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LYMAYOR\MEAM\PAVIMENTOS\8. 28-03-2022 Diseño de Pavimentos V.5\6. Anexo 6  Estudio de Tránsito\"/>
    </mc:Choice>
  </mc:AlternateContent>
  <xr:revisionPtr revIDLastSave="0" documentId="13_ncr:1_{B88B4B4A-B791-46D7-93C1-7EA0EE70F3F7}" xr6:coauthVersionLast="47" xr6:coauthVersionMax="47" xr10:uidLastSave="{00000000-0000-0000-0000-000000000000}"/>
  <bookViews>
    <workbookView xWindow="-120" yWindow="-120" windowWidth="20730" windowHeight="11040" firstSheet="10" activeTab="10" xr2:uid="{00000000-000D-0000-FFFF-FFFF01000000}"/>
  </bookViews>
  <sheets>
    <sheet name="NESE LA VICTORIA" sheetId="9" r:id="rId1"/>
    <sheet name="NESE ALTAMIRA" sheetId="12" r:id="rId2"/>
    <sheet name="Suma NESE_VICTORIA" sheetId="13" r:id="rId3"/>
    <sheet name="Suma NESE_ALTAMIRA" sheetId="14" r:id="rId4"/>
    <sheet name="RESUMEN NESE" sheetId="15" r:id="rId5"/>
    <sheet name="REPETICIONES LA VICTORIA" sheetId="17" r:id="rId6"/>
    <sheet name="REPETICIONES ALTAMIRA" sheetId="18" r:id="rId7"/>
    <sheet name="Datos-Repeticiones" sheetId="19" r:id="rId8"/>
    <sheet name="Suma-Repeticiones" sheetId="20" r:id="rId9"/>
    <sheet name="Resumen Repeticiones" sheetId="21" r:id="rId10"/>
    <sheet name="Repeticiones Finales" sheetId="22" r:id="rId11"/>
  </sheets>
  <definedNames>
    <definedName name="_xlnm._FilterDatabase" localSheetId="7" hidden="1">'Datos-Repeticiones'!$B$2:$P$2</definedName>
    <definedName name="_xlnm._FilterDatabase" localSheetId="6" hidden="1">'REPETICIONES ALTAMIRA'!$A$2:$BU$130</definedName>
    <definedName name="_xlnm._FilterDatabase" localSheetId="5" hidden="1">'REPETICIONES LA VICTORIA'!$A$2:$BU$130</definedName>
    <definedName name="_xlnm._FilterDatabase" localSheetId="4" hidden="1">'RESUMEN NESE'!$A$2:$O$20</definedName>
    <definedName name="_xlnm._FilterDatabase" localSheetId="9" hidden="1">'Resumen Repeticiones'!$A$2:$L$14</definedName>
  </definedNames>
  <calcPr calcId="191029"/>
  <pivotCaches>
    <pivotCache cacheId="0" r:id="rId12"/>
    <pivotCache cacheId="1" r:id="rId13"/>
    <pivotCache cacheId="2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22" l="1"/>
  <c r="F37" i="22"/>
  <c r="G37" i="22"/>
  <c r="H37" i="22"/>
  <c r="I37" i="22"/>
  <c r="J37" i="22"/>
  <c r="K37" i="22"/>
  <c r="L37" i="22"/>
  <c r="F38" i="22"/>
  <c r="G38" i="22"/>
  <c r="H38" i="22"/>
  <c r="I38" i="22"/>
  <c r="J38" i="22"/>
  <c r="K38" i="22"/>
  <c r="L38" i="22"/>
  <c r="E37" i="22"/>
  <c r="E38" i="22"/>
  <c r="F36" i="22"/>
  <c r="G36" i="22"/>
  <c r="H36" i="22"/>
  <c r="I36" i="22"/>
  <c r="J36" i="22"/>
  <c r="K36" i="22"/>
  <c r="L36" i="22"/>
  <c r="F35" i="22"/>
  <c r="G35" i="22"/>
  <c r="H35" i="22"/>
  <c r="I35" i="22"/>
  <c r="J35" i="22"/>
  <c r="K35" i="22"/>
  <c r="L35" i="22"/>
  <c r="E35" i="22"/>
  <c r="L26" i="22"/>
  <c r="L25" i="22"/>
  <c r="F25" i="22"/>
  <c r="H25" i="22"/>
  <c r="I25" i="22"/>
  <c r="J25" i="22"/>
  <c r="K25" i="22"/>
  <c r="F26" i="22"/>
  <c r="H26" i="22"/>
  <c r="I26" i="22"/>
  <c r="J26" i="22"/>
  <c r="K26" i="22"/>
  <c r="E26" i="22"/>
  <c r="E25" i="22"/>
  <c r="L24" i="22"/>
  <c r="L23" i="22"/>
  <c r="F24" i="22"/>
  <c r="H24" i="22"/>
  <c r="I24" i="22"/>
  <c r="J24" i="22"/>
  <c r="K24" i="22"/>
  <c r="F23" i="22"/>
  <c r="H23" i="22"/>
  <c r="I23" i="22"/>
  <c r="J23" i="22"/>
  <c r="K23" i="22"/>
  <c r="E24" i="22"/>
  <c r="E23" i="22"/>
  <c r="G17" i="22"/>
  <c r="G25" i="22" s="1"/>
  <c r="G15" i="22"/>
  <c r="G23" i="22" s="1"/>
  <c r="A40" i="19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3" i="19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G24" i="22" l="1"/>
  <c r="G26" i="22"/>
  <c r="AI130" i="18"/>
  <c r="BD130" i="18" s="1"/>
  <c r="AI129" i="18"/>
  <c r="BB129" i="18" s="1"/>
  <c r="AI128" i="18"/>
  <c r="AI127" i="18"/>
  <c r="AU127" i="18" s="1"/>
  <c r="AI126" i="18"/>
  <c r="AI125" i="18"/>
  <c r="AU125" i="18" s="1"/>
  <c r="AI124" i="18"/>
  <c r="AT124" i="18" s="1"/>
  <c r="AI123" i="18"/>
  <c r="AI122" i="18"/>
  <c r="AU122" i="18" s="1"/>
  <c r="AI121" i="18"/>
  <c r="BC121" i="18" s="1"/>
  <c r="AI120" i="18"/>
  <c r="AT120" i="18" s="1"/>
  <c r="AI119" i="18"/>
  <c r="AI118" i="18"/>
  <c r="AI117" i="18"/>
  <c r="AU117" i="18" s="1"/>
  <c r="AI116" i="18"/>
  <c r="AK116" i="18" s="1"/>
  <c r="AI115" i="18"/>
  <c r="AU115" i="18" s="1"/>
  <c r="AI114" i="18"/>
  <c r="AK114" i="18" s="1"/>
  <c r="AI113" i="18"/>
  <c r="BC113" i="18" s="1"/>
  <c r="AI112" i="18"/>
  <c r="BB112" i="18" s="1"/>
  <c r="AI111" i="18"/>
  <c r="BC111" i="18" s="1"/>
  <c r="AI110" i="18"/>
  <c r="BD110" i="18" s="1"/>
  <c r="AI109" i="18"/>
  <c r="BB109" i="18" s="1"/>
  <c r="AI108" i="18"/>
  <c r="AZ108" i="18" s="1"/>
  <c r="AI107" i="18"/>
  <c r="AI106" i="18"/>
  <c r="BA106" i="18" s="1"/>
  <c r="AI105" i="18"/>
  <c r="BC105" i="18" s="1"/>
  <c r="AI104" i="18"/>
  <c r="AZ104" i="18" s="1"/>
  <c r="AI103" i="18"/>
  <c r="AY103" i="18" s="1"/>
  <c r="AI102" i="18"/>
  <c r="AI101" i="18"/>
  <c r="AI100" i="18"/>
  <c r="AY100" i="18" s="1"/>
  <c r="AI99" i="18"/>
  <c r="AX99" i="18" s="1"/>
  <c r="AI98" i="18"/>
  <c r="BA98" i="18" s="1"/>
  <c r="AI97" i="18"/>
  <c r="AY97" i="18" s="1"/>
  <c r="AI96" i="18"/>
  <c r="AS96" i="18" s="1"/>
  <c r="AI95" i="18"/>
  <c r="AI94" i="18"/>
  <c r="BB94" i="18" s="1"/>
  <c r="AI93" i="18"/>
  <c r="AY93" i="18" s="1"/>
  <c r="AI92" i="18"/>
  <c r="AZ92" i="18" s="1"/>
  <c r="AI91" i="18"/>
  <c r="AX91" i="18" s="1"/>
  <c r="AI90" i="18"/>
  <c r="AI89" i="18"/>
  <c r="AW89" i="18" s="1"/>
  <c r="AI88" i="18"/>
  <c r="AY88" i="18" s="1"/>
  <c r="AI87" i="18"/>
  <c r="BA87" i="18" s="1"/>
  <c r="AI86" i="18"/>
  <c r="AI85" i="18"/>
  <c r="BA85" i="18" s="1"/>
  <c r="AI84" i="18"/>
  <c r="AY84" i="18" s="1"/>
  <c r="AI83" i="18"/>
  <c r="AQ83" i="18" s="1"/>
  <c r="AI82" i="18"/>
  <c r="AY82" i="18" s="1"/>
  <c r="AI81" i="18"/>
  <c r="AX81" i="18" s="1"/>
  <c r="AI80" i="18"/>
  <c r="AY80" i="18" s="1"/>
  <c r="AI79" i="18"/>
  <c r="AU79" i="18" s="1"/>
  <c r="AI78" i="18"/>
  <c r="BD78" i="18" s="1"/>
  <c r="AI77" i="18"/>
  <c r="BA77" i="18" s="1"/>
  <c r="AI76" i="18"/>
  <c r="BD76" i="18" s="1"/>
  <c r="AI75" i="18"/>
  <c r="AI74" i="18"/>
  <c r="AI73" i="18"/>
  <c r="AU73" i="18" s="1"/>
  <c r="AI72" i="18"/>
  <c r="AI71" i="18"/>
  <c r="BC71" i="18" s="1"/>
  <c r="AI70" i="18"/>
  <c r="AI69" i="18"/>
  <c r="BC69" i="18" s="1"/>
  <c r="AI68" i="18"/>
  <c r="BC68" i="18" s="1"/>
  <c r="AI67" i="18"/>
  <c r="BC67" i="18" s="1"/>
  <c r="AI66" i="18"/>
  <c r="BC66" i="18" s="1"/>
  <c r="AI65" i="18"/>
  <c r="BA65" i="18" s="1"/>
  <c r="AI64" i="18"/>
  <c r="AS64" i="18" s="1"/>
  <c r="AI63" i="18"/>
  <c r="AI62" i="18"/>
  <c r="AI61" i="18"/>
  <c r="AI60" i="18"/>
  <c r="AQ60" i="18" s="1"/>
  <c r="AI59" i="18"/>
  <c r="AI58" i="18"/>
  <c r="AI57" i="18"/>
  <c r="AU57" i="18" s="1"/>
  <c r="AI56" i="18"/>
  <c r="AW56" i="18" s="1"/>
  <c r="AI55" i="18"/>
  <c r="AX55" i="18" s="1"/>
  <c r="AI54" i="18"/>
  <c r="AI53" i="18"/>
  <c r="AI52" i="18"/>
  <c r="AS52" i="18" s="1"/>
  <c r="AI51" i="18"/>
  <c r="AX51" i="18" s="1"/>
  <c r="AI50" i="18"/>
  <c r="AU50" i="18" s="1"/>
  <c r="AI49" i="18"/>
  <c r="AI48" i="18"/>
  <c r="AR48" i="18" s="1"/>
  <c r="AI47" i="18"/>
  <c r="BC47" i="18" s="1"/>
  <c r="AI46" i="18"/>
  <c r="AI45" i="18"/>
  <c r="AI44" i="18"/>
  <c r="BA44" i="18" s="1"/>
  <c r="AI43" i="18"/>
  <c r="AY43" i="18" s="1"/>
  <c r="AI42" i="18"/>
  <c r="AW42" i="18" s="1"/>
  <c r="AI41" i="18"/>
  <c r="AY41" i="18" s="1"/>
  <c r="AI40" i="18"/>
  <c r="BB40" i="18" s="1"/>
  <c r="AI39" i="18"/>
  <c r="AU39" i="18" s="1"/>
  <c r="AI38" i="18"/>
  <c r="AZ38" i="18" s="1"/>
  <c r="AI37" i="18"/>
  <c r="AY37" i="18" s="1"/>
  <c r="AI36" i="18"/>
  <c r="AL36" i="18" s="1"/>
  <c r="AI35" i="18"/>
  <c r="AV35" i="18" s="1"/>
  <c r="AI34" i="18"/>
  <c r="AW34" i="18" s="1"/>
  <c r="AI33" i="18"/>
  <c r="AI32" i="18"/>
  <c r="AW32" i="18" s="1"/>
  <c r="AI31" i="18"/>
  <c r="BD31" i="18" s="1"/>
  <c r="AI30" i="18"/>
  <c r="AW30" i="18" s="1"/>
  <c r="AI29" i="18"/>
  <c r="AX29" i="18" s="1"/>
  <c r="AI28" i="18"/>
  <c r="BA28" i="18" s="1"/>
  <c r="AI27" i="18"/>
  <c r="AY27" i="18" s="1"/>
  <c r="AI26" i="18"/>
  <c r="AW26" i="18" s="1"/>
  <c r="AI25" i="18"/>
  <c r="AJ25" i="18" s="1"/>
  <c r="AI24" i="18"/>
  <c r="BA24" i="18" s="1"/>
  <c r="AI23" i="18"/>
  <c r="AY23" i="18" s="1"/>
  <c r="AI22" i="18"/>
  <c r="BB22" i="18" s="1"/>
  <c r="AI21" i="18"/>
  <c r="AI20" i="18"/>
  <c r="AU20" i="18" s="1"/>
  <c r="AI19" i="18"/>
  <c r="AZ19" i="18" s="1"/>
  <c r="AI18" i="18"/>
  <c r="AU18" i="18" s="1"/>
  <c r="AI17" i="18"/>
  <c r="AI16" i="18"/>
  <c r="BA16" i="18" s="1"/>
  <c r="AI15" i="18"/>
  <c r="AZ15" i="18" s="1"/>
  <c r="AI14" i="18"/>
  <c r="AZ14" i="18" s="1"/>
  <c r="AI13" i="18"/>
  <c r="AX13" i="18" s="1"/>
  <c r="AI12" i="18"/>
  <c r="AI11" i="18"/>
  <c r="AX11" i="18" s="1"/>
  <c r="AI10" i="18"/>
  <c r="AT10" i="18" s="1"/>
  <c r="AI9" i="18"/>
  <c r="AY9" i="18" s="1"/>
  <c r="AI8" i="18"/>
  <c r="AZ8" i="18" s="1"/>
  <c r="AI7" i="18"/>
  <c r="BA7" i="18" s="1"/>
  <c r="AI6" i="18"/>
  <c r="AY6" i="18" s="1"/>
  <c r="AI5" i="18"/>
  <c r="AZ5" i="18" s="1"/>
  <c r="AI4" i="18"/>
  <c r="BB4" i="18" s="1"/>
  <c r="AI3" i="18"/>
  <c r="BA3" i="18" s="1"/>
  <c r="AK1" i="18"/>
  <c r="AL1" i="18" s="1"/>
  <c r="AM1" i="18" s="1"/>
  <c r="AN1" i="18" s="1"/>
  <c r="AO1" i="18" s="1"/>
  <c r="AP1" i="18" s="1"/>
  <c r="AQ1" i="18" s="1"/>
  <c r="AR1" i="18" s="1"/>
  <c r="AS1" i="18" s="1"/>
  <c r="AT1" i="18" s="1"/>
  <c r="AU1" i="18" s="1"/>
  <c r="AV1" i="18" s="1"/>
  <c r="AW1" i="18" s="1"/>
  <c r="AX1" i="18" s="1"/>
  <c r="AY1" i="18" s="1"/>
  <c r="AZ1" i="18" s="1"/>
  <c r="BA1" i="18" s="1"/>
  <c r="BB1" i="18" s="1"/>
  <c r="BC1" i="18" s="1"/>
  <c r="BD1" i="18" s="1"/>
  <c r="G1" i="18"/>
  <c r="H1" i="18" s="1"/>
  <c r="I1" i="18" s="1"/>
  <c r="J1" i="18" s="1"/>
  <c r="K1" i="18" s="1"/>
  <c r="L1" i="18" s="1"/>
  <c r="M1" i="18" s="1"/>
  <c r="N1" i="18" s="1"/>
  <c r="O1" i="18" s="1"/>
  <c r="P1" i="18" s="1"/>
  <c r="Q1" i="18" s="1"/>
  <c r="R1" i="18" s="1"/>
  <c r="S1" i="18" s="1"/>
  <c r="T1" i="18" s="1"/>
  <c r="U1" i="18" s="1"/>
  <c r="V1" i="18" s="1"/>
  <c r="W1" i="18" s="1"/>
  <c r="X1" i="18" s="1"/>
  <c r="Y1" i="18" s="1"/>
  <c r="Z1" i="18" s="1"/>
  <c r="AI130" i="17"/>
  <c r="AI129" i="17"/>
  <c r="AI128" i="17"/>
  <c r="AI127" i="17"/>
  <c r="AI126" i="17"/>
  <c r="AI125" i="17"/>
  <c r="AI124" i="17"/>
  <c r="AI123" i="17"/>
  <c r="AI122" i="17"/>
  <c r="AI121" i="17"/>
  <c r="AI120" i="17"/>
  <c r="AI119" i="17"/>
  <c r="AI118" i="17"/>
  <c r="AI117" i="17"/>
  <c r="AI116" i="17"/>
  <c r="AI115" i="17"/>
  <c r="AI114" i="17"/>
  <c r="AI113" i="17"/>
  <c r="AI112" i="17"/>
  <c r="AI111" i="17"/>
  <c r="AI110" i="17"/>
  <c r="AI109" i="17"/>
  <c r="AI108" i="17"/>
  <c r="AI107" i="17"/>
  <c r="AI106" i="17"/>
  <c r="AI105" i="17"/>
  <c r="AI104" i="17"/>
  <c r="AI103" i="17"/>
  <c r="AI102" i="17"/>
  <c r="AI101" i="17"/>
  <c r="AI100" i="17"/>
  <c r="AI99" i="17"/>
  <c r="AI98" i="17"/>
  <c r="AI97" i="17"/>
  <c r="AI96" i="17"/>
  <c r="AI95" i="17"/>
  <c r="AI94" i="17"/>
  <c r="AI93" i="17"/>
  <c r="AI92" i="17"/>
  <c r="AI91" i="17"/>
  <c r="AI90" i="17"/>
  <c r="AI89" i="17"/>
  <c r="AI88" i="17"/>
  <c r="AI87" i="17"/>
  <c r="AI86" i="17"/>
  <c r="AI85" i="17"/>
  <c r="AI84" i="17"/>
  <c r="AI83" i="17"/>
  <c r="AI82" i="17"/>
  <c r="AI81" i="17"/>
  <c r="AI80" i="17"/>
  <c r="AI79" i="17"/>
  <c r="AI78" i="17"/>
  <c r="AI77" i="17"/>
  <c r="AI76" i="17"/>
  <c r="AI75" i="17"/>
  <c r="AI74" i="17"/>
  <c r="AI73" i="17"/>
  <c r="AI72" i="17"/>
  <c r="AI71" i="17"/>
  <c r="AI70" i="17"/>
  <c r="AI69" i="17"/>
  <c r="AI68" i="17"/>
  <c r="AH68" i="17"/>
  <c r="AI67" i="17"/>
  <c r="BB67" i="17" s="1"/>
  <c r="AI66" i="17"/>
  <c r="BA66" i="17" s="1"/>
  <c r="AI65" i="17"/>
  <c r="AY65" i="17" s="1"/>
  <c r="AI64" i="17"/>
  <c r="AO64" i="17" s="1"/>
  <c r="AI63" i="17"/>
  <c r="BB63" i="17" s="1"/>
  <c r="AI62" i="17"/>
  <c r="AZ62" i="17" s="1"/>
  <c r="AI61" i="17"/>
  <c r="AY61" i="17" s="1"/>
  <c r="AI60" i="17"/>
  <c r="BD60" i="17" s="1"/>
  <c r="AI59" i="17"/>
  <c r="BB59" i="17" s="1"/>
  <c r="AI58" i="17"/>
  <c r="AZ58" i="17" s="1"/>
  <c r="AI57" i="17"/>
  <c r="AY57" i="17" s="1"/>
  <c r="AI56" i="17"/>
  <c r="BD56" i="17" s="1"/>
  <c r="AI55" i="17"/>
  <c r="BB55" i="17" s="1"/>
  <c r="AI54" i="17"/>
  <c r="AZ54" i="17" s="1"/>
  <c r="AI53" i="17"/>
  <c r="AZ53" i="17" s="1"/>
  <c r="AI52" i="17"/>
  <c r="AY52" i="17" s="1"/>
  <c r="AI51" i="17"/>
  <c r="BD51" i="17" s="1"/>
  <c r="AI50" i="17"/>
  <c r="AZ50" i="17" s="1"/>
  <c r="AI49" i="17"/>
  <c r="AU49" i="17" s="1"/>
  <c r="AI48" i="17"/>
  <c r="AW48" i="17" s="1"/>
  <c r="AI47" i="17"/>
  <c r="AI46" i="17"/>
  <c r="AZ46" i="17" s="1"/>
  <c r="AI45" i="17"/>
  <c r="AJ45" i="17" s="1"/>
  <c r="AI44" i="17"/>
  <c r="AS44" i="17" s="1"/>
  <c r="AI43" i="17"/>
  <c r="AM43" i="17" s="1"/>
  <c r="AI42" i="17"/>
  <c r="AZ42" i="17" s="1"/>
  <c r="AI41" i="17"/>
  <c r="BC41" i="17" s="1"/>
  <c r="AI40" i="17"/>
  <c r="AX40" i="17" s="1"/>
  <c r="AI39" i="17"/>
  <c r="AW39" i="17" s="1"/>
  <c r="AI38" i="17"/>
  <c r="AX38" i="17" s="1"/>
  <c r="AI37" i="17"/>
  <c r="BC37" i="17" s="1"/>
  <c r="AI36" i="17"/>
  <c r="AT36" i="17" s="1"/>
  <c r="AI35" i="17"/>
  <c r="AZ35" i="17" s="1"/>
  <c r="AI34" i="17"/>
  <c r="BC34" i="17" s="1"/>
  <c r="AI33" i="17"/>
  <c r="AK33" i="17" s="1"/>
  <c r="AI32" i="17"/>
  <c r="AL32" i="17" s="1"/>
  <c r="AI31" i="17"/>
  <c r="BA31" i="17" s="1"/>
  <c r="AI30" i="17"/>
  <c r="BA30" i="17" s="1"/>
  <c r="AI29" i="17"/>
  <c r="AI28" i="17"/>
  <c r="BC28" i="17" s="1"/>
  <c r="AI27" i="17"/>
  <c r="AZ27" i="17" s="1"/>
  <c r="AI26" i="17"/>
  <c r="AI25" i="17"/>
  <c r="AW25" i="17" s="1"/>
  <c r="AI24" i="17"/>
  <c r="AX24" i="17" s="1"/>
  <c r="AI23" i="17"/>
  <c r="AO23" i="17" s="1"/>
  <c r="AI22" i="17"/>
  <c r="AZ22" i="17" s="1"/>
  <c r="AI21" i="17"/>
  <c r="AY21" i="17" s="1"/>
  <c r="AI20" i="17"/>
  <c r="AX20" i="17" s="1"/>
  <c r="AI19" i="17"/>
  <c r="BB19" i="17" s="1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BD12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L12" i="17"/>
  <c r="AK12" i="17"/>
  <c r="AJ12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AO10" i="17"/>
  <c r="AN10" i="17"/>
  <c r="AM10" i="17"/>
  <c r="AL10" i="17"/>
  <c r="AK10" i="17"/>
  <c r="AJ10" i="17"/>
  <c r="BD9" i="17"/>
  <c r="BC9" i="17"/>
  <c r="BB9" i="17"/>
  <c r="B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AL9" i="17"/>
  <c r="AK9" i="17"/>
  <c r="AJ9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J7" i="17"/>
  <c r="BD6" i="17"/>
  <c r="BC6" i="17"/>
  <c r="BB6" i="17"/>
  <c r="BA6" i="17"/>
  <c r="AZ6" i="17"/>
  <c r="AY6" i="17"/>
  <c r="AX6" i="17"/>
  <c r="AW6" i="17"/>
  <c r="AV6" i="17"/>
  <c r="AU6" i="17"/>
  <c r="AT6" i="17"/>
  <c r="AS6" i="17"/>
  <c r="AR6" i="17"/>
  <c r="AQ6" i="17"/>
  <c r="AP6" i="17"/>
  <c r="AO6" i="17"/>
  <c r="AN6" i="17"/>
  <c r="AM6" i="17"/>
  <c r="AL6" i="17"/>
  <c r="AK6" i="17"/>
  <c r="AJ6" i="17"/>
  <c r="BD5" i="17"/>
  <c r="BC5" i="17"/>
  <c r="BB5" i="17"/>
  <c r="BA5" i="17"/>
  <c r="AZ5" i="17"/>
  <c r="AY5" i="17"/>
  <c r="AX5" i="17"/>
  <c r="AW5" i="17"/>
  <c r="AV5" i="17"/>
  <c r="AU5" i="17"/>
  <c r="AT5" i="17"/>
  <c r="AS5" i="17"/>
  <c r="AR5" i="17"/>
  <c r="AQ5" i="17"/>
  <c r="AP5" i="17"/>
  <c r="AO5" i="17"/>
  <c r="AN5" i="17"/>
  <c r="AM5" i="17"/>
  <c r="AL5" i="17"/>
  <c r="AK5" i="17"/>
  <c r="AJ5" i="17"/>
  <c r="BD4" i="17"/>
  <c r="BC4" i="17"/>
  <c r="BB4" i="17"/>
  <c r="BA4" i="17"/>
  <c r="AZ4" i="17"/>
  <c r="AY4" i="17"/>
  <c r="AX4" i="17"/>
  <c r="AW4" i="17"/>
  <c r="AV4" i="17"/>
  <c r="AU4" i="17"/>
  <c r="AT4" i="17"/>
  <c r="AS4" i="17"/>
  <c r="AR4" i="17"/>
  <c r="AQ4" i="17"/>
  <c r="AP4" i="17"/>
  <c r="AO4" i="17"/>
  <c r="AN4" i="17"/>
  <c r="AM4" i="17"/>
  <c r="AL4" i="17"/>
  <c r="AK4" i="17"/>
  <c r="AJ4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L1" i="17"/>
  <c r="AM1" i="17" s="1"/>
  <c r="AN1" i="17" s="1"/>
  <c r="AO1" i="17" s="1"/>
  <c r="AP1" i="17" s="1"/>
  <c r="AQ1" i="17" s="1"/>
  <c r="AR1" i="17" s="1"/>
  <c r="AS1" i="17" s="1"/>
  <c r="AT1" i="17" s="1"/>
  <c r="AU1" i="17" s="1"/>
  <c r="AV1" i="17" s="1"/>
  <c r="AW1" i="17" s="1"/>
  <c r="AX1" i="17" s="1"/>
  <c r="AY1" i="17" s="1"/>
  <c r="AZ1" i="17" s="1"/>
  <c r="BA1" i="17" s="1"/>
  <c r="BB1" i="17" s="1"/>
  <c r="BC1" i="17" s="1"/>
  <c r="BD1" i="17" s="1"/>
  <c r="AK1" i="17"/>
  <c r="G1" i="17"/>
  <c r="H1" i="17" s="1"/>
  <c r="I1" i="17" s="1"/>
  <c r="J1" i="17" s="1"/>
  <c r="K1" i="17" s="1"/>
  <c r="L1" i="17" s="1"/>
  <c r="M1" i="17" s="1"/>
  <c r="N1" i="17" s="1"/>
  <c r="O1" i="17" s="1"/>
  <c r="P1" i="17" s="1"/>
  <c r="Q1" i="17" s="1"/>
  <c r="R1" i="17" s="1"/>
  <c r="S1" i="17" s="1"/>
  <c r="T1" i="17" s="1"/>
  <c r="U1" i="17" s="1"/>
  <c r="V1" i="17" s="1"/>
  <c r="W1" i="17" s="1"/>
  <c r="X1" i="17" s="1"/>
  <c r="Y1" i="17" s="1"/>
  <c r="Z1" i="17" s="1"/>
  <c r="N20" i="15"/>
  <c r="N19" i="15"/>
  <c r="N18" i="15"/>
  <c r="N17" i="15"/>
  <c r="N16" i="15"/>
  <c r="N15" i="15"/>
  <c r="N14" i="15"/>
  <c r="N13" i="15"/>
  <c r="N4" i="15"/>
  <c r="N5" i="15"/>
  <c r="N6" i="15"/>
  <c r="N7" i="15"/>
  <c r="N8" i="15"/>
  <c r="N9" i="15"/>
  <c r="N10" i="15"/>
  <c r="N3" i="15"/>
  <c r="D1" i="15"/>
  <c r="E1" i="15" s="1"/>
  <c r="F1" i="15" s="1"/>
  <c r="G1" i="15" s="1"/>
  <c r="H1" i="15" s="1"/>
  <c r="I1" i="15" s="1"/>
  <c r="J1" i="15" s="1"/>
  <c r="K1" i="15" s="1"/>
  <c r="L1" i="15" s="1"/>
  <c r="M1" i="15" s="1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BC43" i="9" s="1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BB35" i="9"/>
  <c r="AW98" i="9"/>
  <c r="AY58" i="9"/>
  <c r="AI19" i="9"/>
  <c r="AI4" i="12"/>
  <c r="AI5" i="12"/>
  <c r="AI6" i="12"/>
  <c r="AI7" i="12"/>
  <c r="AI8" i="12"/>
  <c r="AI9" i="12"/>
  <c r="AI10" i="12"/>
  <c r="AI11" i="12"/>
  <c r="AI12" i="12"/>
  <c r="AI13" i="12"/>
  <c r="AI14" i="12"/>
  <c r="AI15" i="12"/>
  <c r="AI16" i="12"/>
  <c r="AI17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30" i="12"/>
  <c r="AI31" i="12"/>
  <c r="AI32" i="12"/>
  <c r="AI33" i="12"/>
  <c r="AI34" i="12"/>
  <c r="AI35" i="12"/>
  <c r="AI36" i="12"/>
  <c r="AI37" i="12"/>
  <c r="AI38" i="12"/>
  <c r="AI39" i="12"/>
  <c r="AI40" i="12"/>
  <c r="AI41" i="12"/>
  <c r="AI42" i="12"/>
  <c r="AI43" i="12"/>
  <c r="AI44" i="12"/>
  <c r="AI45" i="12"/>
  <c r="AI46" i="12"/>
  <c r="AI47" i="12"/>
  <c r="AI48" i="12"/>
  <c r="AI49" i="12"/>
  <c r="AI50" i="12"/>
  <c r="AI51" i="12"/>
  <c r="AI52" i="12"/>
  <c r="AI53" i="12"/>
  <c r="AI54" i="12"/>
  <c r="AI55" i="12"/>
  <c r="AI56" i="12"/>
  <c r="AI57" i="12"/>
  <c r="AI58" i="12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I85" i="12"/>
  <c r="AI86" i="12"/>
  <c r="AI87" i="12"/>
  <c r="AI88" i="12"/>
  <c r="AI89" i="12"/>
  <c r="AI90" i="12"/>
  <c r="AI91" i="12"/>
  <c r="AI92" i="12"/>
  <c r="AI93" i="12"/>
  <c r="AI94" i="12"/>
  <c r="AI95" i="12"/>
  <c r="AI96" i="12"/>
  <c r="AI97" i="12"/>
  <c r="AI98" i="12"/>
  <c r="AI99" i="12"/>
  <c r="AI100" i="12"/>
  <c r="AI101" i="12"/>
  <c r="AI102" i="12"/>
  <c r="AI103" i="12"/>
  <c r="AI104" i="12"/>
  <c r="AI105" i="12"/>
  <c r="AI106" i="12"/>
  <c r="AI107" i="12"/>
  <c r="AI108" i="12"/>
  <c r="AI109" i="12"/>
  <c r="AI110" i="12"/>
  <c r="AI111" i="12"/>
  <c r="AI112" i="12"/>
  <c r="AI113" i="12"/>
  <c r="AI114" i="12"/>
  <c r="AI115" i="12"/>
  <c r="AI116" i="12"/>
  <c r="AI117" i="12"/>
  <c r="AI118" i="12"/>
  <c r="AI119" i="12"/>
  <c r="AI120" i="12"/>
  <c r="AI121" i="12"/>
  <c r="AI122" i="12"/>
  <c r="AI123" i="12"/>
  <c r="AI124" i="12"/>
  <c r="AI125" i="12"/>
  <c r="AI126" i="12"/>
  <c r="AI127" i="12"/>
  <c r="AI128" i="12"/>
  <c r="AI129" i="12"/>
  <c r="AI130" i="12"/>
  <c r="AI3" i="12"/>
  <c r="AK1" i="12"/>
  <c r="AL1" i="12" s="1"/>
  <c r="AM1" i="12" s="1"/>
  <c r="AN1" i="12" s="1"/>
  <c r="AO1" i="12" s="1"/>
  <c r="AP1" i="12" s="1"/>
  <c r="AQ1" i="12" s="1"/>
  <c r="AR1" i="12" s="1"/>
  <c r="AS1" i="12" s="1"/>
  <c r="AT1" i="12" s="1"/>
  <c r="AU1" i="12" s="1"/>
  <c r="AV1" i="12" s="1"/>
  <c r="AW1" i="12" s="1"/>
  <c r="AX1" i="12" s="1"/>
  <c r="AY1" i="12" s="1"/>
  <c r="AZ1" i="12" s="1"/>
  <c r="BA1" i="12" s="1"/>
  <c r="BB1" i="12" s="1"/>
  <c r="BC1" i="12" s="1"/>
  <c r="BD1" i="12" s="1"/>
  <c r="G1" i="12"/>
  <c r="H1" i="12" s="1"/>
  <c r="I1" i="12" s="1"/>
  <c r="J1" i="12" s="1"/>
  <c r="K1" i="12" s="1"/>
  <c r="L1" i="12" s="1"/>
  <c r="M1" i="12" s="1"/>
  <c r="N1" i="12" s="1"/>
  <c r="O1" i="12" s="1"/>
  <c r="P1" i="12" s="1"/>
  <c r="Q1" i="12" s="1"/>
  <c r="R1" i="12" s="1"/>
  <c r="S1" i="12" s="1"/>
  <c r="T1" i="12" s="1"/>
  <c r="U1" i="12" s="1"/>
  <c r="V1" i="12" s="1"/>
  <c r="W1" i="12" s="1"/>
  <c r="X1" i="12" s="1"/>
  <c r="Y1" i="12" s="1"/>
  <c r="Z1" i="12" s="1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BA17" i="9"/>
  <c r="BB17" i="9"/>
  <c r="BC17" i="9"/>
  <c r="BD17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BB18" i="9"/>
  <c r="BC18" i="9"/>
  <c r="BD18" i="9"/>
  <c r="AJ3" i="9"/>
  <c r="AK3" i="9"/>
  <c r="AL3" i="9"/>
  <c r="AM3" i="9"/>
  <c r="AN3" i="9"/>
  <c r="AO3" i="9"/>
  <c r="AP3" i="9"/>
  <c r="AQ3" i="9"/>
  <c r="AR3" i="9"/>
  <c r="AS3" i="9"/>
  <c r="AT3" i="9"/>
  <c r="AU3" i="9"/>
  <c r="AV3" i="9"/>
  <c r="AW3" i="9"/>
  <c r="AX3" i="9"/>
  <c r="AY3" i="9"/>
  <c r="AZ3" i="9"/>
  <c r="BA3" i="9"/>
  <c r="BB3" i="9"/>
  <c r="BC3" i="9"/>
  <c r="BD3" i="9"/>
  <c r="AJ4" i="9"/>
  <c r="AK4" i="9"/>
  <c r="AL4" i="9"/>
  <c r="AM4" i="9"/>
  <c r="AN4" i="9"/>
  <c r="AO4" i="9"/>
  <c r="AP4" i="9"/>
  <c r="AQ4" i="9"/>
  <c r="AR4" i="9"/>
  <c r="AS4" i="9"/>
  <c r="AT4" i="9"/>
  <c r="AU4" i="9"/>
  <c r="AV4" i="9"/>
  <c r="AW4" i="9"/>
  <c r="AX4" i="9"/>
  <c r="AY4" i="9"/>
  <c r="AZ4" i="9"/>
  <c r="BA4" i="9"/>
  <c r="BB4" i="9"/>
  <c r="BC4" i="9"/>
  <c r="BD4" i="9"/>
  <c r="AJ5" i="9"/>
  <c r="AK5" i="9"/>
  <c r="AL5" i="9"/>
  <c r="AM5" i="9"/>
  <c r="AN5" i="9"/>
  <c r="AO5" i="9"/>
  <c r="AP5" i="9"/>
  <c r="AQ5" i="9"/>
  <c r="AR5" i="9"/>
  <c r="AS5" i="9"/>
  <c r="AT5" i="9"/>
  <c r="AU5" i="9"/>
  <c r="AV5" i="9"/>
  <c r="AW5" i="9"/>
  <c r="AX5" i="9"/>
  <c r="AY5" i="9"/>
  <c r="AZ5" i="9"/>
  <c r="BA5" i="9"/>
  <c r="BB5" i="9"/>
  <c r="BC5" i="9"/>
  <c r="BD5" i="9"/>
  <c r="AJ6" i="9"/>
  <c r="AK6" i="9"/>
  <c r="AL6" i="9"/>
  <c r="AM6" i="9"/>
  <c r="AN6" i="9"/>
  <c r="AO6" i="9"/>
  <c r="AP6" i="9"/>
  <c r="AQ6" i="9"/>
  <c r="AR6" i="9"/>
  <c r="AS6" i="9"/>
  <c r="AT6" i="9"/>
  <c r="AU6" i="9"/>
  <c r="AV6" i="9"/>
  <c r="AW6" i="9"/>
  <c r="AX6" i="9"/>
  <c r="AY6" i="9"/>
  <c r="AZ6" i="9"/>
  <c r="BA6" i="9"/>
  <c r="BB6" i="9"/>
  <c r="BC6" i="9"/>
  <c r="BD6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BB7" i="9"/>
  <c r="BC7" i="9"/>
  <c r="BD7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BA8" i="9"/>
  <c r="BB8" i="9"/>
  <c r="BC8" i="9"/>
  <c r="BD8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BA9" i="9"/>
  <c r="BB9" i="9"/>
  <c r="BC9" i="9"/>
  <c r="BD9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BA11" i="9"/>
  <c r="BB11" i="9"/>
  <c r="BC11" i="9"/>
  <c r="BD11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BA12" i="9"/>
  <c r="BB12" i="9"/>
  <c r="BC12" i="9"/>
  <c r="BD12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BA13" i="9"/>
  <c r="BB13" i="9"/>
  <c r="BC13" i="9"/>
  <c r="BD13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BA14" i="9"/>
  <c r="BB14" i="9"/>
  <c r="BC14" i="9"/>
  <c r="BD14" i="9"/>
  <c r="AJ15" i="9"/>
  <c r="AK15" i="9"/>
  <c r="AL15" i="9"/>
  <c r="AM15" i="9"/>
  <c r="AN15" i="9"/>
  <c r="AO15" i="9"/>
  <c r="AP15" i="9"/>
  <c r="AQ15" i="9"/>
  <c r="AR15" i="9"/>
  <c r="AS15" i="9"/>
  <c r="AT15" i="9"/>
  <c r="AU15" i="9"/>
  <c r="AV15" i="9"/>
  <c r="AW15" i="9"/>
  <c r="AX15" i="9"/>
  <c r="AY15" i="9"/>
  <c r="AZ15" i="9"/>
  <c r="BA15" i="9"/>
  <c r="BB15" i="9"/>
  <c r="BC15" i="9"/>
  <c r="BD15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BA16" i="9"/>
  <c r="BB16" i="9"/>
  <c r="BC16" i="9"/>
  <c r="BD16" i="9"/>
  <c r="AJ16" i="9"/>
  <c r="AK1" i="9"/>
  <c r="AL1" i="9" s="1"/>
  <c r="AM1" i="9" s="1"/>
  <c r="AN1" i="9" s="1"/>
  <c r="AO1" i="9" s="1"/>
  <c r="AP1" i="9" s="1"/>
  <c r="AQ1" i="9" s="1"/>
  <c r="AR1" i="9" s="1"/>
  <c r="AS1" i="9" s="1"/>
  <c r="AT1" i="9" s="1"/>
  <c r="AU1" i="9" s="1"/>
  <c r="AV1" i="9" s="1"/>
  <c r="AW1" i="9" s="1"/>
  <c r="AX1" i="9" s="1"/>
  <c r="AY1" i="9" s="1"/>
  <c r="AZ1" i="9" s="1"/>
  <c r="BA1" i="9" s="1"/>
  <c r="BB1" i="9" s="1"/>
  <c r="BC1" i="9" s="1"/>
  <c r="BD1" i="9" s="1"/>
  <c r="AU22" i="9"/>
  <c r="AM41" i="9"/>
  <c r="BC46" i="9"/>
  <c r="BD60" i="9"/>
  <c r="AV62" i="9"/>
  <c r="AN76" i="9"/>
  <c r="AN81" i="9"/>
  <c r="AS86" i="9"/>
  <c r="AR93" i="9"/>
  <c r="AH69" i="9"/>
  <c r="AH70" i="9" s="1"/>
  <c r="AH71" i="9" s="1"/>
  <c r="AH72" i="9" s="1"/>
  <c r="AH73" i="9" s="1"/>
  <c r="AH74" i="9" s="1"/>
  <c r="AH75" i="9" s="1"/>
  <c r="AH76" i="9" s="1"/>
  <c r="AH77" i="9" s="1"/>
  <c r="AH78" i="9" s="1"/>
  <c r="AH79" i="9" s="1"/>
  <c r="AH80" i="9" s="1"/>
  <c r="AH81" i="9" s="1"/>
  <c r="AH82" i="9" s="1"/>
  <c r="AH83" i="9" s="1"/>
  <c r="AH84" i="9" s="1"/>
  <c r="AH85" i="9" s="1"/>
  <c r="AH86" i="9" s="1"/>
  <c r="AH87" i="9" s="1"/>
  <c r="AH88" i="9" s="1"/>
  <c r="AH89" i="9" s="1"/>
  <c r="AH90" i="9" s="1"/>
  <c r="AH91" i="9" s="1"/>
  <c r="AH92" i="9" s="1"/>
  <c r="AH93" i="9" s="1"/>
  <c r="AH94" i="9" s="1"/>
  <c r="AH95" i="9" s="1"/>
  <c r="AH96" i="9" s="1"/>
  <c r="AH97" i="9" s="1"/>
  <c r="AH98" i="9" s="1"/>
  <c r="AH99" i="9" s="1"/>
  <c r="AH68" i="9"/>
  <c r="H1" i="9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G1" i="9"/>
  <c r="AT99" i="9" l="1"/>
  <c r="AH100" i="9"/>
  <c r="AU92" i="9"/>
  <c r="AM78" i="9"/>
  <c r="AQ90" i="9"/>
  <c r="AT89" i="9"/>
  <c r="AP77" i="9"/>
  <c r="AP82" i="9"/>
  <c r="AS91" i="9"/>
  <c r="AZ74" i="9"/>
  <c r="AR83" i="9"/>
  <c r="AX68" i="17"/>
  <c r="AU97" i="9"/>
  <c r="AQ85" i="9"/>
  <c r="AM73" i="9"/>
  <c r="AT94" i="9"/>
  <c r="AO84" i="9"/>
  <c r="O10" i="15"/>
  <c r="O17" i="15"/>
  <c r="BE7" i="17"/>
  <c r="BE15" i="17"/>
  <c r="BE3" i="17"/>
  <c r="BE10" i="17"/>
  <c r="BE11" i="17"/>
  <c r="BE18" i="17"/>
  <c r="BE4" i="17"/>
  <c r="BI4" i="17" s="1"/>
  <c r="BE12" i="17"/>
  <c r="BE9" i="17"/>
  <c r="BE17" i="17"/>
  <c r="BE14" i="17"/>
  <c r="BF14" i="17" s="1"/>
  <c r="BJ14" i="17" s="1"/>
  <c r="BE6" i="17"/>
  <c r="BS6" i="17" s="1"/>
  <c r="BE8" i="17"/>
  <c r="BE16" i="17"/>
  <c r="BE5" i="17"/>
  <c r="BH5" i="17" s="1"/>
  <c r="BE13" i="17"/>
  <c r="BS7" i="17"/>
  <c r="BP7" i="17"/>
  <c r="BC22" i="17"/>
  <c r="AU39" i="17"/>
  <c r="AS42" i="17"/>
  <c r="AR66" i="17"/>
  <c r="AT42" i="17"/>
  <c r="AK52" i="18"/>
  <c r="AP34" i="17"/>
  <c r="AP22" i="17"/>
  <c r="AK42" i="17"/>
  <c r="BC84" i="18"/>
  <c r="AJ19" i="18"/>
  <c r="AS50" i="17"/>
  <c r="AJ27" i="18"/>
  <c r="BB34" i="18"/>
  <c r="BC28" i="18"/>
  <c r="AK34" i="18"/>
  <c r="AW68" i="18"/>
  <c r="AL58" i="17"/>
  <c r="AM58" i="17"/>
  <c r="BB35" i="18"/>
  <c r="AP46" i="17"/>
  <c r="AX58" i="17"/>
  <c r="AU51" i="18"/>
  <c r="AU59" i="17"/>
  <c r="AV59" i="17"/>
  <c r="AO52" i="18"/>
  <c r="AW59" i="17"/>
  <c r="AT24" i="18"/>
  <c r="AN27" i="18"/>
  <c r="BA51" i="18"/>
  <c r="AL85" i="18"/>
  <c r="AP91" i="18"/>
  <c r="AU24" i="18"/>
  <c r="AT27" i="18"/>
  <c r="AR35" i="18"/>
  <c r="AJ47" i="18"/>
  <c r="AJ68" i="18"/>
  <c r="BC80" i="18"/>
  <c r="AW91" i="18"/>
  <c r="AJ96" i="18"/>
  <c r="AZ27" i="18"/>
  <c r="AS32" i="17"/>
  <c r="AK66" i="18"/>
  <c r="AV92" i="18"/>
  <c r="AN21" i="17"/>
  <c r="BD21" i="17"/>
  <c r="AW42" i="17"/>
  <c r="AP54" i="17"/>
  <c r="BC58" i="17"/>
  <c r="AM62" i="17"/>
  <c r="AJ14" i="18"/>
  <c r="AP26" i="18"/>
  <c r="AN28" i="18"/>
  <c r="AV36" i="18"/>
  <c r="AZ52" i="18"/>
  <c r="AN66" i="18"/>
  <c r="AM69" i="18"/>
  <c r="AK105" i="18"/>
  <c r="AN25" i="17"/>
  <c r="AS38" i="17"/>
  <c r="AS62" i="17"/>
  <c r="AZ26" i="18"/>
  <c r="AU28" i="18"/>
  <c r="AW36" i="18"/>
  <c r="AR66" i="18"/>
  <c r="AY69" i="18"/>
  <c r="AO93" i="18"/>
  <c r="BB99" i="18"/>
  <c r="BA105" i="18"/>
  <c r="AK112" i="18"/>
  <c r="BA62" i="17"/>
  <c r="BA66" i="18"/>
  <c r="AM91" i="18"/>
  <c r="BA22" i="17"/>
  <c r="AT38" i="17"/>
  <c r="BC46" i="17"/>
  <c r="BC50" i="17"/>
  <c r="AT58" i="17"/>
  <c r="AU62" i="17"/>
  <c r="AZ65" i="17"/>
  <c r="AM3" i="18"/>
  <c r="AK6" i="18"/>
  <c r="BC14" i="18"/>
  <c r="AK19" i="18"/>
  <c r="AR23" i="18"/>
  <c r="AO27" i="18"/>
  <c r="AP28" i="18"/>
  <c r="AR52" i="18"/>
  <c r="BB65" i="18"/>
  <c r="AY68" i="18"/>
  <c r="AK71" i="18"/>
  <c r="AP85" i="18"/>
  <c r="AK89" i="18"/>
  <c r="AZ96" i="18"/>
  <c r="AN105" i="18"/>
  <c r="BC109" i="18"/>
  <c r="BB22" i="17"/>
  <c r="AO55" i="17"/>
  <c r="AW58" i="17"/>
  <c r="AV62" i="17"/>
  <c r="AN3" i="18"/>
  <c r="AT6" i="18"/>
  <c r="AS19" i="18"/>
  <c r="AU23" i="18"/>
  <c r="AR27" i="18"/>
  <c r="AT28" i="18"/>
  <c r="AK35" i="18"/>
  <c r="BC36" i="18"/>
  <c r="AX41" i="18"/>
  <c r="AM51" i="18"/>
  <c r="AY52" i="18"/>
  <c r="AO67" i="18"/>
  <c r="BA68" i="18"/>
  <c r="AS71" i="18"/>
  <c r="AU85" i="18"/>
  <c r="AP89" i="18"/>
  <c r="AO105" i="18"/>
  <c r="AU113" i="18"/>
  <c r="AT3" i="18"/>
  <c r="BB19" i="18"/>
  <c r="BC23" i="18"/>
  <c r="AW71" i="18"/>
  <c r="BB85" i="18"/>
  <c r="AX89" i="18"/>
  <c r="AK97" i="18"/>
  <c r="AU105" i="18"/>
  <c r="AQ110" i="18"/>
  <c r="AQ48" i="17"/>
  <c r="BC62" i="17"/>
  <c r="BD3" i="18"/>
  <c r="AP7" i="18"/>
  <c r="AU16" i="18"/>
  <c r="BC19" i="18"/>
  <c r="BD23" i="18"/>
  <c r="AO121" i="18"/>
  <c r="AQ23" i="17"/>
  <c r="AP52" i="17"/>
  <c r="AK62" i="17"/>
  <c r="AV7" i="18"/>
  <c r="AO13" i="18"/>
  <c r="BA26" i="18"/>
  <c r="BA27" i="18"/>
  <c r="AP34" i="18"/>
  <c r="BC35" i="18"/>
  <c r="AK43" i="18"/>
  <c r="AQ66" i="18"/>
  <c r="AK68" i="18"/>
  <c r="AX69" i="18"/>
  <c r="AK80" i="18"/>
  <c r="AN98" i="18"/>
  <c r="AQ103" i="18"/>
  <c r="AM111" i="18"/>
  <c r="BD121" i="18"/>
  <c r="AM22" i="17"/>
  <c r="BA49" i="17"/>
  <c r="AK58" i="17"/>
  <c r="AM59" i="17"/>
  <c r="AL62" i="17"/>
  <c r="AN63" i="17"/>
  <c r="AX4" i="18"/>
  <c r="BC7" i="18"/>
  <c r="AP13" i="18"/>
  <c r="AL24" i="18"/>
  <c r="BD27" i="18"/>
  <c r="AS34" i="18"/>
  <c r="AS39" i="18"/>
  <c r="AM43" i="18"/>
  <c r="AM68" i="18"/>
  <c r="AO80" i="18"/>
  <c r="AX111" i="18"/>
  <c r="AN22" i="17"/>
  <c r="AT34" i="18"/>
  <c r="AT39" i="18"/>
  <c r="BC43" i="18"/>
  <c r="AM52" i="18"/>
  <c r="AY66" i="18"/>
  <c r="AU68" i="18"/>
  <c r="AS80" i="18"/>
  <c r="BC88" i="18"/>
  <c r="AO99" i="18"/>
  <c r="AS117" i="18"/>
  <c r="AP122" i="18"/>
  <c r="AU28" i="17"/>
  <c r="AO43" i="17"/>
  <c r="AK34" i="17"/>
  <c r="AW35" i="17"/>
  <c r="AQ39" i="17"/>
  <c r="AP42" i="17"/>
  <c r="BD43" i="17"/>
  <c r="AS46" i="17"/>
  <c r="AZ49" i="17"/>
  <c r="AM54" i="17"/>
  <c r="AM55" i="17"/>
  <c r="AX56" i="17"/>
  <c r="AP58" i="17"/>
  <c r="AO59" i="17"/>
  <c r="AX60" i="17"/>
  <c r="AO62" i="17"/>
  <c r="AM63" i="17"/>
  <c r="AZ66" i="17"/>
  <c r="BC3" i="18"/>
  <c r="AU4" i="18"/>
  <c r="AN6" i="18"/>
  <c r="AT7" i="18"/>
  <c r="AN13" i="18"/>
  <c r="BD20" i="18"/>
  <c r="AS23" i="18"/>
  <c r="AW24" i="18"/>
  <c r="AR26" i="18"/>
  <c r="AO28" i="18"/>
  <c r="AR29" i="18"/>
  <c r="AL34" i="18"/>
  <c r="AL35" i="18"/>
  <c r="AQ41" i="18"/>
  <c r="AJ43" i="18"/>
  <c r="BB43" i="18"/>
  <c r="AO51" i="18"/>
  <c r="AQ52" i="18"/>
  <c r="AU55" i="18"/>
  <c r="AR60" i="18"/>
  <c r="AK67" i="18"/>
  <c r="AN68" i="18"/>
  <c r="AW69" i="18"/>
  <c r="AR78" i="18"/>
  <c r="AW80" i="18"/>
  <c r="AO84" i="18"/>
  <c r="AL89" i="18"/>
  <c r="AN91" i="18"/>
  <c r="AZ93" i="18"/>
  <c r="AY96" i="18"/>
  <c r="AJ98" i="18"/>
  <c r="AM103" i="18"/>
  <c r="AM105" i="18"/>
  <c r="AV109" i="18"/>
  <c r="AW111" i="18"/>
  <c r="AV113" i="18"/>
  <c r="AW117" i="18"/>
  <c r="AU121" i="18"/>
  <c r="AW124" i="18"/>
  <c r="AQ34" i="17"/>
  <c r="AQ36" i="17"/>
  <c r="AO44" i="17"/>
  <c r="AT54" i="17"/>
  <c r="AU55" i="17"/>
  <c r="AJ57" i="17"/>
  <c r="AJ61" i="17"/>
  <c r="AM67" i="17"/>
  <c r="AO68" i="17"/>
  <c r="BA4" i="18"/>
  <c r="AZ6" i="18"/>
  <c r="AM11" i="18"/>
  <c r="AK18" i="18"/>
  <c r="AK30" i="18"/>
  <c r="AY51" i="18"/>
  <c r="AK56" i="18"/>
  <c r="AX67" i="18"/>
  <c r="AK79" i="18"/>
  <c r="AM87" i="18"/>
  <c r="AS89" i="18"/>
  <c r="AQ91" i="18"/>
  <c r="AN94" i="18"/>
  <c r="AO98" i="18"/>
  <c r="AZ103" i="18"/>
  <c r="BC108" i="18"/>
  <c r="AV114" i="18"/>
  <c r="AK24" i="17"/>
  <c r="AJ27" i="17"/>
  <c r="AS34" i="17"/>
  <c r="AK40" i="17"/>
  <c r="AX44" i="17"/>
  <c r="AO50" i="17"/>
  <c r="AW54" i="17"/>
  <c r="AV55" i="17"/>
  <c r="AZ57" i="17"/>
  <c r="AZ61" i="17"/>
  <c r="AN67" i="17"/>
  <c r="AJ4" i="18"/>
  <c r="BC4" i="18"/>
  <c r="BA6" i="18"/>
  <c r="AN11" i="18"/>
  <c r="AQ13" i="18"/>
  <c r="AL18" i="18"/>
  <c r="AZ22" i="18"/>
  <c r="BB26" i="18"/>
  <c r="AL30" i="18"/>
  <c r="AU32" i="18"/>
  <c r="AJ38" i="18"/>
  <c r="AJ42" i="18"/>
  <c r="AN43" i="18"/>
  <c r="AL44" i="18"/>
  <c r="BB67" i="18"/>
  <c r="AX79" i="18"/>
  <c r="AV87" i="18"/>
  <c r="AU94" i="18"/>
  <c r="AR98" i="18"/>
  <c r="AJ21" i="17"/>
  <c r="AT22" i="17"/>
  <c r="AO24" i="17"/>
  <c r="AO27" i="17"/>
  <c r="AU34" i="17"/>
  <c r="BA40" i="17"/>
  <c r="BC42" i="17"/>
  <c r="AP48" i="17"/>
  <c r="AP50" i="17"/>
  <c r="AX54" i="17"/>
  <c r="BC55" i="17"/>
  <c r="BA58" i="17"/>
  <c r="BC59" i="17"/>
  <c r="AW62" i="17"/>
  <c r="AR65" i="17"/>
  <c r="AO67" i="17"/>
  <c r="AN4" i="18"/>
  <c r="BD6" i="18"/>
  <c r="AT11" i="18"/>
  <c r="AU13" i="18"/>
  <c r="AY15" i="18"/>
  <c r="AO18" i="18"/>
  <c r="AT19" i="18"/>
  <c r="AJ26" i="18"/>
  <c r="BB27" i="18"/>
  <c r="BB28" i="18"/>
  <c r="AP30" i="18"/>
  <c r="BA34" i="18"/>
  <c r="AR38" i="18"/>
  <c r="AM40" i="18"/>
  <c r="AR42" i="18"/>
  <c r="AS43" i="18"/>
  <c r="AP44" i="18"/>
  <c r="AM47" i="18"/>
  <c r="BC52" i="18"/>
  <c r="AZ68" i="18"/>
  <c r="AO85" i="18"/>
  <c r="AY89" i="18"/>
  <c r="BD94" i="18"/>
  <c r="AO97" i="18"/>
  <c r="AV98" i="18"/>
  <c r="AK100" i="18"/>
  <c r="AO104" i="18"/>
  <c r="AW105" i="18"/>
  <c r="AL109" i="18"/>
  <c r="AX110" i="18"/>
  <c r="AT112" i="18"/>
  <c r="AQ120" i="18"/>
  <c r="AQ122" i="18"/>
  <c r="BB24" i="17"/>
  <c r="BA54" i="17"/>
  <c r="AU67" i="17"/>
  <c r="AO4" i="18"/>
  <c r="BD11" i="18"/>
  <c r="AY13" i="18"/>
  <c r="AW18" i="18"/>
  <c r="AK26" i="18"/>
  <c r="AS30" i="18"/>
  <c r="AS38" i="18"/>
  <c r="AN40" i="18"/>
  <c r="AS42" i="18"/>
  <c r="AT43" i="18"/>
  <c r="AT44" i="18"/>
  <c r="AS47" i="18"/>
  <c r="AU97" i="18"/>
  <c r="BB98" i="18"/>
  <c r="BA104" i="18"/>
  <c r="AM109" i="18"/>
  <c r="BC120" i="18"/>
  <c r="AS122" i="18"/>
  <c r="AZ21" i="17"/>
  <c r="AK28" i="17"/>
  <c r="AJ35" i="17"/>
  <c r="AS48" i="17"/>
  <c r="BB50" i="17"/>
  <c r="AK54" i="17"/>
  <c r="BC54" i="17"/>
  <c r="AP56" i="17"/>
  <c r="AP60" i="17"/>
  <c r="BC67" i="17"/>
  <c r="AP4" i="18"/>
  <c r="AJ6" i="18"/>
  <c r="AM7" i="18"/>
  <c r="AZ9" i="18"/>
  <c r="AZ13" i="18"/>
  <c r="AT16" i="18"/>
  <c r="AX18" i="18"/>
  <c r="AJ23" i="18"/>
  <c r="AL26" i="18"/>
  <c r="BD28" i="18"/>
  <c r="BA30" i="18"/>
  <c r="AX38" i="18"/>
  <c r="AU40" i="18"/>
  <c r="AZ42" i="18"/>
  <c r="AV43" i="18"/>
  <c r="AW44" i="18"/>
  <c r="AV47" i="18"/>
  <c r="AK51" i="18"/>
  <c r="AK65" i="18"/>
  <c r="BB77" i="18"/>
  <c r="AS83" i="18"/>
  <c r="AZ97" i="18"/>
  <c r="BC98" i="18"/>
  <c r="BB105" i="18"/>
  <c r="AN109" i="18"/>
  <c r="AJ111" i="18"/>
  <c r="AK113" i="18"/>
  <c r="AM117" i="18"/>
  <c r="AV129" i="18"/>
  <c r="AV35" i="17"/>
  <c r="AL54" i="17"/>
  <c r="AW56" i="17"/>
  <c r="AW60" i="17"/>
  <c r="BD67" i="17"/>
  <c r="AR4" i="18"/>
  <c r="BD13" i="18"/>
  <c r="AZ18" i="18"/>
  <c r="BB30" i="18"/>
  <c r="AW43" i="18"/>
  <c r="BD44" i="18"/>
  <c r="BD47" i="18"/>
  <c r="BD98" i="18"/>
  <c r="AS109" i="18"/>
  <c r="BC26" i="17"/>
  <c r="AX26" i="17"/>
  <c r="AW26" i="17"/>
  <c r="AJ19" i="17"/>
  <c r="AW19" i="17"/>
  <c r="AK21" i="17"/>
  <c r="BA21" i="17"/>
  <c r="AS23" i="17"/>
  <c r="AL24" i="17"/>
  <c r="BC25" i="17"/>
  <c r="BA25" i="17"/>
  <c r="AK25" i="17"/>
  <c r="AY25" i="17"/>
  <c r="AJ25" i="17"/>
  <c r="AK26" i="17"/>
  <c r="AK27" i="17"/>
  <c r="BC29" i="17"/>
  <c r="AU29" i="17"/>
  <c r="AJ29" i="17"/>
  <c r="AU38" i="17"/>
  <c r="AW43" i="17"/>
  <c r="AV43" i="17"/>
  <c r="AU43" i="17"/>
  <c r="AQ43" i="17"/>
  <c r="AN43" i="17"/>
  <c r="AU45" i="17"/>
  <c r="AZ45" i="17"/>
  <c r="BA32" i="18"/>
  <c r="AV32" i="18"/>
  <c r="AT32" i="18"/>
  <c r="AP32" i="18"/>
  <c r="BD32" i="18"/>
  <c r="AO32" i="18"/>
  <c r="BC32" i="18"/>
  <c r="AN32" i="18"/>
  <c r="BB32" i="18"/>
  <c r="AM32" i="18"/>
  <c r="AX32" i="18"/>
  <c r="AL32" i="18"/>
  <c r="AU118" i="18"/>
  <c r="BC118" i="18"/>
  <c r="AQ118" i="18"/>
  <c r="AP118" i="18"/>
  <c r="BC33" i="17"/>
  <c r="BA33" i="17"/>
  <c r="AR33" i="17"/>
  <c r="AW46" i="18"/>
  <c r="BB46" i="18"/>
  <c r="AL46" i="18"/>
  <c r="BA46" i="18"/>
  <c r="AK46" i="18"/>
  <c r="AZ46" i="18"/>
  <c r="AJ46" i="18"/>
  <c r="AT46" i="18"/>
  <c r="AS46" i="18"/>
  <c r="AX46" i="18"/>
  <c r="AR46" i="18"/>
  <c r="AP46" i="18"/>
  <c r="AM19" i="17"/>
  <c r="AX19" i="17"/>
  <c r="AL21" i="17"/>
  <c r="BB21" i="17"/>
  <c r="AS22" i="17"/>
  <c r="BD22" i="17"/>
  <c r="AV23" i="17"/>
  <c r="AM24" i="17"/>
  <c r="AM25" i="17"/>
  <c r="AL26" i="17"/>
  <c r="AM27" i="17"/>
  <c r="AQ33" i="17"/>
  <c r="AR35" i="17"/>
  <c r="BC35" i="17"/>
  <c r="AQ35" i="17"/>
  <c r="BA35" i="17"/>
  <c r="AO35" i="17"/>
  <c r="AY35" i="17"/>
  <c r="AM35" i="17"/>
  <c r="AY10" i="18"/>
  <c r="AS10" i="18"/>
  <c r="AR10" i="18"/>
  <c r="BD10" i="18"/>
  <c r="AN10" i="18"/>
  <c r="BB10" i="18"/>
  <c r="AL10" i="18"/>
  <c r="BA10" i="18"/>
  <c r="AK10" i="18"/>
  <c r="AZ10" i="18"/>
  <c r="AJ10" i="18"/>
  <c r="BB12" i="18"/>
  <c r="BA12" i="18"/>
  <c r="BA81" i="18"/>
  <c r="AW81" i="18"/>
  <c r="AU81" i="18"/>
  <c r="AT81" i="18"/>
  <c r="AP81" i="18"/>
  <c r="AO81" i="18"/>
  <c r="BC81" i="18"/>
  <c r="AM81" i="18"/>
  <c r="BB81" i="18"/>
  <c r="AL81" i="18"/>
  <c r="AX126" i="18"/>
  <c r="AW126" i="18"/>
  <c r="AS126" i="18"/>
  <c r="AO126" i="18"/>
  <c r="AZ19" i="17"/>
  <c r="AV33" i="17"/>
  <c r="BC70" i="18"/>
  <c r="AY70" i="18"/>
  <c r="AW70" i="18"/>
  <c r="AV70" i="18"/>
  <c r="AN70" i="18"/>
  <c r="AM70" i="18"/>
  <c r="AK70" i="18"/>
  <c r="AO19" i="17"/>
  <c r="BC19" i="17"/>
  <c r="AR21" i="17"/>
  <c r="AU22" i="17"/>
  <c r="AJ23" i="17"/>
  <c r="AY23" i="17"/>
  <c r="AU24" i="17"/>
  <c r="AQ25" i="17"/>
  <c r="AP26" i="17"/>
  <c r="AW27" i="17"/>
  <c r="BC32" i="17"/>
  <c r="BB32" i="17"/>
  <c r="AW32" i="17"/>
  <c r="AK35" i="17"/>
  <c r="BC43" i="17"/>
  <c r="BC8" i="18"/>
  <c r="AW8" i="18"/>
  <c r="AV8" i="18"/>
  <c r="AR8" i="18"/>
  <c r="AP8" i="18"/>
  <c r="AO8" i="18"/>
  <c r="BD8" i="18"/>
  <c r="AN8" i="18"/>
  <c r="AV10" i="18"/>
  <c r="BC53" i="18"/>
  <c r="BB53" i="18"/>
  <c r="AT53" i="18"/>
  <c r="AS53" i="18"/>
  <c r="AO53" i="18"/>
  <c r="AW64" i="18"/>
  <c r="AR64" i="18"/>
  <c r="AQ64" i="18"/>
  <c r="AO64" i="18"/>
  <c r="AK64" i="18"/>
  <c r="BA64" i="18"/>
  <c r="AP19" i="17"/>
  <c r="BD19" i="17"/>
  <c r="AS21" i="17"/>
  <c r="AK22" i="17"/>
  <c r="AV22" i="17"/>
  <c r="AM23" i="17"/>
  <c r="AZ23" i="17"/>
  <c r="AW24" i="17"/>
  <c r="AU25" i="17"/>
  <c r="AU26" i="17"/>
  <c r="AN35" i="17"/>
  <c r="AZ38" i="17"/>
  <c r="BC38" i="17"/>
  <c r="AP38" i="17"/>
  <c r="BB38" i="17"/>
  <c r="AO38" i="17"/>
  <c r="BA38" i="17"/>
  <c r="AM38" i="17"/>
  <c r="AW38" i="17"/>
  <c r="AK38" i="17"/>
  <c r="BB51" i="17"/>
  <c r="AW51" i="17"/>
  <c r="AV51" i="17"/>
  <c r="AU51" i="17"/>
  <c r="AO51" i="17"/>
  <c r="AN51" i="17"/>
  <c r="AM51" i="17"/>
  <c r="AY66" i="17"/>
  <c r="AX66" i="17"/>
  <c r="AO66" i="17"/>
  <c r="AW66" i="17"/>
  <c r="AN66" i="17"/>
  <c r="AV66" i="17"/>
  <c r="AM66" i="17"/>
  <c r="BD66" i="17"/>
  <c r="AU66" i="17"/>
  <c r="AL66" i="17"/>
  <c r="BC66" i="17"/>
  <c r="AT66" i="17"/>
  <c r="AK66" i="17"/>
  <c r="BB66" i="17"/>
  <c r="AS66" i="17"/>
  <c r="AJ66" i="17"/>
  <c r="AJ8" i="18"/>
  <c r="AY31" i="18"/>
  <c r="BC31" i="18"/>
  <c r="AR31" i="18"/>
  <c r="BB31" i="18"/>
  <c r="AN31" i="18"/>
  <c r="BA31" i="18"/>
  <c r="AM31" i="18"/>
  <c r="AZ31" i="18"/>
  <c r="AL31" i="18"/>
  <c r="AV31" i="18"/>
  <c r="AK31" i="18"/>
  <c r="AU31" i="18"/>
  <c r="AJ31" i="18"/>
  <c r="AZ54" i="18"/>
  <c r="AV54" i="18"/>
  <c r="AU54" i="18"/>
  <c r="AS54" i="18"/>
  <c r="AO54" i="18"/>
  <c r="BC54" i="18"/>
  <c r="AM54" i="18"/>
  <c r="BA54" i="18"/>
  <c r="AK54" i="18"/>
  <c r="BD54" i="18"/>
  <c r="AW54" i="18"/>
  <c r="AN54" i="18"/>
  <c r="AM26" i="17"/>
  <c r="AS75" i="18"/>
  <c r="BC75" i="18"/>
  <c r="AT75" i="18"/>
  <c r="AR19" i="17"/>
  <c r="AT21" i="17"/>
  <c r="AL22" i="17"/>
  <c r="AX22" i="17"/>
  <c r="AN23" i="17"/>
  <c r="BC23" i="17"/>
  <c r="AV25" i="17"/>
  <c r="BA26" i="17"/>
  <c r="AQ32" i="17"/>
  <c r="AU35" i="17"/>
  <c r="AL38" i="17"/>
  <c r="BC51" i="17"/>
  <c r="AP66" i="17"/>
  <c r="AX8" i="18"/>
  <c r="AX25" i="18"/>
  <c r="AV25" i="18"/>
  <c r="AR25" i="18"/>
  <c r="AQ25" i="18"/>
  <c r="AS31" i="18"/>
  <c r="AV19" i="17"/>
  <c r="BD64" i="17"/>
  <c r="AX64" i="17"/>
  <c r="AW64" i="17"/>
  <c r="AP64" i="17"/>
  <c r="AN19" i="17"/>
  <c r="AW23" i="17"/>
  <c r="AU19" i="17"/>
  <c r="AV21" i="17"/>
  <c r="BC24" i="17"/>
  <c r="AQ24" i="17"/>
  <c r="AY24" i="17"/>
  <c r="BC27" i="17"/>
  <c r="AV27" i="17"/>
  <c r="AU27" i="17"/>
  <c r="BD47" i="17"/>
  <c r="AW47" i="17"/>
  <c r="AV47" i="17"/>
  <c r="AN47" i="17"/>
  <c r="AW15" i="18"/>
  <c r="AS15" i="18"/>
  <c r="AQ15" i="18"/>
  <c r="AO15" i="18"/>
  <c r="AN15" i="18"/>
  <c r="BB15" i="18"/>
  <c r="AJ15" i="18"/>
  <c r="AS22" i="18"/>
  <c r="AY22" i="18"/>
  <c r="AX22" i="18"/>
  <c r="AQ22" i="18"/>
  <c r="AL22" i="18"/>
  <c r="AK22" i="18"/>
  <c r="AJ22" i="18"/>
  <c r="AT31" i="18"/>
  <c r="AY45" i="18"/>
  <c r="AQ45" i="18"/>
  <c r="AP45" i="18"/>
  <c r="AU42" i="17"/>
  <c r="AT46" i="17"/>
  <c r="AX48" i="17"/>
  <c r="BC49" i="17"/>
  <c r="AT50" i="17"/>
  <c r="AO54" i="17"/>
  <c r="BB54" i="17"/>
  <c r="AW55" i="17"/>
  <c r="AO58" i="17"/>
  <c r="BB58" i="17"/>
  <c r="AN62" i="17"/>
  <c r="AX62" i="17"/>
  <c r="AO63" i="17"/>
  <c r="AR67" i="17"/>
  <c r="AP3" i="18"/>
  <c r="AS4" i="18"/>
  <c r="BD4" i="18"/>
  <c r="AL6" i="18"/>
  <c r="BB6" i="18"/>
  <c r="AU7" i="18"/>
  <c r="AP11" i="18"/>
  <c r="AV16" i="18"/>
  <c r="AM18" i="18"/>
  <c r="AY18" i="18"/>
  <c r="AT23" i="18"/>
  <c r="AV24" i="18"/>
  <c r="AS27" i="18"/>
  <c r="BC27" i="18"/>
  <c r="AR30" i="18"/>
  <c r="AO35" i="18"/>
  <c r="BA36" i="18"/>
  <c r="BB36" i="18"/>
  <c r="AN36" i="18"/>
  <c r="AX36" i="18"/>
  <c r="AM36" i="18"/>
  <c r="AU36" i="18"/>
  <c r="BD36" i="18"/>
  <c r="AT40" i="18"/>
  <c r="AU61" i="18"/>
  <c r="BC61" i="18"/>
  <c r="BB61" i="18"/>
  <c r="AM61" i="18"/>
  <c r="AL61" i="18"/>
  <c r="AU46" i="17"/>
  <c r="AU50" i="17"/>
  <c r="AU63" i="17"/>
  <c r="AX16" i="18"/>
  <c r="AY39" i="18"/>
  <c r="BB39" i="18"/>
  <c r="AR39" i="18"/>
  <c r="BA39" i="18"/>
  <c r="AO39" i="18"/>
  <c r="AV39" i="18"/>
  <c r="AL39" i="18"/>
  <c r="AW39" i="18"/>
  <c r="AZ58" i="18"/>
  <c r="AV58" i="18"/>
  <c r="AU58" i="18"/>
  <c r="AS58" i="18"/>
  <c r="AO58" i="18"/>
  <c r="BC58" i="18"/>
  <c r="AM58" i="18"/>
  <c r="BA58" i="18"/>
  <c r="AK58" i="18"/>
  <c r="AZ62" i="18"/>
  <c r="BD62" i="18"/>
  <c r="AS62" i="18"/>
  <c r="BC62" i="18"/>
  <c r="AP62" i="18"/>
  <c r="BB62" i="18"/>
  <c r="AO62" i="18"/>
  <c r="BA62" i="18"/>
  <c r="AN62" i="18"/>
  <c r="AV62" i="18"/>
  <c r="AL62" i="18"/>
  <c r="AU62" i="18"/>
  <c r="AK62" i="18"/>
  <c r="BC90" i="18"/>
  <c r="BD90" i="18"/>
  <c r="AZ128" i="18"/>
  <c r="AU128" i="18"/>
  <c r="AT128" i="18"/>
  <c r="AS128" i="18"/>
  <c r="AO128" i="18"/>
  <c r="BC128" i="18"/>
  <c r="AM128" i="18"/>
  <c r="BB128" i="18"/>
  <c r="AL128" i="18"/>
  <c r="BA128" i="18"/>
  <c r="AK128" i="18"/>
  <c r="BA34" i="17"/>
  <c r="AO40" i="17"/>
  <c r="AL42" i="17"/>
  <c r="AX42" i="17"/>
  <c r="AP44" i="17"/>
  <c r="AK46" i="17"/>
  <c r="AW46" i="17"/>
  <c r="AJ49" i="17"/>
  <c r="AK50" i="17"/>
  <c r="AW50" i="17"/>
  <c r="AS54" i="17"/>
  <c r="BD55" i="17"/>
  <c r="AR57" i="17"/>
  <c r="AS58" i="17"/>
  <c r="BD59" i="17"/>
  <c r="AR61" i="17"/>
  <c r="AP62" i="17"/>
  <c r="BB62" i="17"/>
  <c r="AV63" i="17"/>
  <c r="AV67" i="17"/>
  <c r="AU3" i="18"/>
  <c r="AK4" i="18"/>
  <c r="AV4" i="18"/>
  <c r="AR5" i="18"/>
  <c r="AR6" i="18"/>
  <c r="AX7" i="18"/>
  <c r="AJ9" i="18"/>
  <c r="AU11" i="18"/>
  <c r="AV13" i="18"/>
  <c r="AK14" i="18"/>
  <c r="AK16" i="18"/>
  <c r="BC16" i="18"/>
  <c r="AP18" i="18"/>
  <c r="BC18" i="18"/>
  <c r="AK23" i="18"/>
  <c r="AV23" i="18"/>
  <c r="AM24" i="18"/>
  <c r="AX24" i="18"/>
  <c r="AS26" i="18"/>
  <c r="AK27" i="18"/>
  <c r="AU27" i="18"/>
  <c r="AV28" i="18"/>
  <c r="AV29" i="18"/>
  <c r="AT30" i="18"/>
  <c r="AS35" i="18"/>
  <c r="AO36" i="18"/>
  <c r="AW38" i="18"/>
  <c r="BB38" i="18"/>
  <c r="AL38" i="18"/>
  <c r="BA38" i="18"/>
  <c r="AK38" i="18"/>
  <c r="AT38" i="18"/>
  <c r="AJ39" i="18"/>
  <c r="AZ39" i="18"/>
  <c r="AV40" i="18"/>
  <c r="AN58" i="18"/>
  <c r="AM62" i="18"/>
  <c r="AV102" i="18"/>
  <c r="AS102" i="18"/>
  <c r="AQ102" i="18"/>
  <c r="BD102" i="18"/>
  <c r="AP102" i="18"/>
  <c r="BC102" i="18"/>
  <c r="AO102" i="18"/>
  <c r="BA102" i="18"/>
  <c r="AM102" i="18"/>
  <c r="AY102" i="18"/>
  <c r="AK102" i="18"/>
  <c r="AW128" i="18"/>
  <c r="BB34" i="17"/>
  <c r="AP40" i="17"/>
  <c r="AM42" i="17"/>
  <c r="BA42" i="17"/>
  <c r="AQ44" i="17"/>
  <c r="AL46" i="17"/>
  <c r="AX46" i="17"/>
  <c r="AK49" i="17"/>
  <c r="AL50" i="17"/>
  <c r="AX50" i="17"/>
  <c r="AW63" i="17"/>
  <c r="AW67" i="17"/>
  <c r="AV3" i="18"/>
  <c r="AM4" i="18"/>
  <c r="AW4" i="18"/>
  <c r="AY5" i="18"/>
  <c r="AS6" i="18"/>
  <c r="AL7" i="18"/>
  <c r="BB7" i="18"/>
  <c r="AQ9" i="18"/>
  <c r="AV11" i="18"/>
  <c r="AK13" i="18"/>
  <c r="AW13" i="18"/>
  <c r="AS14" i="18"/>
  <c r="AL16" i="18"/>
  <c r="BD16" i="18"/>
  <c r="AQ18" i="18"/>
  <c r="AP20" i="18"/>
  <c r="AL23" i="18"/>
  <c r="AZ23" i="18"/>
  <c r="AN24" i="18"/>
  <c r="BB24" i="18"/>
  <c r="AT26" i="18"/>
  <c r="AL27" i="18"/>
  <c r="AV27" i="18"/>
  <c r="AL28" i="18"/>
  <c r="AW28" i="18"/>
  <c r="AX30" i="18"/>
  <c r="AU35" i="18"/>
  <c r="AP36" i="18"/>
  <c r="AK39" i="18"/>
  <c r="BC39" i="18"/>
  <c r="AX40" i="18"/>
  <c r="BC49" i="18"/>
  <c r="AS49" i="18"/>
  <c r="AR49" i="18"/>
  <c r="AW58" i="18"/>
  <c r="AT62" i="18"/>
  <c r="AV72" i="18"/>
  <c r="AU72" i="18"/>
  <c r="AR72" i="18"/>
  <c r="AN72" i="18"/>
  <c r="AM72" i="18"/>
  <c r="BC72" i="18"/>
  <c r="AK72" i="18"/>
  <c r="AY72" i="18"/>
  <c r="AJ72" i="18"/>
  <c r="AW102" i="18"/>
  <c r="AJ123" i="18"/>
  <c r="AW123" i="18"/>
  <c r="AU123" i="18"/>
  <c r="AS40" i="17"/>
  <c r="AO42" i="17"/>
  <c r="BB42" i="17"/>
  <c r="AW44" i="17"/>
  <c r="AM46" i="17"/>
  <c r="BA46" i="17"/>
  <c r="AM49" i="17"/>
  <c r="AM50" i="17"/>
  <c r="BA50" i="17"/>
  <c r="AU54" i="17"/>
  <c r="AN55" i="17"/>
  <c r="AO56" i="17"/>
  <c r="AU58" i="17"/>
  <c r="AN59" i="17"/>
  <c r="AO60" i="17"/>
  <c r="AT62" i="17"/>
  <c r="BD62" i="17"/>
  <c r="BC63" i="17"/>
  <c r="AJ65" i="17"/>
  <c r="AJ67" i="17"/>
  <c r="AZ67" i="17"/>
  <c r="AX3" i="18"/>
  <c r="AR9" i="18"/>
  <c r="AY11" i="18"/>
  <c r="AM13" i="18"/>
  <c r="AT14" i="18"/>
  <c r="AM16" i="18"/>
  <c r="AT18" i="18"/>
  <c r="AT20" i="18"/>
  <c r="AM23" i="18"/>
  <c r="BA23" i="18"/>
  <c r="AO24" i="18"/>
  <c r="BC24" i="18"/>
  <c r="AX26" i="18"/>
  <c r="AM27" i="18"/>
  <c r="AW27" i="18"/>
  <c r="AM28" i="18"/>
  <c r="AX28" i="18"/>
  <c r="AJ30" i="18"/>
  <c r="AZ30" i="18"/>
  <c r="AT36" i="18"/>
  <c r="AP38" i="18"/>
  <c r="AM39" i="18"/>
  <c r="BD39" i="18"/>
  <c r="BD58" i="18"/>
  <c r="AW62" i="18"/>
  <c r="AW72" i="18"/>
  <c r="AW40" i="17"/>
  <c r="AO46" i="17"/>
  <c r="BB46" i="17"/>
  <c r="AR49" i="17"/>
  <c r="BD63" i="17"/>
  <c r="AL3" i="18"/>
  <c r="BB3" i="18"/>
  <c r="AZ4" i="18"/>
  <c r="AV6" i="18"/>
  <c r="AN7" i="18"/>
  <c r="BD7" i="18"/>
  <c r="AL11" i="18"/>
  <c r="BC11" i="18"/>
  <c r="BB14" i="18"/>
  <c r="AO16" i="18"/>
  <c r="AN23" i="18"/>
  <c r="BB23" i="18"/>
  <c r="AP24" i="18"/>
  <c r="BD24" i="18"/>
  <c r="AY35" i="18"/>
  <c r="AZ35" i="18"/>
  <c r="AN35" i="18"/>
  <c r="AW35" i="18"/>
  <c r="AM35" i="18"/>
  <c r="BD35" i="18"/>
  <c r="AT35" i="18"/>
  <c r="AJ35" i="18"/>
  <c r="BA35" i="18"/>
  <c r="AN39" i="18"/>
  <c r="BA40" i="18"/>
  <c r="BD40" i="18"/>
  <c r="AP40" i="18"/>
  <c r="BC40" i="18"/>
  <c r="AO40" i="18"/>
  <c r="AW40" i="18"/>
  <c r="AL40" i="18"/>
  <c r="AU63" i="18"/>
  <c r="AX63" i="18"/>
  <c r="AW63" i="18"/>
  <c r="AS107" i="18"/>
  <c r="AZ107" i="18"/>
  <c r="AY107" i="18"/>
  <c r="AP107" i="18"/>
  <c r="AO107" i="18"/>
  <c r="AR34" i="18"/>
  <c r="AT42" i="18"/>
  <c r="AL43" i="18"/>
  <c r="AU43" i="18"/>
  <c r="BD43" i="18"/>
  <c r="AU44" i="18"/>
  <c r="AK47" i="18"/>
  <c r="AT47" i="18"/>
  <c r="BA52" i="18"/>
  <c r="AW55" i="18"/>
  <c r="AS60" i="18"/>
  <c r="BC65" i="18"/>
  <c r="AV66" i="18"/>
  <c r="AL67" i="18"/>
  <c r="AY67" i="18"/>
  <c r="AO68" i="18"/>
  <c r="AL71" i="18"/>
  <c r="BC77" i="18"/>
  <c r="AU80" i="18"/>
  <c r="AT83" i="18"/>
  <c r="AR84" i="18"/>
  <c r="BD84" i="18"/>
  <c r="AW85" i="18"/>
  <c r="AN87" i="18"/>
  <c r="AT89" i="18"/>
  <c r="AY91" i="18"/>
  <c r="AW92" i="18"/>
  <c r="AP93" i="18"/>
  <c r="BA93" i="18"/>
  <c r="AO94" i="18"/>
  <c r="AL97" i="18"/>
  <c r="AW97" i="18"/>
  <c r="AL98" i="18"/>
  <c r="AW98" i="18"/>
  <c r="AQ99" i="18"/>
  <c r="AO103" i="18"/>
  <c r="BA103" i="18"/>
  <c r="AQ104" i="18"/>
  <c r="BB104" i="18"/>
  <c r="AW109" i="18"/>
  <c r="AV110" i="18"/>
  <c r="AQ111" i="18"/>
  <c r="AL112" i="18"/>
  <c r="AL113" i="18"/>
  <c r="AN117" i="18"/>
  <c r="AW120" i="18"/>
  <c r="AQ121" i="18"/>
  <c r="AY124" i="18"/>
  <c r="BC129" i="18"/>
  <c r="AX42" i="18"/>
  <c r="AV44" i="18"/>
  <c r="AL47" i="18"/>
  <c r="AU47" i="18"/>
  <c r="AW60" i="18"/>
  <c r="AW66" i="18"/>
  <c r="AM67" i="18"/>
  <c r="BA67" i="18"/>
  <c r="AQ68" i="18"/>
  <c r="AL69" i="18"/>
  <c r="AM71" i="18"/>
  <c r="AJ80" i="18"/>
  <c r="AV80" i="18"/>
  <c r="AX83" i="18"/>
  <c r="AS84" i="18"/>
  <c r="AX85" i="18"/>
  <c r="AT87" i="18"/>
  <c r="AJ89" i="18"/>
  <c r="AU89" i="18"/>
  <c r="BA91" i="18"/>
  <c r="BC92" i="18"/>
  <c r="AR93" i="18"/>
  <c r="BB93" i="18"/>
  <c r="AR94" i="18"/>
  <c r="AM97" i="18"/>
  <c r="AX97" i="18"/>
  <c r="AM98" i="18"/>
  <c r="AZ98" i="18"/>
  <c r="AT99" i="18"/>
  <c r="AP103" i="18"/>
  <c r="BC103" i="18"/>
  <c r="AR104" i="18"/>
  <c r="AY105" i="18"/>
  <c r="AK109" i="18"/>
  <c r="AY109" i="18"/>
  <c r="AW110" i="18"/>
  <c r="AU111" i="18"/>
  <c r="AQ112" i="18"/>
  <c r="AO113" i="18"/>
  <c r="AQ117" i="18"/>
  <c r="AY120" i="18"/>
  <c r="AS121" i="18"/>
  <c r="AK122" i="18"/>
  <c r="BA124" i="18"/>
  <c r="BD129" i="18"/>
  <c r="AU84" i="18"/>
  <c r="AS93" i="18"/>
  <c r="BC93" i="18"/>
  <c r="AT104" i="18"/>
  <c r="AX34" i="18"/>
  <c r="AK42" i="18"/>
  <c r="BA42" i="18"/>
  <c r="AO43" i="18"/>
  <c r="AX43" i="18"/>
  <c r="AM44" i="18"/>
  <c r="AX44" i="18"/>
  <c r="AN47" i="18"/>
  <c r="AW47" i="18"/>
  <c r="AO56" i="18"/>
  <c r="AL65" i="18"/>
  <c r="AM66" i="18"/>
  <c r="AZ66" i="18"/>
  <c r="AP67" i="18"/>
  <c r="AV68" i="18"/>
  <c r="AO69" i="18"/>
  <c r="AU71" i="18"/>
  <c r="AL73" i="18"/>
  <c r="AS78" i="18"/>
  <c r="AM80" i="18"/>
  <c r="AZ80" i="18"/>
  <c r="AJ82" i="18"/>
  <c r="AJ84" i="18"/>
  <c r="AV84" i="18"/>
  <c r="AM85" i="18"/>
  <c r="BC85" i="18"/>
  <c r="AW87" i="18"/>
  <c r="AJ92" i="18"/>
  <c r="AJ93" i="18"/>
  <c r="AT93" i="18"/>
  <c r="AV94" i="18"/>
  <c r="AP97" i="18"/>
  <c r="BA97" i="18"/>
  <c r="AR103" i="18"/>
  <c r="AJ104" i="18"/>
  <c r="AU104" i="18"/>
  <c r="BC110" i="18"/>
  <c r="AU112" i="18"/>
  <c r="AU116" i="18"/>
  <c r="AW121" i="18"/>
  <c r="AK124" i="18"/>
  <c r="AO125" i="18"/>
  <c r="AO130" i="18"/>
  <c r="AJ34" i="18"/>
  <c r="AZ34" i="18"/>
  <c r="AL42" i="18"/>
  <c r="BB42" i="18"/>
  <c r="AP43" i="18"/>
  <c r="AZ43" i="18"/>
  <c r="AN44" i="18"/>
  <c r="BB44" i="18"/>
  <c r="AO47" i="18"/>
  <c r="AX47" i="18"/>
  <c r="AO55" i="18"/>
  <c r="BA56" i="18"/>
  <c r="AM65" i="18"/>
  <c r="AQ67" i="18"/>
  <c r="AT73" i="18"/>
  <c r="AN80" i="18"/>
  <c r="BA80" i="18"/>
  <c r="AZ82" i="18"/>
  <c r="AK84" i="18"/>
  <c r="AW84" i="18"/>
  <c r="BC87" i="18"/>
  <c r="AO89" i="18"/>
  <c r="AZ89" i="18"/>
  <c r="AM92" i="18"/>
  <c r="AK93" i="18"/>
  <c r="AU93" i="18"/>
  <c r="AJ94" i="18"/>
  <c r="AW94" i="18"/>
  <c r="AR97" i="18"/>
  <c r="BB97" i="18"/>
  <c r="AU103" i="18"/>
  <c r="AK104" i="18"/>
  <c r="AW104" i="18"/>
  <c r="AK110" i="18"/>
  <c r="BA111" i="18"/>
  <c r="AW112" i="18"/>
  <c r="BA113" i="18"/>
  <c r="AW116" i="18"/>
  <c r="AY117" i="18"/>
  <c r="AK121" i="18"/>
  <c r="AY121" i="18"/>
  <c r="AL124" i="18"/>
  <c r="AQ125" i="18"/>
  <c r="AM129" i="18"/>
  <c r="AP130" i="18"/>
  <c r="AP42" i="18"/>
  <c r="AR43" i="18"/>
  <c r="BA43" i="18"/>
  <c r="AO44" i="18"/>
  <c r="BC44" i="18"/>
  <c r="AP47" i="18"/>
  <c r="BA47" i="18"/>
  <c r="AP55" i="18"/>
  <c r="AO60" i="18"/>
  <c r="AU65" i="18"/>
  <c r="AO66" i="18"/>
  <c r="AU67" i="18"/>
  <c r="AX71" i="18"/>
  <c r="AQ77" i="18"/>
  <c r="AM84" i="18"/>
  <c r="AZ84" i="18"/>
  <c r="BB89" i="18"/>
  <c r="AN92" i="18"/>
  <c r="AL93" i="18"/>
  <c r="AW93" i="18"/>
  <c r="AL94" i="18"/>
  <c r="AZ94" i="18"/>
  <c r="AS97" i="18"/>
  <c r="BC97" i="18"/>
  <c r="AT98" i="18"/>
  <c r="AN100" i="18"/>
  <c r="AJ103" i="18"/>
  <c r="AW103" i="18"/>
  <c r="AL104" i="18"/>
  <c r="AY104" i="18"/>
  <c r="AP106" i="18"/>
  <c r="AS108" i="18"/>
  <c r="AM110" i="18"/>
  <c r="BA112" i="18"/>
  <c r="BA117" i="18"/>
  <c r="AK120" i="18"/>
  <c r="AM121" i="18"/>
  <c r="BA121" i="18"/>
  <c r="AX122" i="18"/>
  <c r="AM124" i="18"/>
  <c r="BC125" i="18"/>
  <c r="AQ127" i="18"/>
  <c r="AN129" i="18"/>
  <c r="AW130" i="18"/>
  <c r="AR47" i="18"/>
  <c r="AQ55" i="18"/>
  <c r="AW67" i="18"/>
  <c r="AS77" i="18"/>
  <c r="AR80" i="18"/>
  <c r="BD80" i="18"/>
  <c r="AP83" i="18"/>
  <c r="AN84" i="18"/>
  <c r="BA84" i="18"/>
  <c r="AT85" i="18"/>
  <c r="AK87" i="18"/>
  <c r="BA88" i="18"/>
  <c r="AQ89" i="18"/>
  <c r="BC89" i="18"/>
  <c r="AV91" i="18"/>
  <c r="AS92" i="18"/>
  <c r="AM93" i="18"/>
  <c r="AX93" i="18"/>
  <c r="AM94" i="18"/>
  <c r="BC94" i="18"/>
  <c r="AJ97" i="18"/>
  <c r="AT97" i="18"/>
  <c r="AU98" i="18"/>
  <c r="AL99" i="18"/>
  <c r="AK103" i="18"/>
  <c r="AM104" i="18"/>
  <c r="AQ105" i="18"/>
  <c r="AU106" i="18"/>
  <c r="AY108" i="18"/>
  <c r="AU109" i="18"/>
  <c r="AN110" i="18"/>
  <c r="AK111" i="18"/>
  <c r="AJ112" i="18"/>
  <c r="AU114" i="18"/>
  <c r="AK117" i="18"/>
  <c r="BD117" i="18"/>
  <c r="AL120" i="18"/>
  <c r="AN121" i="18"/>
  <c r="BC122" i="18"/>
  <c r="AS124" i="18"/>
  <c r="BD125" i="18"/>
  <c r="AR127" i="18"/>
  <c r="AU129" i="18"/>
  <c r="AX130" i="18"/>
  <c r="AT30" i="17"/>
  <c r="BD31" i="17"/>
  <c r="AJ20" i="17"/>
  <c r="AR20" i="17"/>
  <c r="AZ20" i="17"/>
  <c r="AL28" i="17"/>
  <c r="AW28" i="17"/>
  <c r="AK29" i="17"/>
  <c r="AV29" i="17"/>
  <c r="AK30" i="17"/>
  <c r="AU30" i="17"/>
  <c r="AJ31" i="17"/>
  <c r="AU31" i="17"/>
  <c r="BD32" i="17"/>
  <c r="AV32" i="17"/>
  <c r="AN32" i="17"/>
  <c r="AZ32" i="17"/>
  <c r="AR32" i="17"/>
  <c r="AJ32" i="17"/>
  <c r="AT32" i="17"/>
  <c r="AX33" i="17"/>
  <c r="AP33" i="17"/>
  <c r="BB33" i="17"/>
  <c r="AT33" i="17"/>
  <c r="AL33" i="17"/>
  <c r="AS33" i="17"/>
  <c r="BD33" i="17"/>
  <c r="AS36" i="17"/>
  <c r="AJ37" i="17"/>
  <c r="AY37" i="17"/>
  <c r="AV39" i="17"/>
  <c r="AJ41" i="17"/>
  <c r="AZ41" i="17"/>
  <c r="AK45" i="17"/>
  <c r="BA45" i="17"/>
  <c r="BB47" i="17"/>
  <c r="AT47" i="17"/>
  <c r="AL47" i="17"/>
  <c r="BA47" i="17"/>
  <c r="AS47" i="17"/>
  <c r="AK47" i="17"/>
  <c r="AZ47" i="17"/>
  <c r="AR47" i="17"/>
  <c r="AJ47" i="17"/>
  <c r="AX47" i="17"/>
  <c r="AP47" i="17"/>
  <c r="AY47" i="17"/>
  <c r="BD52" i="17"/>
  <c r="AV52" i="17"/>
  <c r="AN52" i="17"/>
  <c r="BC52" i="17"/>
  <c r="AU52" i="17"/>
  <c r="AM52" i="17"/>
  <c r="BB52" i="17"/>
  <c r="AT52" i="17"/>
  <c r="AL52" i="17"/>
  <c r="BA52" i="17"/>
  <c r="AS52" i="17"/>
  <c r="AK52" i="17"/>
  <c r="AZ52" i="17"/>
  <c r="AR52" i="17"/>
  <c r="AJ52" i="17"/>
  <c r="AJ53" i="17"/>
  <c r="AY20" i="17"/>
  <c r="AS31" i="17"/>
  <c r="AU37" i="17"/>
  <c r="AQ19" i="17"/>
  <c r="AY19" i="17"/>
  <c r="AK20" i="17"/>
  <c r="AS20" i="17"/>
  <c r="BA20" i="17"/>
  <c r="AM21" i="17"/>
  <c r="AU21" i="17"/>
  <c r="BC21" i="17"/>
  <c r="AO22" i="17"/>
  <c r="AW22" i="17"/>
  <c r="BB23" i="17"/>
  <c r="AX23" i="17"/>
  <c r="AP23" i="17"/>
  <c r="AR23" i="17"/>
  <c r="BA23" i="17"/>
  <c r="AP24" i="17"/>
  <c r="BA24" i="17"/>
  <c r="AO25" i="17"/>
  <c r="AZ25" i="17"/>
  <c r="AO26" i="17"/>
  <c r="AY26" i="17"/>
  <c r="AN27" i="17"/>
  <c r="AY27" i="17"/>
  <c r="AM28" i="17"/>
  <c r="AX28" i="17"/>
  <c r="AM29" i="17"/>
  <c r="AW29" i="17"/>
  <c r="AL30" i="17"/>
  <c r="AW30" i="17"/>
  <c r="AK31" i="17"/>
  <c r="AV31" i="17"/>
  <c r="AK32" i="17"/>
  <c r="AU32" i="17"/>
  <c r="AJ33" i="17"/>
  <c r="AU33" i="17"/>
  <c r="AZ34" i="17"/>
  <c r="AR34" i="17"/>
  <c r="AJ34" i="17"/>
  <c r="BD34" i="17"/>
  <c r="AV34" i="17"/>
  <c r="AN34" i="17"/>
  <c r="AT34" i="17"/>
  <c r="BB35" i="17"/>
  <c r="AT35" i="17"/>
  <c r="AL35" i="17"/>
  <c r="AX35" i="17"/>
  <c r="AP35" i="17"/>
  <c r="AS35" i="17"/>
  <c r="BD35" i="17"/>
  <c r="AK37" i="17"/>
  <c r="AZ37" i="17"/>
  <c r="AQ40" i="17"/>
  <c r="AK41" i="17"/>
  <c r="BA41" i="17"/>
  <c r="BB43" i="17"/>
  <c r="AT43" i="17"/>
  <c r="AL43" i="17"/>
  <c r="BA43" i="17"/>
  <c r="AS43" i="17"/>
  <c r="AK43" i="17"/>
  <c r="AZ43" i="17"/>
  <c r="AR43" i="17"/>
  <c r="AJ43" i="17"/>
  <c r="AX43" i="17"/>
  <c r="AP43" i="17"/>
  <c r="AY43" i="17"/>
  <c r="AM45" i="17"/>
  <c r="BC45" i="17"/>
  <c r="AM47" i="17"/>
  <c r="BC47" i="17"/>
  <c r="AQ49" i="17"/>
  <c r="AO52" i="17"/>
  <c r="AQ53" i="17"/>
  <c r="AL20" i="17"/>
  <c r="AT20" i="17"/>
  <c r="BB20" i="17"/>
  <c r="AO28" i="17"/>
  <c r="AY28" i="17"/>
  <c r="AN29" i="17"/>
  <c r="AY29" i="17"/>
  <c r="AM30" i="17"/>
  <c r="AX30" i="17"/>
  <c r="AM31" i="17"/>
  <c r="AW31" i="17"/>
  <c r="BD36" i="17"/>
  <c r="AV36" i="17"/>
  <c r="AN36" i="17"/>
  <c r="BC36" i="17"/>
  <c r="AU36" i="17"/>
  <c r="AM36" i="17"/>
  <c r="AZ36" i="17"/>
  <c r="AR36" i="17"/>
  <c r="AJ36" i="17"/>
  <c r="AW36" i="17"/>
  <c r="AM37" i="17"/>
  <c r="BA37" i="17"/>
  <c r="BB39" i="17"/>
  <c r="AT39" i="17"/>
  <c r="AL39" i="17"/>
  <c r="BA39" i="17"/>
  <c r="AS39" i="17"/>
  <c r="AK39" i="17"/>
  <c r="AZ39" i="17"/>
  <c r="AR39" i="17"/>
  <c r="AJ39" i="17"/>
  <c r="AX39" i="17"/>
  <c r="AP39" i="17"/>
  <c r="AY39" i="17"/>
  <c r="AM41" i="17"/>
  <c r="AQ45" i="17"/>
  <c r="AR53" i="17"/>
  <c r="AX41" i="17"/>
  <c r="AP41" i="17"/>
  <c r="AW41" i="17"/>
  <c r="AO41" i="17"/>
  <c r="BD41" i="17"/>
  <c r="AV41" i="17"/>
  <c r="AN41" i="17"/>
  <c r="BB41" i="17"/>
  <c r="AT41" i="17"/>
  <c r="AL41" i="17"/>
  <c r="AK19" i="17"/>
  <c r="AS19" i="17"/>
  <c r="BA19" i="17"/>
  <c r="AM20" i="17"/>
  <c r="AU20" i="17"/>
  <c r="BC20" i="17"/>
  <c r="AO21" i="17"/>
  <c r="AW21" i="17"/>
  <c r="AQ22" i="17"/>
  <c r="AY22" i="17"/>
  <c r="AK23" i="17"/>
  <c r="AT23" i="17"/>
  <c r="BD23" i="17"/>
  <c r="AS24" i="17"/>
  <c r="AR25" i="17"/>
  <c r="AQ26" i="17"/>
  <c r="BB26" i="17"/>
  <c r="AQ27" i="17"/>
  <c r="BA27" i="17"/>
  <c r="AP28" i="17"/>
  <c r="BA28" i="17"/>
  <c r="AO29" i="17"/>
  <c r="AZ29" i="17"/>
  <c r="AO30" i="17"/>
  <c r="AY30" i="17"/>
  <c r="AN31" i="17"/>
  <c r="AY31" i="17"/>
  <c r="AM32" i="17"/>
  <c r="AX32" i="17"/>
  <c r="AM33" i="17"/>
  <c r="AW33" i="17"/>
  <c r="AL34" i="17"/>
  <c r="AW34" i="17"/>
  <c r="AK36" i="17"/>
  <c r="AX36" i="17"/>
  <c r="AN37" i="17"/>
  <c r="AM39" i="17"/>
  <c r="BC39" i="17"/>
  <c r="AQ41" i="17"/>
  <c r="AR45" i="17"/>
  <c r="AO47" i="17"/>
  <c r="BD48" i="17"/>
  <c r="AV48" i="17"/>
  <c r="AN48" i="17"/>
  <c r="BC48" i="17"/>
  <c r="AU48" i="17"/>
  <c r="AM48" i="17"/>
  <c r="BB48" i="17"/>
  <c r="AT48" i="17"/>
  <c r="AL48" i="17"/>
  <c r="AZ48" i="17"/>
  <c r="AR48" i="17"/>
  <c r="AJ48" i="17"/>
  <c r="AY48" i="17"/>
  <c r="AS49" i="17"/>
  <c r="AQ52" i="17"/>
  <c r="AY53" i="17"/>
  <c r="AQ20" i="17"/>
  <c r="AX37" i="17"/>
  <c r="AP37" i="17"/>
  <c r="AW37" i="17"/>
  <c r="AO37" i="17"/>
  <c r="BD37" i="17"/>
  <c r="AV37" i="17"/>
  <c r="BB37" i="17"/>
  <c r="AT37" i="17"/>
  <c r="AL37" i="17"/>
  <c r="AY41" i="17"/>
  <c r="AL19" i="17"/>
  <c r="AT19" i="17"/>
  <c r="AN20" i="17"/>
  <c r="AV20" i="17"/>
  <c r="BD20" i="17"/>
  <c r="AP21" i="17"/>
  <c r="AX21" i="17"/>
  <c r="AJ22" i="17"/>
  <c r="AR22" i="17"/>
  <c r="AL23" i="17"/>
  <c r="AU23" i="17"/>
  <c r="BD24" i="17"/>
  <c r="AV24" i="17"/>
  <c r="AN24" i="17"/>
  <c r="AZ24" i="17"/>
  <c r="AR24" i="17"/>
  <c r="AJ24" i="17"/>
  <c r="AT24" i="17"/>
  <c r="AX25" i="17"/>
  <c r="AP25" i="17"/>
  <c r="BB25" i="17"/>
  <c r="AT25" i="17"/>
  <c r="AL25" i="17"/>
  <c r="AS25" i="17"/>
  <c r="BD25" i="17"/>
  <c r="AS26" i="17"/>
  <c r="AR27" i="17"/>
  <c r="AQ28" i="17"/>
  <c r="BB28" i="17"/>
  <c r="AQ29" i="17"/>
  <c r="BA29" i="17"/>
  <c r="AP30" i="17"/>
  <c r="AO31" i="17"/>
  <c r="AZ31" i="17"/>
  <c r="AO32" i="17"/>
  <c r="AY32" i="17"/>
  <c r="AN33" i="17"/>
  <c r="AY33" i="17"/>
  <c r="AM34" i="17"/>
  <c r="AX34" i="17"/>
  <c r="AL36" i="17"/>
  <c r="AY36" i="17"/>
  <c r="AQ37" i="17"/>
  <c r="AN39" i="17"/>
  <c r="BD39" i="17"/>
  <c r="AR41" i="17"/>
  <c r="BD44" i="17"/>
  <c r="AV44" i="17"/>
  <c r="AN44" i="17"/>
  <c r="BC44" i="17"/>
  <c r="AU44" i="17"/>
  <c r="AM44" i="17"/>
  <c r="BB44" i="17"/>
  <c r="AT44" i="17"/>
  <c r="AL44" i="17"/>
  <c r="AZ44" i="17"/>
  <c r="AR44" i="17"/>
  <c r="AJ44" i="17"/>
  <c r="AY44" i="17"/>
  <c r="AS45" i="17"/>
  <c r="AQ47" i="17"/>
  <c r="AK48" i="17"/>
  <c r="BA48" i="17"/>
  <c r="AW52" i="17"/>
  <c r="AZ30" i="17"/>
  <c r="AR30" i="17"/>
  <c r="AJ30" i="17"/>
  <c r="BD30" i="17"/>
  <c r="AV30" i="17"/>
  <c r="AN30" i="17"/>
  <c r="AX53" i="17"/>
  <c r="AP53" i="17"/>
  <c r="AW53" i="17"/>
  <c r="AO53" i="17"/>
  <c r="BD53" i="17"/>
  <c r="AV53" i="17"/>
  <c r="AN53" i="17"/>
  <c r="BC53" i="17"/>
  <c r="AU53" i="17"/>
  <c r="AM53" i="17"/>
  <c r="BB53" i="17"/>
  <c r="AT53" i="17"/>
  <c r="AL53" i="17"/>
  <c r="BA53" i="17"/>
  <c r="AS53" i="17"/>
  <c r="AK53" i="17"/>
  <c r="AO20" i="17"/>
  <c r="AW20" i="17"/>
  <c r="AQ21" i="17"/>
  <c r="AZ26" i="17"/>
  <c r="AR26" i="17"/>
  <c r="AJ26" i="17"/>
  <c r="BD26" i="17"/>
  <c r="AV26" i="17"/>
  <c r="AN26" i="17"/>
  <c r="AT26" i="17"/>
  <c r="BB27" i="17"/>
  <c r="AT27" i="17"/>
  <c r="AL27" i="17"/>
  <c r="AX27" i="17"/>
  <c r="AP27" i="17"/>
  <c r="AS27" i="17"/>
  <c r="BD27" i="17"/>
  <c r="AS28" i="17"/>
  <c r="AR29" i="17"/>
  <c r="AQ30" i="17"/>
  <c r="BB30" i="17"/>
  <c r="AQ31" i="17"/>
  <c r="AP32" i="17"/>
  <c r="BA32" i="17"/>
  <c r="AO33" i="17"/>
  <c r="AZ33" i="17"/>
  <c r="AO34" i="17"/>
  <c r="AY34" i="17"/>
  <c r="AO36" i="17"/>
  <c r="BA36" i="17"/>
  <c r="AR37" i="17"/>
  <c r="AO39" i="17"/>
  <c r="BD40" i="17"/>
  <c r="AV40" i="17"/>
  <c r="AN40" i="17"/>
  <c r="BC40" i="17"/>
  <c r="AU40" i="17"/>
  <c r="AM40" i="17"/>
  <c r="BB40" i="17"/>
  <c r="AT40" i="17"/>
  <c r="AL40" i="17"/>
  <c r="AZ40" i="17"/>
  <c r="AR40" i="17"/>
  <c r="AJ40" i="17"/>
  <c r="AY40" i="17"/>
  <c r="AS41" i="17"/>
  <c r="AK44" i="17"/>
  <c r="BA44" i="17"/>
  <c r="AU47" i="17"/>
  <c r="AO48" i="17"/>
  <c r="AX49" i="17"/>
  <c r="AP49" i="17"/>
  <c r="AW49" i="17"/>
  <c r="AO49" i="17"/>
  <c r="BD49" i="17"/>
  <c r="AV49" i="17"/>
  <c r="AN49" i="17"/>
  <c r="BB49" i="17"/>
  <c r="AT49" i="17"/>
  <c r="AL49" i="17"/>
  <c r="AY49" i="17"/>
  <c r="AX52" i="17"/>
  <c r="BB31" i="17"/>
  <c r="AT31" i="17"/>
  <c r="AL31" i="17"/>
  <c r="AX31" i="17"/>
  <c r="AP31" i="17"/>
  <c r="AP20" i="17"/>
  <c r="BD28" i="17"/>
  <c r="AV28" i="17"/>
  <c r="AN28" i="17"/>
  <c r="AZ28" i="17"/>
  <c r="AR28" i="17"/>
  <c r="AJ28" i="17"/>
  <c r="AT28" i="17"/>
  <c r="AX29" i="17"/>
  <c r="AP29" i="17"/>
  <c r="BB29" i="17"/>
  <c r="AT29" i="17"/>
  <c r="AL29" i="17"/>
  <c r="AS29" i="17"/>
  <c r="BD29" i="17"/>
  <c r="AS30" i="17"/>
  <c r="BC30" i="17"/>
  <c r="AR31" i="17"/>
  <c r="BC31" i="17"/>
  <c r="AP36" i="17"/>
  <c r="BB36" i="17"/>
  <c r="AS37" i="17"/>
  <c r="AU41" i="17"/>
  <c r="AX45" i="17"/>
  <c r="AP45" i="17"/>
  <c r="AW45" i="17"/>
  <c r="AO45" i="17"/>
  <c r="BD45" i="17"/>
  <c r="AV45" i="17"/>
  <c r="AN45" i="17"/>
  <c r="BB45" i="17"/>
  <c r="AT45" i="17"/>
  <c r="AL45" i="17"/>
  <c r="AY45" i="17"/>
  <c r="AQ56" i="17"/>
  <c r="AY56" i="17"/>
  <c r="AK57" i="17"/>
  <c r="AS57" i="17"/>
  <c r="BA57" i="17"/>
  <c r="AQ60" i="17"/>
  <c r="AY60" i="17"/>
  <c r="AK61" i="17"/>
  <c r="AS61" i="17"/>
  <c r="BA61" i="17"/>
  <c r="AQ64" i="17"/>
  <c r="AY64" i="17"/>
  <c r="AK65" i="17"/>
  <c r="AS65" i="17"/>
  <c r="BA65" i="17"/>
  <c r="AY68" i="17"/>
  <c r="AQ68" i="17"/>
  <c r="AP68" i="17"/>
  <c r="AZ68" i="17"/>
  <c r="BD95" i="18"/>
  <c r="AV95" i="18"/>
  <c r="AN95" i="18"/>
  <c r="BC95" i="18"/>
  <c r="AU95" i="18"/>
  <c r="AM95" i="18"/>
  <c r="BA95" i="18"/>
  <c r="AS95" i="18"/>
  <c r="AK95" i="18"/>
  <c r="AZ95" i="18"/>
  <c r="AR95" i="18"/>
  <c r="AJ95" i="18"/>
  <c r="AX95" i="18"/>
  <c r="AW95" i="18"/>
  <c r="AT95" i="18"/>
  <c r="AQ95" i="18"/>
  <c r="BB95" i="18"/>
  <c r="AL95" i="18"/>
  <c r="AY95" i="18"/>
  <c r="AP95" i="18"/>
  <c r="AO95" i="18"/>
  <c r="AN38" i="17"/>
  <c r="AV38" i="17"/>
  <c r="BD38" i="17"/>
  <c r="AN42" i="17"/>
  <c r="AV42" i="17"/>
  <c r="BD42" i="17"/>
  <c r="AN46" i="17"/>
  <c r="AV46" i="17"/>
  <c r="BD46" i="17"/>
  <c r="AN50" i="17"/>
  <c r="AV50" i="17"/>
  <c r="BD50" i="17"/>
  <c r="AP51" i="17"/>
  <c r="AX51" i="17"/>
  <c r="AN54" i="17"/>
  <c r="AV54" i="17"/>
  <c r="BD54" i="17"/>
  <c r="AP55" i="17"/>
  <c r="AX55" i="17"/>
  <c r="AJ56" i="17"/>
  <c r="AR56" i="17"/>
  <c r="AZ56" i="17"/>
  <c r="AL57" i="17"/>
  <c r="AT57" i="17"/>
  <c r="BB57" i="17"/>
  <c r="AN58" i="17"/>
  <c r="AV58" i="17"/>
  <c r="BD58" i="17"/>
  <c r="AP59" i="17"/>
  <c r="AX59" i="17"/>
  <c r="AJ60" i="17"/>
  <c r="AR60" i="17"/>
  <c r="AZ60" i="17"/>
  <c r="AL61" i="17"/>
  <c r="AT61" i="17"/>
  <c r="BB61" i="17"/>
  <c r="AP63" i="17"/>
  <c r="AX63" i="17"/>
  <c r="AJ64" i="17"/>
  <c r="AR64" i="17"/>
  <c r="AZ64" i="17"/>
  <c r="AL65" i="17"/>
  <c r="AT65" i="17"/>
  <c r="BB65" i="17"/>
  <c r="AP67" i="17"/>
  <c r="AX67" i="17"/>
  <c r="AR68" i="17"/>
  <c r="BA68" i="17"/>
  <c r="AQ51" i="17"/>
  <c r="AY51" i="17"/>
  <c r="AQ55" i="17"/>
  <c r="AY55" i="17"/>
  <c r="AK56" i="17"/>
  <c r="AS56" i="17"/>
  <c r="BA56" i="17"/>
  <c r="AM57" i="17"/>
  <c r="AU57" i="17"/>
  <c r="BC57" i="17"/>
  <c r="AQ59" i="17"/>
  <c r="AY59" i="17"/>
  <c r="AK60" i="17"/>
  <c r="AS60" i="17"/>
  <c r="BA60" i="17"/>
  <c r="AM61" i="17"/>
  <c r="AU61" i="17"/>
  <c r="BC61" i="17"/>
  <c r="AQ63" i="17"/>
  <c r="AY63" i="17"/>
  <c r="AK64" i="17"/>
  <c r="AS64" i="17"/>
  <c r="BA64" i="17"/>
  <c r="AM65" i="17"/>
  <c r="AU65" i="17"/>
  <c r="BC65" i="17"/>
  <c r="AQ67" i="17"/>
  <c r="AY67" i="17"/>
  <c r="AJ68" i="17"/>
  <c r="AS68" i="17"/>
  <c r="BB68" i="17"/>
  <c r="AJ51" i="17"/>
  <c r="AR51" i="17"/>
  <c r="AZ51" i="17"/>
  <c r="AJ55" i="17"/>
  <c r="AR55" i="17"/>
  <c r="AZ55" i="17"/>
  <c r="AL56" i="17"/>
  <c r="AT56" i="17"/>
  <c r="BB56" i="17"/>
  <c r="AN57" i="17"/>
  <c r="AV57" i="17"/>
  <c r="BD57" i="17"/>
  <c r="AJ59" i="17"/>
  <c r="AR59" i="17"/>
  <c r="AZ59" i="17"/>
  <c r="AL60" i="17"/>
  <c r="AT60" i="17"/>
  <c r="BB60" i="17"/>
  <c r="AN61" i="17"/>
  <c r="AV61" i="17"/>
  <c r="BD61" i="17"/>
  <c r="AJ63" i="17"/>
  <c r="AR63" i="17"/>
  <c r="AZ63" i="17"/>
  <c r="AL64" i="17"/>
  <c r="AT64" i="17"/>
  <c r="BB64" i="17"/>
  <c r="AN65" i="17"/>
  <c r="AV65" i="17"/>
  <c r="BD65" i="17"/>
  <c r="AK68" i="17"/>
  <c r="AT68" i="17"/>
  <c r="BC68" i="17"/>
  <c r="BC21" i="18"/>
  <c r="AU21" i="18"/>
  <c r="AM21" i="18"/>
  <c r="BB21" i="18"/>
  <c r="AT21" i="18"/>
  <c r="AL21" i="18"/>
  <c r="BA21" i="18"/>
  <c r="AS21" i="18"/>
  <c r="AK21" i="18"/>
  <c r="AR21" i="18"/>
  <c r="AQ21" i="18"/>
  <c r="BD21" i="18"/>
  <c r="AP21" i="18"/>
  <c r="AZ21" i="18"/>
  <c r="AO21" i="18"/>
  <c r="AY21" i="18"/>
  <c r="AN21" i="18"/>
  <c r="AX21" i="18"/>
  <c r="AJ21" i="18"/>
  <c r="AW21" i="18"/>
  <c r="AV21" i="18"/>
  <c r="AQ38" i="17"/>
  <c r="AY38" i="17"/>
  <c r="AQ42" i="17"/>
  <c r="AY42" i="17"/>
  <c r="AQ46" i="17"/>
  <c r="AY46" i="17"/>
  <c r="AQ50" i="17"/>
  <c r="AY50" i="17"/>
  <c r="AK51" i="17"/>
  <c r="AS51" i="17"/>
  <c r="BA51" i="17"/>
  <c r="AQ54" i="17"/>
  <c r="AY54" i="17"/>
  <c r="AK55" i="17"/>
  <c r="AS55" i="17"/>
  <c r="BA55" i="17"/>
  <c r="AM56" i="17"/>
  <c r="AU56" i="17"/>
  <c r="BC56" i="17"/>
  <c r="AO57" i="17"/>
  <c r="AW57" i="17"/>
  <c r="AQ58" i="17"/>
  <c r="AY58" i="17"/>
  <c r="AK59" i="17"/>
  <c r="AS59" i="17"/>
  <c r="BA59" i="17"/>
  <c r="AM60" i="17"/>
  <c r="AU60" i="17"/>
  <c r="BC60" i="17"/>
  <c r="AO61" i="17"/>
  <c r="AW61" i="17"/>
  <c r="AQ62" i="17"/>
  <c r="AY62" i="17"/>
  <c r="AK63" i="17"/>
  <c r="AS63" i="17"/>
  <c r="BA63" i="17"/>
  <c r="AM64" i="17"/>
  <c r="AU64" i="17"/>
  <c r="BC64" i="17"/>
  <c r="AO65" i="17"/>
  <c r="AW65" i="17"/>
  <c r="AQ66" i="17"/>
  <c r="AK67" i="17"/>
  <c r="AS67" i="17"/>
  <c r="BA67" i="17"/>
  <c r="AL68" i="17"/>
  <c r="AU68" i="17"/>
  <c r="BD68" i="17"/>
  <c r="AJ38" i="17"/>
  <c r="AR38" i="17"/>
  <c r="AJ42" i="17"/>
  <c r="AR42" i="17"/>
  <c r="AJ46" i="17"/>
  <c r="AR46" i="17"/>
  <c r="AJ50" i="17"/>
  <c r="AR50" i="17"/>
  <c r="AL51" i="17"/>
  <c r="AT51" i="17"/>
  <c r="AJ54" i="17"/>
  <c r="AR54" i="17"/>
  <c r="AL55" i="17"/>
  <c r="AT55" i="17"/>
  <c r="AN56" i="17"/>
  <c r="AV56" i="17"/>
  <c r="AP57" i="17"/>
  <c r="AX57" i="17"/>
  <c r="AJ58" i="17"/>
  <c r="AR58" i="17"/>
  <c r="AL59" i="17"/>
  <c r="AT59" i="17"/>
  <c r="AN60" i="17"/>
  <c r="AV60" i="17"/>
  <c r="AP61" i="17"/>
  <c r="AX61" i="17"/>
  <c r="AJ62" i="17"/>
  <c r="AR62" i="17"/>
  <c r="AL63" i="17"/>
  <c r="AT63" i="17"/>
  <c r="AN64" i="17"/>
  <c r="AV64" i="17"/>
  <c r="AP65" i="17"/>
  <c r="AX65" i="17"/>
  <c r="AL67" i="17"/>
  <c r="AT67" i="17"/>
  <c r="AM68" i="17"/>
  <c r="AV68" i="17"/>
  <c r="AH69" i="17"/>
  <c r="AQ57" i="17"/>
  <c r="AQ61" i="17"/>
  <c r="AQ65" i="17"/>
  <c r="AN68" i="17"/>
  <c r="AW68" i="17"/>
  <c r="BD33" i="18"/>
  <c r="BC33" i="18"/>
  <c r="AU33" i="18"/>
  <c r="AM33" i="18"/>
  <c r="BB33" i="18"/>
  <c r="AT33" i="18"/>
  <c r="AL33" i="18"/>
  <c r="BA33" i="18"/>
  <c r="AS33" i="18"/>
  <c r="AK33" i="18"/>
  <c r="AZ33" i="18"/>
  <c r="AR33" i="18"/>
  <c r="AJ33" i="18"/>
  <c r="AW33" i="18"/>
  <c r="AO33" i="18"/>
  <c r="AY33" i="18"/>
  <c r="AX33" i="18"/>
  <c r="AV33" i="18"/>
  <c r="AQ33" i="18"/>
  <c r="AP33" i="18"/>
  <c r="BB17" i="18"/>
  <c r="AT17" i="18"/>
  <c r="AL17" i="18"/>
  <c r="AY17" i="18"/>
  <c r="AP17" i="18"/>
  <c r="AX17" i="18"/>
  <c r="AO17" i="18"/>
  <c r="AW17" i="18"/>
  <c r="AN17" i="18"/>
  <c r="AV17" i="18"/>
  <c r="AM17" i="18"/>
  <c r="BD17" i="18"/>
  <c r="AU17" i="18"/>
  <c r="AK17" i="18"/>
  <c r="BC17" i="18"/>
  <c r="AS17" i="18"/>
  <c r="AJ17" i="18"/>
  <c r="AN33" i="18"/>
  <c r="AX5" i="18"/>
  <c r="AP5" i="18"/>
  <c r="AW5" i="18"/>
  <c r="AO5" i="18"/>
  <c r="BD5" i="18"/>
  <c r="AV5" i="18"/>
  <c r="AN5" i="18"/>
  <c r="BC5" i="18"/>
  <c r="AU5" i="18"/>
  <c r="AM5" i="18"/>
  <c r="BB5" i="18"/>
  <c r="AT5" i="18"/>
  <c r="AL5" i="18"/>
  <c r="BA5" i="18"/>
  <c r="AS5" i="18"/>
  <c r="AK5" i="18"/>
  <c r="AZ12" i="18"/>
  <c r="AR12" i="18"/>
  <c r="AJ12" i="18"/>
  <c r="AY12" i="18"/>
  <c r="AP12" i="18"/>
  <c r="AX12" i="18"/>
  <c r="AO12" i="18"/>
  <c r="AW12" i="18"/>
  <c r="AN12" i="18"/>
  <c r="AV12" i="18"/>
  <c r="AM12" i="18"/>
  <c r="BD12" i="18"/>
  <c r="AU12" i="18"/>
  <c r="AL12" i="18"/>
  <c r="BC12" i="18"/>
  <c r="AT12" i="18"/>
  <c r="AK12" i="18"/>
  <c r="AQ17" i="18"/>
  <c r="BB59" i="18"/>
  <c r="AT59" i="18"/>
  <c r="AL59" i="18"/>
  <c r="BA59" i="18"/>
  <c r="AS59" i="18"/>
  <c r="AK59" i="18"/>
  <c r="AZ59" i="18"/>
  <c r="AR59" i="18"/>
  <c r="AJ59" i="18"/>
  <c r="BD59" i="18"/>
  <c r="AV59" i="18"/>
  <c r="AN59" i="18"/>
  <c r="AU59" i="18"/>
  <c r="AQ59" i="18"/>
  <c r="AP59" i="18"/>
  <c r="AO59" i="18"/>
  <c r="BC59" i="18"/>
  <c r="AM59" i="18"/>
  <c r="AW59" i="18"/>
  <c r="AY59" i="18"/>
  <c r="AX59" i="18"/>
  <c r="AJ5" i="18"/>
  <c r="AQ12" i="18"/>
  <c r="AR17" i="18"/>
  <c r="AQ5" i="18"/>
  <c r="AX9" i="18"/>
  <c r="AP9" i="18"/>
  <c r="AW9" i="18"/>
  <c r="AO9" i="18"/>
  <c r="BD9" i="18"/>
  <c r="AV9" i="18"/>
  <c r="AN9" i="18"/>
  <c r="BC9" i="18"/>
  <c r="AU9" i="18"/>
  <c r="AM9" i="18"/>
  <c r="BB9" i="18"/>
  <c r="AT9" i="18"/>
  <c r="AL9" i="18"/>
  <c r="BA9" i="18"/>
  <c r="AS9" i="18"/>
  <c r="AK9" i="18"/>
  <c r="AS12" i="18"/>
  <c r="AZ17" i="18"/>
  <c r="BA17" i="18"/>
  <c r="AO3" i="18"/>
  <c r="AW3" i="18"/>
  <c r="AQ4" i="18"/>
  <c r="AY4" i="18"/>
  <c r="AM6" i="18"/>
  <c r="AU6" i="18"/>
  <c r="BC6" i="18"/>
  <c r="AO7" i="18"/>
  <c r="AW7" i="18"/>
  <c r="AQ8" i="18"/>
  <c r="AY8" i="18"/>
  <c r="AM10" i="18"/>
  <c r="AU10" i="18"/>
  <c r="BC10" i="18"/>
  <c r="AO11" i="18"/>
  <c r="AW11" i="18"/>
  <c r="AL14" i="18"/>
  <c r="AU14" i="18"/>
  <c r="AX15" i="18"/>
  <c r="AP15" i="18"/>
  <c r="AR15" i="18"/>
  <c r="BA15" i="18"/>
  <c r="AN16" i="18"/>
  <c r="AW16" i="18"/>
  <c r="AL19" i="18"/>
  <c r="AU19" i="18"/>
  <c r="BD19" i="18"/>
  <c r="AP22" i="18"/>
  <c r="BA22" i="18"/>
  <c r="BC25" i="18"/>
  <c r="AU25" i="18"/>
  <c r="AM25" i="18"/>
  <c r="BB25" i="18"/>
  <c r="AT25" i="18"/>
  <c r="AL25" i="18"/>
  <c r="BA25" i="18"/>
  <c r="AS25" i="18"/>
  <c r="AK25" i="18"/>
  <c r="AW25" i="18"/>
  <c r="AX45" i="18"/>
  <c r="BD48" i="18"/>
  <c r="AV48" i="18"/>
  <c r="AN48" i="18"/>
  <c r="BB48" i="18"/>
  <c r="AT48" i="18"/>
  <c r="AL48" i="18"/>
  <c r="AZ48" i="18"/>
  <c r="AP48" i="18"/>
  <c r="AY48" i="18"/>
  <c r="AO48" i="18"/>
  <c r="AX48" i="18"/>
  <c r="AM48" i="18"/>
  <c r="AW48" i="18"/>
  <c r="AK48" i="18"/>
  <c r="AU48" i="18"/>
  <c r="AJ48" i="18"/>
  <c r="BA48" i="18"/>
  <c r="AQ48" i="18"/>
  <c r="AZ50" i="18"/>
  <c r="AR50" i="18"/>
  <c r="AJ50" i="18"/>
  <c r="AX50" i="18"/>
  <c r="AP50" i="18"/>
  <c r="BB50" i="18"/>
  <c r="AT50" i="18"/>
  <c r="AL50" i="18"/>
  <c r="BD50" i="18"/>
  <c r="AQ50" i="18"/>
  <c r="BC50" i="18"/>
  <c r="AO50" i="18"/>
  <c r="BA50" i="18"/>
  <c r="AN50" i="18"/>
  <c r="AY50" i="18"/>
  <c r="AM50" i="18"/>
  <c r="AW50" i="18"/>
  <c r="AK50" i="18"/>
  <c r="AS50" i="18"/>
  <c r="AX57" i="18"/>
  <c r="AP57" i="18"/>
  <c r="AW57" i="18"/>
  <c r="AO57" i="18"/>
  <c r="BD57" i="18"/>
  <c r="AV57" i="18"/>
  <c r="AN57" i="18"/>
  <c r="AZ57" i="18"/>
  <c r="AR57" i="18"/>
  <c r="AJ57" i="18"/>
  <c r="AS57" i="18"/>
  <c r="AQ57" i="18"/>
  <c r="BC57" i="18"/>
  <c r="AM57" i="18"/>
  <c r="BB57" i="18"/>
  <c r="AL57" i="18"/>
  <c r="BA57" i="18"/>
  <c r="AK57" i="18"/>
  <c r="AT57" i="18"/>
  <c r="AM14" i="18"/>
  <c r="AW14" i="18"/>
  <c r="AM19" i="18"/>
  <c r="AV19" i="18"/>
  <c r="BA20" i="18"/>
  <c r="AS20" i="18"/>
  <c r="AK20" i="18"/>
  <c r="AZ20" i="18"/>
  <c r="AR20" i="18"/>
  <c r="AJ20" i="18"/>
  <c r="AY20" i="18"/>
  <c r="AQ20" i="18"/>
  <c r="AV20" i="18"/>
  <c r="BC29" i="18"/>
  <c r="AU29" i="18"/>
  <c r="AM29" i="18"/>
  <c r="BB29" i="18"/>
  <c r="AT29" i="18"/>
  <c r="AL29" i="18"/>
  <c r="BA29" i="18"/>
  <c r="AS29" i="18"/>
  <c r="AK29" i="18"/>
  <c r="AW29" i="18"/>
  <c r="AO29" i="18"/>
  <c r="AY29" i="18"/>
  <c r="BD37" i="18"/>
  <c r="AV37" i="18"/>
  <c r="AN37" i="18"/>
  <c r="BC37" i="18"/>
  <c r="AU37" i="18"/>
  <c r="AM37" i="18"/>
  <c r="BB37" i="18"/>
  <c r="AT37" i="18"/>
  <c r="AL37" i="18"/>
  <c r="BA37" i="18"/>
  <c r="AS37" i="18"/>
  <c r="AK37" i="18"/>
  <c r="AZ37" i="18"/>
  <c r="AR37" i="18"/>
  <c r="AJ37" i="18"/>
  <c r="AW37" i="18"/>
  <c r="AO37" i="18"/>
  <c r="AQ3" i="18"/>
  <c r="AY3" i="18"/>
  <c r="AO6" i="18"/>
  <c r="AW6" i="18"/>
  <c r="AQ7" i="18"/>
  <c r="AY7" i="18"/>
  <c r="AK8" i="18"/>
  <c r="AS8" i="18"/>
  <c r="BA8" i="18"/>
  <c r="AO10" i="18"/>
  <c r="AW10" i="18"/>
  <c r="AQ11" i="18"/>
  <c r="AZ11" i="18"/>
  <c r="BB13" i="18"/>
  <c r="AT13" i="18"/>
  <c r="AL13" i="18"/>
  <c r="AR13" i="18"/>
  <c r="BA13" i="18"/>
  <c r="AO14" i="18"/>
  <c r="AX14" i="18"/>
  <c r="AK15" i="18"/>
  <c r="AT15" i="18"/>
  <c r="BC15" i="18"/>
  <c r="AP16" i="18"/>
  <c r="AY16" i="18"/>
  <c r="BD18" i="18"/>
  <c r="AV18" i="18"/>
  <c r="AN18" i="18"/>
  <c r="AR18" i="18"/>
  <c r="BA18" i="18"/>
  <c r="AN19" i="18"/>
  <c r="AW19" i="18"/>
  <c r="AL20" i="18"/>
  <c r="AW20" i="18"/>
  <c r="AR22" i="18"/>
  <c r="AN25" i="18"/>
  <c r="AY25" i="18"/>
  <c r="AJ29" i="18"/>
  <c r="AZ29" i="18"/>
  <c r="AP37" i="18"/>
  <c r="BD41" i="18"/>
  <c r="AV41" i="18"/>
  <c r="AN41" i="18"/>
  <c r="BC41" i="18"/>
  <c r="AU41" i="18"/>
  <c r="AM41" i="18"/>
  <c r="BB41" i="18"/>
  <c r="AT41" i="18"/>
  <c r="AL41" i="18"/>
  <c r="BA41" i="18"/>
  <c r="AS41" i="18"/>
  <c r="AK41" i="18"/>
  <c r="AZ41" i="18"/>
  <c r="AR41" i="18"/>
  <c r="AJ41" i="18"/>
  <c r="AW41" i="18"/>
  <c r="AO41" i="18"/>
  <c r="AS48" i="18"/>
  <c r="AV50" i="18"/>
  <c r="AY57" i="18"/>
  <c r="AX86" i="18"/>
  <c r="BD86" i="18"/>
  <c r="AU86" i="18"/>
  <c r="AM86" i="18"/>
  <c r="BC86" i="18"/>
  <c r="AT86" i="18"/>
  <c r="AL86" i="18"/>
  <c r="BB86" i="18"/>
  <c r="AS86" i="18"/>
  <c r="AK86" i="18"/>
  <c r="AY86" i="18"/>
  <c r="AP86" i="18"/>
  <c r="AV86" i="18"/>
  <c r="AR86" i="18"/>
  <c r="AQ86" i="18"/>
  <c r="AO86" i="18"/>
  <c r="AN86" i="18"/>
  <c r="AW86" i="18"/>
  <c r="BA86" i="18"/>
  <c r="AZ86" i="18"/>
  <c r="AJ3" i="18"/>
  <c r="AR3" i="18"/>
  <c r="AZ3" i="18"/>
  <c r="AL4" i="18"/>
  <c r="AT4" i="18"/>
  <c r="AP6" i="18"/>
  <c r="AX6" i="18"/>
  <c r="AJ7" i="18"/>
  <c r="AR7" i="18"/>
  <c r="AZ7" i="18"/>
  <c r="AL8" i="18"/>
  <c r="AT8" i="18"/>
  <c r="BB8" i="18"/>
  <c r="AP10" i="18"/>
  <c r="AX10" i="18"/>
  <c r="AJ11" i="18"/>
  <c r="AR11" i="18"/>
  <c r="BA11" i="18"/>
  <c r="AJ13" i="18"/>
  <c r="AS13" i="18"/>
  <c r="BC13" i="18"/>
  <c r="AP14" i="18"/>
  <c r="AY14" i="18"/>
  <c r="AL15" i="18"/>
  <c r="AU15" i="18"/>
  <c r="BD15" i="18"/>
  <c r="AQ16" i="18"/>
  <c r="AJ18" i="18"/>
  <c r="AS18" i="18"/>
  <c r="BB18" i="18"/>
  <c r="AO19" i="18"/>
  <c r="AY19" i="18"/>
  <c r="AM20" i="18"/>
  <c r="AX20" i="18"/>
  <c r="AO25" i="18"/>
  <c r="AZ25" i="18"/>
  <c r="AN29" i="18"/>
  <c r="BD29" i="18"/>
  <c r="AQ37" i="18"/>
  <c r="AP41" i="18"/>
  <c r="BC48" i="18"/>
  <c r="AJ86" i="18"/>
  <c r="AK3" i="18"/>
  <c r="AS3" i="18"/>
  <c r="AQ6" i="18"/>
  <c r="AK7" i="18"/>
  <c r="AS7" i="18"/>
  <c r="AM8" i="18"/>
  <c r="AU8" i="18"/>
  <c r="AQ10" i="18"/>
  <c r="AK11" i="18"/>
  <c r="AS11" i="18"/>
  <c r="BB11" i="18"/>
  <c r="AQ14" i="18"/>
  <c r="AM15" i="18"/>
  <c r="AV15" i="18"/>
  <c r="AZ16" i="18"/>
  <c r="AR16" i="18"/>
  <c r="AJ16" i="18"/>
  <c r="AS16" i="18"/>
  <c r="BB16" i="18"/>
  <c r="AQ19" i="18"/>
  <c r="AN20" i="18"/>
  <c r="BB20" i="18"/>
  <c r="AW22" i="18"/>
  <c r="AO22" i="18"/>
  <c r="BD22" i="18"/>
  <c r="AV22" i="18"/>
  <c r="AN22" i="18"/>
  <c r="BC22" i="18"/>
  <c r="AU22" i="18"/>
  <c r="AM22" i="18"/>
  <c r="AT22" i="18"/>
  <c r="AP25" i="18"/>
  <c r="BD25" i="18"/>
  <c r="AP29" i="18"/>
  <c r="AX37" i="18"/>
  <c r="AX49" i="18"/>
  <c r="AP49" i="18"/>
  <c r="BD49" i="18"/>
  <c r="AV49" i="18"/>
  <c r="AN49" i="18"/>
  <c r="AZ49" i="18"/>
  <c r="BA49" i="18"/>
  <c r="AO49" i="18"/>
  <c r="AY49" i="18"/>
  <c r="AM49" i="18"/>
  <c r="AW49" i="18"/>
  <c r="AL49" i="18"/>
  <c r="AU49" i="18"/>
  <c r="AK49" i="18"/>
  <c r="AT49" i="18"/>
  <c r="AJ49" i="18"/>
  <c r="BB49" i="18"/>
  <c r="AQ49" i="18"/>
  <c r="BB74" i="18"/>
  <c r="AT74" i="18"/>
  <c r="AL74" i="18"/>
  <c r="AX74" i="18"/>
  <c r="AP74" i="18"/>
  <c r="BA74" i="18"/>
  <c r="AQ74" i="18"/>
  <c r="AZ74" i="18"/>
  <c r="AO74" i="18"/>
  <c r="AY74" i="18"/>
  <c r="AN74" i="18"/>
  <c r="AW74" i="18"/>
  <c r="AM74" i="18"/>
  <c r="AV74" i="18"/>
  <c r="AK74" i="18"/>
  <c r="BC74" i="18"/>
  <c r="AR74" i="18"/>
  <c r="BD74" i="18"/>
  <c r="AU74" i="18"/>
  <c r="AS74" i="18"/>
  <c r="AJ74" i="18"/>
  <c r="BD14" i="18"/>
  <c r="AV14" i="18"/>
  <c r="AN14" i="18"/>
  <c r="AR14" i="18"/>
  <c r="BA14" i="18"/>
  <c r="AX19" i="18"/>
  <c r="AP19" i="18"/>
  <c r="AR19" i="18"/>
  <c r="BA19" i="18"/>
  <c r="AO20" i="18"/>
  <c r="BC20" i="18"/>
  <c r="AQ29" i="18"/>
  <c r="BD45" i="18"/>
  <c r="AV45" i="18"/>
  <c r="AN45" i="18"/>
  <c r="BC45" i="18"/>
  <c r="AU45" i="18"/>
  <c r="AM45" i="18"/>
  <c r="BB45" i="18"/>
  <c r="AT45" i="18"/>
  <c r="AL45" i="18"/>
  <c r="BA45" i="18"/>
  <c r="AS45" i="18"/>
  <c r="AK45" i="18"/>
  <c r="AZ45" i="18"/>
  <c r="AR45" i="18"/>
  <c r="AJ45" i="18"/>
  <c r="AW45" i="18"/>
  <c r="AO45" i="18"/>
  <c r="AQ26" i="18"/>
  <c r="AY26" i="18"/>
  <c r="AQ30" i="18"/>
  <c r="AY30" i="18"/>
  <c r="AQ34" i="18"/>
  <c r="AY34" i="18"/>
  <c r="AQ38" i="18"/>
  <c r="AY38" i="18"/>
  <c r="AQ42" i="18"/>
  <c r="AY42" i="18"/>
  <c r="AQ46" i="18"/>
  <c r="AY46" i="18"/>
  <c r="BB51" i="18"/>
  <c r="AT51" i="18"/>
  <c r="AL51" i="18"/>
  <c r="AZ51" i="18"/>
  <c r="AR51" i="18"/>
  <c r="AJ51" i="18"/>
  <c r="BD51" i="18"/>
  <c r="AV51" i="18"/>
  <c r="AN51" i="18"/>
  <c r="AW51" i="18"/>
  <c r="AQ53" i="18"/>
  <c r="AJ56" i="18"/>
  <c r="AZ56" i="18"/>
  <c r="AK61" i="18"/>
  <c r="BA61" i="18"/>
  <c r="AX65" i="18"/>
  <c r="AP65" i="18"/>
  <c r="AW65" i="18"/>
  <c r="AO65" i="18"/>
  <c r="BD65" i="18"/>
  <c r="AV65" i="18"/>
  <c r="AN65" i="18"/>
  <c r="AZ65" i="18"/>
  <c r="AR65" i="18"/>
  <c r="AJ65" i="18"/>
  <c r="AY65" i="18"/>
  <c r="AW79" i="18"/>
  <c r="AO79" i="18"/>
  <c r="BD79" i="18"/>
  <c r="AV79" i="18"/>
  <c r="AN79" i="18"/>
  <c r="AZ79" i="18"/>
  <c r="AR79" i="18"/>
  <c r="AJ79" i="18"/>
  <c r="AS79" i="18"/>
  <c r="BC79" i="18"/>
  <c r="AQ79" i="18"/>
  <c r="BB79" i="18"/>
  <c r="AP79" i="18"/>
  <c r="BA79" i="18"/>
  <c r="AM79" i="18"/>
  <c r="AY79" i="18"/>
  <c r="AL79" i="18"/>
  <c r="AT79" i="18"/>
  <c r="AX53" i="18"/>
  <c r="AP53" i="18"/>
  <c r="BD53" i="18"/>
  <c r="AV53" i="18"/>
  <c r="AN53" i="18"/>
  <c r="AZ53" i="18"/>
  <c r="AR53" i="18"/>
  <c r="AJ53" i="18"/>
  <c r="AU53" i="18"/>
  <c r="AQ56" i="18"/>
  <c r="AQ61" i="18"/>
  <c r="BB63" i="18"/>
  <c r="AT63" i="18"/>
  <c r="AL63" i="18"/>
  <c r="BA63" i="18"/>
  <c r="AS63" i="18"/>
  <c r="AK63" i="18"/>
  <c r="AZ63" i="18"/>
  <c r="AR63" i="18"/>
  <c r="AJ63" i="18"/>
  <c r="BD63" i="18"/>
  <c r="AV63" i="18"/>
  <c r="AN63" i="18"/>
  <c r="AY63" i="18"/>
  <c r="AX76" i="18"/>
  <c r="AP76" i="18"/>
  <c r="BB76" i="18"/>
  <c r="AT76" i="18"/>
  <c r="AL76" i="18"/>
  <c r="AZ76" i="18"/>
  <c r="AO76" i="18"/>
  <c r="AY76" i="18"/>
  <c r="AN76" i="18"/>
  <c r="AW76" i="18"/>
  <c r="AM76" i="18"/>
  <c r="AV76" i="18"/>
  <c r="AK76" i="18"/>
  <c r="AU76" i="18"/>
  <c r="AJ76" i="18"/>
  <c r="BA76" i="18"/>
  <c r="AQ76" i="18"/>
  <c r="AO23" i="18"/>
  <c r="AW23" i="18"/>
  <c r="AQ24" i="18"/>
  <c r="AY24" i="18"/>
  <c r="AM26" i="18"/>
  <c r="AU26" i="18"/>
  <c r="BC26" i="18"/>
  <c r="AQ28" i="18"/>
  <c r="AY28" i="18"/>
  <c r="AM30" i="18"/>
  <c r="AU30" i="18"/>
  <c r="BC30" i="18"/>
  <c r="AO31" i="18"/>
  <c r="AW31" i="18"/>
  <c r="AQ32" i="18"/>
  <c r="AY32" i="18"/>
  <c r="AM34" i="18"/>
  <c r="AU34" i="18"/>
  <c r="BC34" i="18"/>
  <c r="AQ36" i="18"/>
  <c r="AY36" i="18"/>
  <c r="AM38" i="18"/>
  <c r="AU38" i="18"/>
  <c r="BC38" i="18"/>
  <c r="AQ40" i="18"/>
  <c r="AY40" i="18"/>
  <c r="AM42" i="18"/>
  <c r="AU42" i="18"/>
  <c r="BC42" i="18"/>
  <c r="AQ44" i="18"/>
  <c r="AY44" i="18"/>
  <c r="AM46" i="18"/>
  <c r="AU46" i="18"/>
  <c r="BC46" i="18"/>
  <c r="AP51" i="18"/>
  <c r="BC51" i="18"/>
  <c r="AK53" i="18"/>
  <c r="AW53" i="18"/>
  <c r="AR56" i="18"/>
  <c r="BD60" i="18"/>
  <c r="AV60" i="18"/>
  <c r="AN60" i="18"/>
  <c r="BC60" i="18"/>
  <c r="AU60" i="18"/>
  <c r="AM60" i="18"/>
  <c r="BB60" i="18"/>
  <c r="AT60" i="18"/>
  <c r="AL60" i="18"/>
  <c r="AX60" i="18"/>
  <c r="AP60" i="18"/>
  <c r="AY60" i="18"/>
  <c r="AS61" i="18"/>
  <c r="AM63" i="18"/>
  <c r="BC63" i="18"/>
  <c r="AQ65" i="18"/>
  <c r="AR76" i="18"/>
  <c r="AP23" i="18"/>
  <c r="AX23" i="18"/>
  <c r="AJ24" i="18"/>
  <c r="AR24" i="18"/>
  <c r="AZ24" i="18"/>
  <c r="AN26" i="18"/>
  <c r="AV26" i="18"/>
  <c r="BD26" i="18"/>
  <c r="AP27" i="18"/>
  <c r="AX27" i="18"/>
  <c r="AJ28" i="18"/>
  <c r="AR28" i="18"/>
  <c r="AZ28" i="18"/>
  <c r="AN30" i="18"/>
  <c r="AV30" i="18"/>
  <c r="BD30" i="18"/>
  <c r="AP31" i="18"/>
  <c r="AX31" i="18"/>
  <c r="AJ32" i="18"/>
  <c r="AR32" i="18"/>
  <c r="AZ32" i="18"/>
  <c r="AN34" i="18"/>
  <c r="AV34" i="18"/>
  <c r="BD34" i="18"/>
  <c r="AP35" i="18"/>
  <c r="AX35" i="18"/>
  <c r="AJ36" i="18"/>
  <c r="AR36" i="18"/>
  <c r="AZ36" i="18"/>
  <c r="AN38" i="18"/>
  <c r="AV38" i="18"/>
  <c r="BD38" i="18"/>
  <c r="AP39" i="18"/>
  <c r="AX39" i="18"/>
  <c r="AJ40" i="18"/>
  <c r="AR40" i="18"/>
  <c r="AZ40" i="18"/>
  <c r="AN42" i="18"/>
  <c r="AV42" i="18"/>
  <c r="BD42" i="18"/>
  <c r="AJ44" i="18"/>
  <c r="AR44" i="18"/>
  <c r="AZ44" i="18"/>
  <c r="AN46" i="18"/>
  <c r="AV46" i="18"/>
  <c r="BD46" i="18"/>
  <c r="AQ51" i="18"/>
  <c r="BD52" i="18"/>
  <c r="AV52" i="18"/>
  <c r="AN52" i="18"/>
  <c r="BB52" i="18"/>
  <c r="AT52" i="18"/>
  <c r="AL52" i="18"/>
  <c r="AX52" i="18"/>
  <c r="AP52" i="18"/>
  <c r="AU52" i="18"/>
  <c r="AL53" i="18"/>
  <c r="AY53" i="18"/>
  <c r="BB55" i="18"/>
  <c r="AT55" i="18"/>
  <c r="AL55" i="18"/>
  <c r="BA55" i="18"/>
  <c r="AS55" i="18"/>
  <c r="AK55" i="18"/>
  <c r="AZ55" i="18"/>
  <c r="AR55" i="18"/>
  <c r="AJ55" i="18"/>
  <c r="BD55" i="18"/>
  <c r="AV55" i="18"/>
  <c r="AN55" i="18"/>
  <c r="AY55" i="18"/>
  <c r="AS56" i="18"/>
  <c r="AJ60" i="18"/>
  <c r="AZ60" i="18"/>
  <c r="AT61" i="18"/>
  <c r="AO63" i="18"/>
  <c r="BD64" i="18"/>
  <c r="AV64" i="18"/>
  <c r="AN64" i="18"/>
  <c r="BC64" i="18"/>
  <c r="AU64" i="18"/>
  <c r="AM64" i="18"/>
  <c r="BB64" i="18"/>
  <c r="AT64" i="18"/>
  <c r="AL64" i="18"/>
  <c r="AX64" i="18"/>
  <c r="AP64" i="18"/>
  <c r="AY64" i="18"/>
  <c r="AS65" i="18"/>
  <c r="AZ73" i="18"/>
  <c r="AR73" i="18"/>
  <c r="AJ73" i="18"/>
  <c r="BD73" i="18"/>
  <c r="AV73" i="18"/>
  <c r="AN73" i="18"/>
  <c r="BB73" i="18"/>
  <c r="AQ73" i="18"/>
  <c r="BA73" i="18"/>
  <c r="AP73" i="18"/>
  <c r="AY73" i="18"/>
  <c r="AO73" i="18"/>
  <c r="AX73" i="18"/>
  <c r="AM73" i="18"/>
  <c r="AW73" i="18"/>
  <c r="BC73" i="18"/>
  <c r="AS73" i="18"/>
  <c r="AS76" i="18"/>
  <c r="AQ23" i="18"/>
  <c r="AK24" i="18"/>
  <c r="AS24" i="18"/>
  <c r="AO26" i="18"/>
  <c r="AQ27" i="18"/>
  <c r="AK28" i="18"/>
  <c r="AS28" i="18"/>
  <c r="AO30" i="18"/>
  <c r="AQ31" i="18"/>
  <c r="AK32" i="18"/>
  <c r="AS32" i="18"/>
  <c r="AO34" i="18"/>
  <c r="AQ35" i="18"/>
  <c r="AK36" i="18"/>
  <c r="AS36" i="18"/>
  <c r="AO38" i="18"/>
  <c r="AQ39" i="18"/>
  <c r="AK40" i="18"/>
  <c r="AS40" i="18"/>
  <c r="AO42" i="18"/>
  <c r="AQ43" i="18"/>
  <c r="AK44" i="18"/>
  <c r="AS44" i="18"/>
  <c r="AO46" i="18"/>
  <c r="BB47" i="18"/>
  <c r="AZ47" i="18"/>
  <c r="AQ47" i="18"/>
  <c r="AY47" i="18"/>
  <c r="AS51" i="18"/>
  <c r="AJ52" i="18"/>
  <c r="AW52" i="18"/>
  <c r="AM53" i="18"/>
  <c r="BA53" i="18"/>
  <c r="AM55" i="18"/>
  <c r="BC55" i="18"/>
  <c r="AK60" i="18"/>
  <c r="BA60" i="18"/>
  <c r="AP63" i="18"/>
  <c r="AJ64" i="18"/>
  <c r="AZ64" i="18"/>
  <c r="AT65" i="18"/>
  <c r="AK73" i="18"/>
  <c r="BC76" i="18"/>
  <c r="BC82" i="18"/>
  <c r="AU82" i="18"/>
  <c r="AM82" i="18"/>
  <c r="BB82" i="18"/>
  <c r="AT82" i="18"/>
  <c r="AL82" i="18"/>
  <c r="BA82" i="18"/>
  <c r="AS82" i="18"/>
  <c r="AK82" i="18"/>
  <c r="AX82" i="18"/>
  <c r="AP82" i="18"/>
  <c r="AV82" i="18"/>
  <c r="AR82" i="18"/>
  <c r="AQ82" i="18"/>
  <c r="AO82" i="18"/>
  <c r="BD82" i="18"/>
  <c r="AN82" i="18"/>
  <c r="AW82" i="18"/>
  <c r="BD56" i="18"/>
  <c r="AV56" i="18"/>
  <c r="AN56" i="18"/>
  <c r="BC56" i="18"/>
  <c r="AU56" i="18"/>
  <c r="AM56" i="18"/>
  <c r="BB56" i="18"/>
  <c r="AT56" i="18"/>
  <c r="AL56" i="18"/>
  <c r="AX56" i="18"/>
  <c r="AP56" i="18"/>
  <c r="AY56" i="18"/>
  <c r="AX61" i="18"/>
  <c r="AP61" i="18"/>
  <c r="AW61" i="18"/>
  <c r="AO61" i="18"/>
  <c r="BD61" i="18"/>
  <c r="AV61" i="18"/>
  <c r="AN61" i="18"/>
  <c r="AZ61" i="18"/>
  <c r="AR61" i="18"/>
  <c r="AJ61" i="18"/>
  <c r="AY61" i="18"/>
  <c r="AQ63" i="18"/>
  <c r="BD75" i="18"/>
  <c r="AV75" i="18"/>
  <c r="AN75" i="18"/>
  <c r="AZ75" i="18"/>
  <c r="AR75" i="18"/>
  <c r="AJ75" i="18"/>
  <c r="BA75" i="18"/>
  <c r="AP75" i="18"/>
  <c r="AY75" i="18"/>
  <c r="AO75" i="18"/>
  <c r="AX75" i="18"/>
  <c r="AM75" i="18"/>
  <c r="AW75" i="18"/>
  <c r="AL75" i="18"/>
  <c r="AU75" i="18"/>
  <c r="AK75" i="18"/>
  <c r="BB75" i="18"/>
  <c r="AQ75" i="18"/>
  <c r="AX90" i="18"/>
  <c r="AP90" i="18"/>
  <c r="AZ90" i="18"/>
  <c r="AQ90" i="18"/>
  <c r="AY90" i="18"/>
  <c r="AO90" i="18"/>
  <c r="AW90" i="18"/>
  <c r="AN90" i="18"/>
  <c r="AV90" i="18"/>
  <c r="AM90" i="18"/>
  <c r="BB90" i="18"/>
  <c r="AS90" i="18"/>
  <c r="AJ90" i="18"/>
  <c r="AU90" i="18"/>
  <c r="AT90" i="18"/>
  <c r="AR90" i="18"/>
  <c r="AL90" i="18"/>
  <c r="AK90" i="18"/>
  <c r="BA90" i="18"/>
  <c r="AL54" i="18"/>
  <c r="AT54" i="18"/>
  <c r="BB54" i="18"/>
  <c r="AL58" i="18"/>
  <c r="AT58" i="18"/>
  <c r="BB58" i="18"/>
  <c r="AK69" i="18"/>
  <c r="AU69" i="18"/>
  <c r="AJ70" i="18"/>
  <c r="AU70" i="18"/>
  <c r="BD71" i="18"/>
  <c r="AV71" i="18"/>
  <c r="AN71" i="18"/>
  <c r="AZ71" i="18"/>
  <c r="AR71" i="18"/>
  <c r="AJ71" i="18"/>
  <c r="AT71" i="18"/>
  <c r="AX72" i="18"/>
  <c r="AP72" i="18"/>
  <c r="BB72" i="18"/>
  <c r="AT72" i="18"/>
  <c r="AL72" i="18"/>
  <c r="AS72" i="18"/>
  <c r="BD72" i="18"/>
  <c r="AP77" i="18"/>
  <c r="AQ78" i="18"/>
  <c r="AZ77" i="18"/>
  <c r="AR77" i="18"/>
  <c r="AJ77" i="18"/>
  <c r="BD77" i="18"/>
  <c r="AV77" i="18"/>
  <c r="AN77" i="18"/>
  <c r="AT77" i="18"/>
  <c r="BC78" i="18"/>
  <c r="AU78" i="18"/>
  <c r="AM78" i="18"/>
  <c r="BB78" i="18"/>
  <c r="AT78" i="18"/>
  <c r="AL78" i="18"/>
  <c r="AX78" i="18"/>
  <c r="AP78" i="18"/>
  <c r="AV78" i="18"/>
  <c r="BB88" i="18"/>
  <c r="AT88" i="18"/>
  <c r="AL88" i="18"/>
  <c r="AX88" i="18"/>
  <c r="AO88" i="18"/>
  <c r="AW88" i="18"/>
  <c r="AN88" i="18"/>
  <c r="AV88" i="18"/>
  <c r="AM88" i="18"/>
  <c r="BD88" i="18"/>
  <c r="AU88" i="18"/>
  <c r="AK88" i="18"/>
  <c r="AZ88" i="18"/>
  <c r="AQ88" i="18"/>
  <c r="AX119" i="18"/>
  <c r="AP119" i="18"/>
  <c r="BD119" i="18"/>
  <c r="AV119" i="18"/>
  <c r="AN119" i="18"/>
  <c r="BB119" i="18"/>
  <c r="AT119" i="18"/>
  <c r="AL119" i="18"/>
  <c r="AR119" i="18"/>
  <c r="BC119" i="18"/>
  <c r="AQ119" i="18"/>
  <c r="BA119" i="18"/>
  <c r="AO119" i="18"/>
  <c r="AZ119" i="18"/>
  <c r="AM119" i="18"/>
  <c r="AY119" i="18"/>
  <c r="AK119" i="18"/>
  <c r="AW119" i="18"/>
  <c r="AJ119" i="18"/>
  <c r="AU119" i="18"/>
  <c r="AP54" i="18"/>
  <c r="AX54" i="18"/>
  <c r="AP58" i="18"/>
  <c r="AX58" i="18"/>
  <c r="AX62" i="18"/>
  <c r="AP69" i="18"/>
  <c r="BA69" i="18"/>
  <c r="AO70" i="18"/>
  <c r="AZ70" i="18"/>
  <c r="AO71" i="18"/>
  <c r="AY71" i="18"/>
  <c r="AK77" i="18"/>
  <c r="AU77" i="18"/>
  <c r="AJ78" i="18"/>
  <c r="AW78" i="18"/>
  <c r="AW83" i="18"/>
  <c r="AO83" i="18"/>
  <c r="BD83" i="18"/>
  <c r="AV83" i="18"/>
  <c r="AN83" i="18"/>
  <c r="BC83" i="18"/>
  <c r="AU83" i="18"/>
  <c r="AM83" i="18"/>
  <c r="AZ83" i="18"/>
  <c r="AR83" i="18"/>
  <c r="AJ83" i="18"/>
  <c r="AY83" i="18"/>
  <c r="AJ88" i="18"/>
  <c r="AZ101" i="18"/>
  <c r="AR101" i="18"/>
  <c r="AJ101" i="18"/>
  <c r="AX101" i="18"/>
  <c r="AP101" i="18"/>
  <c r="BA101" i="18"/>
  <c r="AO101" i="18"/>
  <c r="AY101" i="18"/>
  <c r="AN101" i="18"/>
  <c r="AV101" i="18"/>
  <c r="AL101" i="18"/>
  <c r="AU101" i="18"/>
  <c r="AK101" i="18"/>
  <c r="BB101" i="18"/>
  <c r="AW101" i="18"/>
  <c r="AT101" i="18"/>
  <c r="AS101" i="18"/>
  <c r="AQ101" i="18"/>
  <c r="BC101" i="18"/>
  <c r="AS119" i="18"/>
  <c r="AQ54" i="18"/>
  <c r="AY54" i="18"/>
  <c r="AQ58" i="18"/>
  <c r="AY58" i="18"/>
  <c r="AQ62" i="18"/>
  <c r="AY62" i="18"/>
  <c r="BB66" i="18"/>
  <c r="AT66" i="18"/>
  <c r="AL66" i="18"/>
  <c r="AX66" i="18"/>
  <c r="AP66" i="18"/>
  <c r="AS66" i="18"/>
  <c r="BD66" i="18"/>
  <c r="AS67" i="18"/>
  <c r="AR68" i="18"/>
  <c r="AQ69" i="18"/>
  <c r="BB69" i="18"/>
  <c r="AQ70" i="18"/>
  <c r="BA70" i="18"/>
  <c r="AP71" i="18"/>
  <c r="BA71" i="18"/>
  <c r="AO72" i="18"/>
  <c r="AZ72" i="18"/>
  <c r="AL77" i="18"/>
  <c r="AW77" i="18"/>
  <c r="AK78" i="18"/>
  <c r="AY78" i="18"/>
  <c r="AK83" i="18"/>
  <c r="BA83" i="18"/>
  <c r="AP88" i="18"/>
  <c r="AM101" i="18"/>
  <c r="AJ54" i="18"/>
  <c r="AR54" i="18"/>
  <c r="AJ58" i="18"/>
  <c r="AR58" i="18"/>
  <c r="AJ62" i="18"/>
  <c r="AR62" i="18"/>
  <c r="AJ66" i="18"/>
  <c r="AU66" i="18"/>
  <c r="BD67" i="18"/>
  <c r="AV67" i="18"/>
  <c r="AN67" i="18"/>
  <c r="AZ67" i="18"/>
  <c r="AR67" i="18"/>
  <c r="AJ67" i="18"/>
  <c r="AT67" i="18"/>
  <c r="AX68" i="18"/>
  <c r="AP68" i="18"/>
  <c r="BB68" i="18"/>
  <c r="AT68" i="18"/>
  <c r="AL68" i="18"/>
  <c r="AS68" i="18"/>
  <c r="BD68" i="18"/>
  <c r="AS69" i="18"/>
  <c r="AR70" i="18"/>
  <c r="AQ71" i="18"/>
  <c r="BB71" i="18"/>
  <c r="AQ72" i="18"/>
  <c r="BA72" i="18"/>
  <c r="AM77" i="18"/>
  <c r="AX77" i="18"/>
  <c r="AN78" i="18"/>
  <c r="AZ78" i="18"/>
  <c r="AL83" i="18"/>
  <c r="BB83" i="18"/>
  <c r="AR88" i="18"/>
  <c r="AX96" i="18"/>
  <c r="AP96" i="18"/>
  <c r="AW96" i="18"/>
  <c r="AO96" i="18"/>
  <c r="BC96" i="18"/>
  <c r="AU96" i="18"/>
  <c r="AM96" i="18"/>
  <c r="BB96" i="18"/>
  <c r="AT96" i="18"/>
  <c r="AL96" i="18"/>
  <c r="AR96" i="18"/>
  <c r="AQ96" i="18"/>
  <c r="BD96" i="18"/>
  <c r="AN96" i="18"/>
  <c r="BA96" i="18"/>
  <c r="AK96" i="18"/>
  <c r="AV96" i="18"/>
  <c r="BD101" i="18"/>
  <c r="AZ69" i="18"/>
  <c r="AR69" i="18"/>
  <c r="AJ69" i="18"/>
  <c r="BD69" i="18"/>
  <c r="AV69" i="18"/>
  <c r="AN69" i="18"/>
  <c r="AT69" i="18"/>
  <c r="BB70" i="18"/>
  <c r="AT70" i="18"/>
  <c r="AL70" i="18"/>
  <c r="AX70" i="18"/>
  <c r="AP70" i="18"/>
  <c r="AS70" i="18"/>
  <c r="BD70" i="18"/>
  <c r="AO77" i="18"/>
  <c r="AY77" i="18"/>
  <c r="AO78" i="18"/>
  <c r="BA78" i="18"/>
  <c r="AS88" i="18"/>
  <c r="AL80" i="18"/>
  <c r="AT80" i="18"/>
  <c r="BB80" i="18"/>
  <c r="AN81" i="18"/>
  <c r="AV81" i="18"/>
  <c r="BD81" i="18"/>
  <c r="AL84" i="18"/>
  <c r="AT84" i="18"/>
  <c r="BB84" i="18"/>
  <c r="AN85" i="18"/>
  <c r="AV85" i="18"/>
  <c r="BD85" i="18"/>
  <c r="AL87" i="18"/>
  <c r="AU87" i="18"/>
  <c r="BD87" i="18"/>
  <c r="AM89" i="18"/>
  <c r="AO91" i="18"/>
  <c r="AK92" i="18"/>
  <c r="AU92" i="18"/>
  <c r="BD92" i="18"/>
  <c r="AP99" i="18"/>
  <c r="AJ100" i="18"/>
  <c r="BC100" i="18"/>
  <c r="AO106" i="18"/>
  <c r="AQ81" i="18"/>
  <c r="AY81" i="18"/>
  <c r="AQ85" i="18"/>
  <c r="AY85" i="18"/>
  <c r="AO87" i="18"/>
  <c r="AX87" i="18"/>
  <c r="AZ91" i="18"/>
  <c r="AR91" i="18"/>
  <c r="AJ91" i="18"/>
  <c r="AS91" i="18"/>
  <c r="BB91" i="18"/>
  <c r="AO92" i="18"/>
  <c r="AX92" i="18"/>
  <c r="AW99" i="18"/>
  <c r="AR100" i="18"/>
  <c r="AY106" i="18"/>
  <c r="AX108" i="18"/>
  <c r="AP108" i="18"/>
  <c r="BD108" i="18"/>
  <c r="AV108" i="18"/>
  <c r="AN108" i="18"/>
  <c r="AW108" i="18"/>
  <c r="AL108" i="18"/>
  <c r="AU108" i="18"/>
  <c r="AK108" i="18"/>
  <c r="AT108" i="18"/>
  <c r="AJ108" i="18"/>
  <c r="BB108" i="18"/>
  <c r="AR108" i="18"/>
  <c r="BA108" i="18"/>
  <c r="AQ108" i="18"/>
  <c r="BD115" i="18"/>
  <c r="AV115" i="18"/>
  <c r="AN115" i="18"/>
  <c r="BB115" i="18"/>
  <c r="AT115" i="18"/>
  <c r="AL115" i="18"/>
  <c r="BC115" i="18"/>
  <c r="AR115" i="18"/>
  <c r="BA115" i="18"/>
  <c r="AQ115" i="18"/>
  <c r="AZ115" i="18"/>
  <c r="AP115" i="18"/>
  <c r="AY115" i="18"/>
  <c r="AO115" i="18"/>
  <c r="AX115" i="18"/>
  <c r="AM115" i="18"/>
  <c r="AW115" i="18"/>
  <c r="AK115" i="18"/>
  <c r="AP80" i="18"/>
  <c r="AX80" i="18"/>
  <c r="AJ81" i="18"/>
  <c r="AR81" i="18"/>
  <c r="AZ81" i="18"/>
  <c r="AP84" i="18"/>
  <c r="AX84" i="18"/>
  <c r="AJ85" i="18"/>
  <c r="AR85" i="18"/>
  <c r="AZ85" i="18"/>
  <c r="AP87" i="18"/>
  <c r="AY87" i="18"/>
  <c r="BD89" i="18"/>
  <c r="AV89" i="18"/>
  <c r="AN89" i="18"/>
  <c r="AR89" i="18"/>
  <c r="BA89" i="18"/>
  <c r="AK91" i="18"/>
  <c r="AT91" i="18"/>
  <c r="BC91" i="18"/>
  <c r="AP92" i="18"/>
  <c r="AY92" i="18"/>
  <c r="AS100" i="18"/>
  <c r="AM108" i="18"/>
  <c r="AJ115" i="18"/>
  <c r="AQ80" i="18"/>
  <c r="AK81" i="18"/>
  <c r="AS81" i="18"/>
  <c r="AQ84" i="18"/>
  <c r="AK85" i="18"/>
  <c r="AS85" i="18"/>
  <c r="AQ87" i="18"/>
  <c r="AL91" i="18"/>
  <c r="AU91" i="18"/>
  <c r="BD91" i="18"/>
  <c r="AQ92" i="18"/>
  <c r="BD99" i="18"/>
  <c r="AV99" i="18"/>
  <c r="AN99" i="18"/>
  <c r="BC99" i="18"/>
  <c r="AU99" i="18"/>
  <c r="AM99" i="18"/>
  <c r="BA99" i="18"/>
  <c r="AS99" i="18"/>
  <c r="AK99" i="18"/>
  <c r="AZ99" i="18"/>
  <c r="AR99" i="18"/>
  <c r="AJ99" i="18"/>
  <c r="AY99" i="18"/>
  <c r="AT100" i="18"/>
  <c r="BD107" i="18"/>
  <c r="AV107" i="18"/>
  <c r="AN107" i="18"/>
  <c r="BB107" i="18"/>
  <c r="AT107" i="18"/>
  <c r="AL107" i="18"/>
  <c r="AX107" i="18"/>
  <c r="AM107" i="18"/>
  <c r="AW107" i="18"/>
  <c r="AK107" i="18"/>
  <c r="AU107" i="18"/>
  <c r="AJ107" i="18"/>
  <c r="BC107" i="18"/>
  <c r="AR107" i="18"/>
  <c r="BA107" i="18"/>
  <c r="AQ107" i="18"/>
  <c r="AO108" i="18"/>
  <c r="AS115" i="18"/>
  <c r="AZ87" i="18"/>
  <c r="AR87" i="18"/>
  <c r="AJ87" i="18"/>
  <c r="AS87" i="18"/>
  <c r="BB87" i="18"/>
  <c r="BB92" i="18"/>
  <c r="AT92" i="18"/>
  <c r="AL92" i="18"/>
  <c r="AR92" i="18"/>
  <c r="BA92" i="18"/>
  <c r="AX100" i="18"/>
  <c r="AP100" i="18"/>
  <c r="BD100" i="18"/>
  <c r="AV100" i="18"/>
  <c r="BA100" i="18"/>
  <c r="AQ100" i="18"/>
  <c r="AZ100" i="18"/>
  <c r="AO100" i="18"/>
  <c r="AW100" i="18"/>
  <c r="AM100" i="18"/>
  <c r="AU100" i="18"/>
  <c r="AL100" i="18"/>
  <c r="BB100" i="18"/>
  <c r="BB106" i="18"/>
  <c r="AT106" i="18"/>
  <c r="AL106" i="18"/>
  <c r="AZ106" i="18"/>
  <c r="AR106" i="18"/>
  <c r="AJ106" i="18"/>
  <c r="AX106" i="18"/>
  <c r="AN106" i="18"/>
  <c r="AW106" i="18"/>
  <c r="AM106" i="18"/>
  <c r="AV106" i="18"/>
  <c r="AK106" i="18"/>
  <c r="BD106" i="18"/>
  <c r="AS106" i="18"/>
  <c r="BC106" i="18"/>
  <c r="AQ106" i="18"/>
  <c r="BB114" i="18"/>
  <c r="AT114" i="18"/>
  <c r="AL114" i="18"/>
  <c r="AZ114" i="18"/>
  <c r="AR114" i="18"/>
  <c r="AJ114" i="18"/>
  <c r="BD114" i="18"/>
  <c r="AS114" i="18"/>
  <c r="BC114" i="18"/>
  <c r="AQ114" i="18"/>
  <c r="BA114" i="18"/>
  <c r="AP114" i="18"/>
  <c r="AY114" i="18"/>
  <c r="AO114" i="18"/>
  <c r="AX114" i="18"/>
  <c r="AN114" i="18"/>
  <c r="AW114" i="18"/>
  <c r="AM114" i="18"/>
  <c r="AZ116" i="18"/>
  <c r="AR116" i="18"/>
  <c r="AJ116" i="18"/>
  <c r="AX116" i="18"/>
  <c r="AP116" i="18"/>
  <c r="BD116" i="18"/>
  <c r="AV116" i="18"/>
  <c r="AN116" i="18"/>
  <c r="AT116" i="18"/>
  <c r="AS116" i="18"/>
  <c r="BC116" i="18"/>
  <c r="AQ116" i="18"/>
  <c r="BB116" i="18"/>
  <c r="AO116" i="18"/>
  <c r="BA116" i="18"/>
  <c r="AM116" i="18"/>
  <c r="AY116" i="18"/>
  <c r="AL116" i="18"/>
  <c r="AX123" i="18"/>
  <c r="AP123" i="18"/>
  <c r="BD123" i="18"/>
  <c r="AV123" i="18"/>
  <c r="AN123" i="18"/>
  <c r="BB123" i="18"/>
  <c r="AT123" i="18"/>
  <c r="AL123" i="18"/>
  <c r="AS123" i="18"/>
  <c r="AR123" i="18"/>
  <c r="BC123" i="18"/>
  <c r="AQ123" i="18"/>
  <c r="BA123" i="18"/>
  <c r="AO123" i="18"/>
  <c r="AZ123" i="18"/>
  <c r="AM123" i="18"/>
  <c r="AY123" i="18"/>
  <c r="AK123" i="18"/>
  <c r="AN93" i="18"/>
  <c r="AV93" i="18"/>
  <c r="BD93" i="18"/>
  <c r="AP94" i="18"/>
  <c r="AX94" i="18"/>
  <c r="AN97" i="18"/>
  <c r="AV97" i="18"/>
  <c r="BD97" i="18"/>
  <c r="AP98" i="18"/>
  <c r="AX98" i="18"/>
  <c r="BB102" i="18"/>
  <c r="AT102" i="18"/>
  <c r="AL102" i="18"/>
  <c r="AZ102" i="18"/>
  <c r="AR102" i="18"/>
  <c r="AJ102" i="18"/>
  <c r="AU102" i="18"/>
  <c r="BD103" i="18"/>
  <c r="AV103" i="18"/>
  <c r="AN103" i="18"/>
  <c r="BB103" i="18"/>
  <c r="AT103" i="18"/>
  <c r="AL103" i="18"/>
  <c r="AS103" i="18"/>
  <c r="AX104" i="18"/>
  <c r="AP104" i="18"/>
  <c r="BD104" i="18"/>
  <c r="AV104" i="18"/>
  <c r="AN104" i="18"/>
  <c r="AS104" i="18"/>
  <c r="BC104" i="18"/>
  <c r="AS105" i="18"/>
  <c r="AO109" i="18"/>
  <c r="BA109" i="18"/>
  <c r="AO110" i="18"/>
  <c r="AY110" i="18"/>
  <c r="AO111" i="18"/>
  <c r="AY111" i="18"/>
  <c r="AM112" i="18"/>
  <c r="AY112" i="18"/>
  <c r="AM113" i="18"/>
  <c r="AW113" i="18"/>
  <c r="AO117" i="18"/>
  <c r="BC117" i="18"/>
  <c r="AS118" i="18"/>
  <c r="AM120" i="18"/>
  <c r="BA120" i="18"/>
  <c r="AO124" i="18"/>
  <c r="BB124" i="18"/>
  <c r="AS125" i="18"/>
  <c r="BD126" i="18"/>
  <c r="AV126" i="18"/>
  <c r="AN126" i="18"/>
  <c r="BC126" i="18"/>
  <c r="AU126" i="18"/>
  <c r="AM126" i="18"/>
  <c r="BB126" i="18"/>
  <c r="AT126" i="18"/>
  <c r="AL126" i="18"/>
  <c r="AZ126" i="18"/>
  <c r="AR126" i="18"/>
  <c r="AJ126" i="18"/>
  <c r="AY126" i="18"/>
  <c r="AS127" i="18"/>
  <c r="AQ94" i="18"/>
  <c r="AY94" i="18"/>
  <c r="AQ98" i="18"/>
  <c r="AY98" i="18"/>
  <c r="AZ105" i="18"/>
  <c r="AR105" i="18"/>
  <c r="AJ105" i="18"/>
  <c r="AX105" i="18"/>
  <c r="AP105" i="18"/>
  <c r="AT105" i="18"/>
  <c r="BD105" i="18"/>
  <c r="AQ109" i="18"/>
  <c r="AP110" i="18"/>
  <c r="BA110" i="18"/>
  <c r="AP111" i="18"/>
  <c r="AZ111" i="18"/>
  <c r="AO112" i="18"/>
  <c r="AZ112" i="18"/>
  <c r="AN113" i="18"/>
  <c r="AY113" i="18"/>
  <c r="AO120" i="18"/>
  <c r="BB120" i="18"/>
  <c r="BD122" i="18"/>
  <c r="AV122" i="18"/>
  <c r="AN122" i="18"/>
  <c r="BB122" i="18"/>
  <c r="AT122" i="18"/>
  <c r="AL122" i="18"/>
  <c r="AZ122" i="18"/>
  <c r="AR122" i="18"/>
  <c r="AJ122" i="18"/>
  <c r="AW122" i="18"/>
  <c r="AQ124" i="18"/>
  <c r="BC124" i="18"/>
  <c r="AK126" i="18"/>
  <c r="BA126" i="18"/>
  <c r="BD118" i="18"/>
  <c r="AV118" i="18"/>
  <c r="AN118" i="18"/>
  <c r="BB118" i="18"/>
  <c r="AT118" i="18"/>
  <c r="AL118" i="18"/>
  <c r="AZ118" i="18"/>
  <c r="AR118" i="18"/>
  <c r="AJ118" i="18"/>
  <c r="AW118" i="18"/>
  <c r="BB125" i="18"/>
  <c r="AT125" i="18"/>
  <c r="AL125" i="18"/>
  <c r="AZ125" i="18"/>
  <c r="AR125" i="18"/>
  <c r="AJ125" i="18"/>
  <c r="AX125" i="18"/>
  <c r="AP125" i="18"/>
  <c r="AV125" i="18"/>
  <c r="AX127" i="18"/>
  <c r="AP127" i="18"/>
  <c r="AW127" i="18"/>
  <c r="AO127" i="18"/>
  <c r="BD127" i="18"/>
  <c r="AV127" i="18"/>
  <c r="AN127" i="18"/>
  <c r="BB127" i="18"/>
  <c r="AT127" i="18"/>
  <c r="AL127" i="18"/>
  <c r="AY127" i="18"/>
  <c r="AQ93" i="18"/>
  <c r="AK94" i="18"/>
  <c r="AS94" i="18"/>
  <c r="BA94" i="18"/>
  <c r="AQ97" i="18"/>
  <c r="AK98" i="18"/>
  <c r="AS98" i="18"/>
  <c r="AN102" i="18"/>
  <c r="AX102" i="18"/>
  <c r="AX103" i="18"/>
  <c r="AL105" i="18"/>
  <c r="AV105" i="18"/>
  <c r="AZ109" i="18"/>
  <c r="AR109" i="18"/>
  <c r="AJ109" i="18"/>
  <c r="AX109" i="18"/>
  <c r="AP109" i="18"/>
  <c r="AT109" i="18"/>
  <c r="BD109" i="18"/>
  <c r="AS110" i="18"/>
  <c r="AR111" i="18"/>
  <c r="AR112" i="18"/>
  <c r="AQ113" i="18"/>
  <c r="BB113" i="18"/>
  <c r="AK118" i="18"/>
  <c r="AX118" i="18"/>
  <c r="AS120" i="18"/>
  <c r="BB121" i="18"/>
  <c r="AT121" i="18"/>
  <c r="AL121" i="18"/>
  <c r="AZ121" i="18"/>
  <c r="AR121" i="18"/>
  <c r="AJ121" i="18"/>
  <c r="AX121" i="18"/>
  <c r="AP121" i="18"/>
  <c r="AV121" i="18"/>
  <c r="AM122" i="18"/>
  <c r="AY122" i="18"/>
  <c r="AK125" i="18"/>
  <c r="AW125" i="18"/>
  <c r="AP126" i="18"/>
  <c r="AJ127" i="18"/>
  <c r="AZ127" i="18"/>
  <c r="AT94" i="18"/>
  <c r="BB110" i="18"/>
  <c r="AT110" i="18"/>
  <c r="AL110" i="18"/>
  <c r="AZ110" i="18"/>
  <c r="AR110" i="18"/>
  <c r="AJ110" i="18"/>
  <c r="AU110" i="18"/>
  <c r="BD111" i="18"/>
  <c r="AV111" i="18"/>
  <c r="AN111" i="18"/>
  <c r="BB111" i="18"/>
  <c r="AT111" i="18"/>
  <c r="AL111" i="18"/>
  <c r="AS111" i="18"/>
  <c r="AX112" i="18"/>
  <c r="AP112" i="18"/>
  <c r="BD112" i="18"/>
  <c r="AV112" i="18"/>
  <c r="AN112" i="18"/>
  <c r="AS112" i="18"/>
  <c r="BC112" i="18"/>
  <c r="AS113" i="18"/>
  <c r="BB117" i="18"/>
  <c r="AT117" i="18"/>
  <c r="AL117" i="18"/>
  <c r="AZ117" i="18"/>
  <c r="AR117" i="18"/>
  <c r="AJ117" i="18"/>
  <c r="AX117" i="18"/>
  <c r="AP117" i="18"/>
  <c r="AV117" i="18"/>
  <c r="AM118" i="18"/>
  <c r="AY118" i="18"/>
  <c r="AO122" i="18"/>
  <c r="BA122" i="18"/>
  <c r="AZ124" i="18"/>
  <c r="AR124" i="18"/>
  <c r="AJ124" i="18"/>
  <c r="AX124" i="18"/>
  <c r="AP124" i="18"/>
  <c r="BD124" i="18"/>
  <c r="AV124" i="18"/>
  <c r="AN124" i="18"/>
  <c r="AU124" i="18"/>
  <c r="AM125" i="18"/>
  <c r="AY125" i="18"/>
  <c r="AQ126" i="18"/>
  <c r="AK127" i="18"/>
  <c r="BA127" i="18"/>
  <c r="AZ113" i="18"/>
  <c r="AR113" i="18"/>
  <c r="AJ113" i="18"/>
  <c r="AX113" i="18"/>
  <c r="AP113" i="18"/>
  <c r="AT113" i="18"/>
  <c r="BD113" i="18"/>
  <c r="AO118" i="18"/>
  <c r="BA118" i="18"/>
  <c r="AZ120" i="18"/>
  <c r="AR120" i="18"/>
  <c r="AJ120" i="18"/>
  <c r="AX120" i="18"/>
  <c r="AP120" i="18"/>
  <c r="BD120" i="18"/>
  <c r="AV120" i="18"/>
  <c r="AN120" i="18"/>
  <c r="AU120" i="18"/>
  <c r="AN125" i="18"/>
  <c r="BA125" i="18"/>
  <c r="AM127" i="18"/>
  <c r="BC127" i="18"/>
  <c r="AO129" i="18"/>
  <c r="AW129" i="18"/>
  <c r="AQ130" i="18"/>
  <c r="AY130" i="18"/>
  <c r="AN128" i="18"/>
  <c r="AV128" i="18"/>
  <c r="BD128" i="18"/>
  <c r="AP129" i="18"/>
  <c r="AX129" i="18"/>
  <c r="AJ130" i="18"/>
  <c r="AR130" i="18"/>
  <c r="AZ130" i="18"/>
  <c r="AQ129" i="18"/>
  <c r="AY129" i="18"/>
  <c r="AK130" i="18"/>
  <c r="AS130" i="18"/>
  <c r="BA130" i="18"/>
  <c r="AP128" i="18"/>
  <c r="AX128" i="18"/>
  <c r="AJ129" i="18"/>
  <c r="AR129" i="18"/>
  <c r="AZ129" i="18"/>
  <c r="AL130" i="18"/>
  <c r="AT130" i="18"/>
  <c r="BB130" i="18"/>
  <c r="AQ128" i="18"/>
  <c r="AY128" i="18"/>
  <c r="AK129" i="18"/>
  <c r="AS129" i="18"/>
  <c r="BA129" i="18"/>
  <c r="AM130" i="18"/>
  <c r="AU130" i="18"/>
  <c r="BC130" i="18"/>
  <c r="AJ128" i="18"/>
  <c r="AR128" i="18"/>
  <c r="AL129" i="18"/>
  <c r="AT129" i="18"/>
  <c r="AN130" i="18"/>
  <c r="AV130" i="18"/>
  <c r="O16" i="15"/>
  <c r="O20" i="15"/>
  <c r="O4" i="15"/>
  <c r="O7" i="15"/>
  <c r="O13" i="15"/>
  <c r="O6" i="15"/>
  <c r="AN129" i="12"/>
  <c r="AV129" i="12"/>
  <c r="BD129" i="12"/>
  <c r="AO129" i="12"/>
  <c r="AW129" i="12"/>
  <c r="AP129" i="12"/>
  <c r="AX129" i="12"/>
  <c r="AQ129" i="12"/>
  <c r="AY129" i="12"/>
  <c r="AL129" i="12"/>
  <c r="AT129" i="12"/>
  <c r="BB129" i="12"/>
  <c r="AK129" i="12"/>
  <c r="AM129" i="12"/>
  <c r="AR129" i="12"/>
  <c r="AS129" i="12"/>
  <c r="AU129" i="12"/>
  <c r="AZ129" i="12"/>
  <c r="BA129" i="12"/>
  <c r="BC129" i="12"/>
  <c r="AJ129" i="12"/>
  <c r="AN121" i="12"/>
  <c r="AV121" i="12"/>
  <c r="BD121" i="12"/>
  <c r="AO121" i="12"/>
  <c r="AW121" i="12"/>
  <c r="AP121" i="12"/>
  <c r="AX121" i="12"/>
  <c r="AQ121" i="12"/>
  <c r="AY121" i="12"/>
  <c r="AL121" i="12"/>
  <c r="AT121" i="12"/>
  <c r="BB121" i="12"/>
  <c r="AJ121" i="12"/>
  <c r="BC121" i="12"/>
  <c r="AK121" i="12"/>
  <c r="AM121" i="12"/>
  <c r="AR121" i="12"/>
  <c r="AS121" i="12"/>
  <c r="AU121" i="12"/>
  <c r="AZ121" i="12"/>
  <c r="BA121" i="12"/>
  <c r="AL105" i="12"/>
  <c r="AT105" i="12"/>
  <c r="BB105" i="12"/>
  <c r="AM105" i="12"/>
  <c r="AU105" i="12"/>
  <c r="BC105" i="12"/>
  <c r="AN105" i="12"/>
  <c r="AV105" i="12"/>
  <c r="BD105" i="12"/>
  <c r="AO105" i="12"/>
  <c r="AW105" i="12"/>
  <c r="AP105" i="12"/>
  <c r="AX105" i="12"/>
  <c r="AQ105" i="12"/>
  <c r="AY105" i="12"/>
  <c r="AZ105" i="12"/>
  <c r="BA105" i="12"/>
  <c r="AJ105" i="12"/>
  <c r="AS105" i="12"/>
  <c r="AK105" i="12"/>
  <c r="AR105" i="12"/>
  <c r="AL81" i="12"/>
  <c r="AT81" i="12"/>
  <c r="BB81" i="12"/>
  <c r="AN81" i="12"/>
  <c r="AV81" i="12"/>
  <c r="BD81" i="12"/>
  <c r="AK81" i="12"/>
  <c r="AS81" i="12"/>
  <c r="BA81" i="12"/>
  <c r="AR81" i="12"/>
  <c r="AU81" i="12"/>
  <c r="AW81" i="12"/>
  <c r="AJ81" i="12"/>
  <c r="AX81" i="12"/>
  <c r="AM81" i="12"/>
  <c r="AY81" i="12"/>
  <c r="AO81" i="12"/>
  <c r="AZ81" i="12"/>
  <c r="AP81" i="12"/>
  <c r="AQ81" i="12"/>
  <c r="BC81" i="12"/>
  <c r="AP65" i="12"/>
  <c r="AX65" i="12"/>
  <c r="AQ65" i="12"/>
  <c r="AY65" i="12"/>
  <c r="AJ65" i="12"/>
  <c r="AR65" i="12"/>
  <c r="AZ65" i="12"/>
  <c r="AL65" i="12"/>
  <c r="AT65" i="12"/>
  <c r="BB65" i="12"/>
  <c r="AN65" i="12"/>
  <c r="AV65" i="12"/>
  <c r="BD65" i="12"/>
  <c r="BA65" i="12"/>
  <c r="BC65" i="12"/>
  <c r="AK65" i="12"/>
  <c r="AM65" i="12"/>
  <c r="AO65" i="12"/>
  <c r="AS65" i="12"/>
  <c r="AW65" i="12"/>
  <c r="AU65" i="12"/>
  <c r="AK128" i="12"/>
  <c r="AS128" i="12"/>
  <c r="BA128" i="12"/>
  <c r="AL128" i="12"/>
  <c r="AT128" i="12"/>
  <c r="BB128" i="12"/>
  <c r="AM128" i="12"/>
  <c r="AU128" i="12"/>
  <c r="BC128" i="12"/>
  <c r="AN128" i="12"/>
  <c r="AV128" i="12"/>
  <c r="BD128" i="12"/>
  <c r="AQ128" i="12"/>
  <c r="AY128" i="12"/>
  <c r="AJ128" i="12"/>
  <c r="AO128" i="12"/>
  <c r="AP128" i="12"/>
  <c r="AR128" i="12"/>
  <c r="AW128" i="12"/>
  <c r="AZ128" i="12"/>
  <c r="AK120" i="12"/>
  <c r="AS120" i="12"/>
  <c r="BA120" i="12"/>
  <c r="AL120" i="12"/>
  <c r="AT120" i="12"/>
  <c r="BB120" i="12"/>
  <c r="AM120" i="12"/>
  <c r="AU120" i="12"/>
  <c r="BC120" i="12"/>
  <c r="AN120" i="12"/>
  <c r="AV120" i="12"/>
  <c r="BD120" i="12"/>
  <c r="AQ120" i="12"/>
  <c r="AY120" i="12"/>
  <c r="AJ120" i="12"/>
  <c r="AO120" i="12"/>
  <c r="AP120" i="12"/>
  <c r="AR120" i="12"/>
  <c r="AW120" i="12"/>
  <c r="AX120" i="12"/>
  <c r="AZ120" i="12"/>
  <c r="AQ112" i="12"/>
  <c r="AY112" i="12"/>
  <c r="AK112" i="12"/>
  <c r="AS112" i="12"/>
  <c r="BA112" i="12"/>
  <c r="AN112" i="12"/>
  <c r="AV112" i="12"/>
  <c r="BD112" i="12"/>
  <c r="AJ112" i="12"/>
  <c r="AW112" i="12"/>
  <c r="AL112" i="12"/>
  <c r="AX112" i="12"/>
  <c r="AM112" i="12"/>
  <c r="AZ112" i="12"/>
  <c r="AO112" i="12"/>
  <c r="BB112" i="12"/>
  <c r="AP112" i="12"/>
  <c r="BC112" i="12"/>
  <c r="AU112" i="12"/>
  <c r="AR112" i="12"/>
  <c r="AT112" i="12"/>
  <c r="AQ104" i="12"/>
  <c r="AY104" i="12"/>
  <c r="AJ104" i="12"/>
  <c r="AR104" i="12"/>
  <c r="AZ104" i="12"/>
  <c r="AK104" i="12"/>
  <c r="AS104" i="12"/>
  <c r="BA104" i="12"/>
  <c r="AL104" i="12"/>
  <c r="AT104" i="12"/>
  <c r="BB104" i="12"/>
  <c r="AM104" i="12"/>
  <c r="AU104" i="12"/>
  <c r="BC104" i="12"/>
  <c r="AN104" i="12"/>
  <c r="AV104" i="12"/>
  <c r="BD104" i="12"/>
  <c r="AO104" i="12"/>
  <c r="AP104" i="12"/>
  <c r="AW104" i="12"/>
  <c r="AX104" i="12"/>
  <c r="AQ96" i="12"/>
  <c r="AY96" i="12"/>
  <c r="AJ96" i="12"/>
  <c r="AR96" i="12"/>
  <c r="AZ96" i="12"/>
  <c r="AK96" i="12"/>
  <c r="AS96" i="12"/>
  <c r="BA96" i="12"/>
  <c r="AL96" i="12"/>
  <c r="AT96" i="12"/>
  <c r="BB96" i="12"/>
  <c r="AM96" i="12"/>
  <c r="AU96" i="12"/>
  <c r="BC96" i="12"/>
  <c r="AN96" i="12"/>
  <c r="AV96" i="12"/>
  <c r="BD96" i="12"/>
  <c r="AW96" i="12"/>
  <c r="AX96" i="12"/>
  <c r="AP96" i="12"/>
  <c r="AO96" i="12"/>
  <c r="AQ88" i="12"/>
  <c r="AY88" i="12"/>
  <c r="AK88" i="12"/>
  <c r="AT88" i="12"/>
  <c r="BC88" i="12"/>
  <c r="AL88" i="12"/>
  <c r="AU88" i="12"/>
  <c r="BD88" i="12"/>
  <c r="AM88" i="12"/>
  <c r="AV88" i="12"/>
  <c r="AN88" i="12"/>
  <c r="AW88" i="12"/>
  <c r="AO88" i="12"/>
  <c r="AX88" i="12"/>
  <c r="AP88" i="12"/>
  <c r="AZ88" i="12"/>
  <c r="AR88" i="12"/>
  <c r="AS88" i="12"/>
  <c r="BA88" i="12"/>
  <c r="BB88" i="12"/>
  <c r="AJ88" i="12"/>
  <c r="AQ80" i="12"/>
  <c r="AY80" i="12"/>
  <c r="AJ80" i="12"/>
  <c r="AR80" i="12"/>
  <c r="AK80" i="12"/>
  <c r="AS80" i="12"/>
  <c r="BA80" i="12"/>
  <c r="AP80" i="12"/>
  <c r="AX80" i="12"/>
  <c r="AM80" i="12"/>
  <c r="BB80" i="12"/>
  <c r="AN80" i="12"/>
  <c r="BC80" i="12"/>
  <c r="AO80" i="12"/>
  <c r="BD80" i="12"/>
  <c r="AT80" i="12"/>
  <c r="AU80" i="12"/>
  <c r="AV80" i="12"/>
  <c r="AL80" i="12"/>
  <c r="AW80" i="12"/>
  <c r="AZ80" i="12"/>
  <c r="AM72" i="12"/>
  <c r="AU72" i="12"/>
  <c r="BC72" i="12"/>
  <c r="AQ72" i="12"/>
  <c r="AY72" i="12"/>
  <c r="AO72" i="12"/>
  <c r="AZ72" i="12"/>
  <c r="AP72" i="12"/>
  <c r="BA72" i="12"/>
  <c r="AR72" i="12"/>
  <c r="BB72" i="12"/>
  <c r="AS72" i="12"/>
  <c r="BD72" i="12"/>
  <c r="AJ72" i="12"/>
  <c r="AT72" i="12"/>
  <c r="AK72" i="12"/>
  <c r="AV72" i="12"/>
  <c r="AN72" i="12"/>
  <c r="AX72" i="12"/>
  <c r="AL72" i="12"/>
  <c r="AW72" i="12"/>
  <c r="AM64" i="12"/>
  <c r="AU64" i="12"/>
  <c r="BC64" i="12"/>
  <c r="AN64" i="12"/>
  <c r="AV64" i="12"/>
  <c r="BD64" i="12"/>
  <c r="AO64" i="12"/>
  <c r="AW64" i="12"/>
  <c r="AQ64" i="12"/>
  <c r="AY64" i="12"/>
  <c r="AK64" i="12"/>
  <c r="AS64" i="12"/>
  <c r="BA64" i="12"/>
  <c r="AZ64" i="12"/>
  <c r="BB64" i="12"/>
  <c r="AJ64" i="12"/>
  <c r="AL64" i="12"/>
  <c r="AP64" i="12"/>
  <c r="AR64" i="12"/>
  <c r="AX64" i="12"/>
  <c r="AT64" i="12"/>
  <c r="AM56" i="12"/>
  <c r="AU56" i="12"/>
  <c r="BC56" i="12"/>
  <c r="AN56" i="12"/>
  <c r="AV56" i="12"/>
  <c r="BD56" i="12"/>
  <c r="AO56" i="12"/>
  <c r="AW56" i="12"/>
  <c r="AQ56" i="12"/>
  <c r="AY56" i="12"/>
  <c r="AK56" i="12"/>
  <c r="AS56" i="12"/>
  <c r="BA56" i="12"/>
  <c r="AX56" i="12"/>
  <c r="AZ56" i="12"/>
  <c r="BB56" i="12"/>
  <c r="AJ56" i="12"/>
  <c r="AL56" i="12"/>
  <c r="AP56" i="12"/>
  <c r="AT56" i="12"/>
  <c r="AR56" i="12"/>
  <c r="AP48" i="12"/>
  <c r="AX48" i="12"/>
  <c r="AK48" i="12"/>
  <c r="AS48" i="12"/>
  <c r="BA48" i="12"/>
  <c r="AL48" i="12"/>
  <c r="AT48" i="12"/>
  <c r="BB48" i="12"/>
  <c r="AN48" i="12"/>
  <c r="AV48" i="12"/>
  <c r="AQ48" i="12"/>
  <c r="AR48" i="12"/>
  <c r="AU48" i="12"/>
  <c r="AY48" i="12"/>
  <c r="AM48" i="12"/>
  <c r="BC48" i="12"/>
  <c r="AJ48" i="12"/>
  <c r="AO48" i="12"/>
  <c r="AW48" i="12"/>
  <c r="AZ48" i="12"/>
  <c r="BD48" i="12"/>
  <c r="AP40" i="12"/>
  <c r="AX40" i="12"/>
  <c r="AQ40" i="12"/>
  <c r="AY40" i="12"/>
  <c r="AK40" i="12"/>
  <c r="AS40" i="12"/>
  <c r="BA40" i="12"/>
  <c r="AL40" i="12"/>
  <c r="AT40" i="12"/>
  <c r="BB40" i="12"/>
  <c r="AN40" i="12"/>
  <c r="AV40" i="12"/>
  <c r="BD40" i="12"/>
  <c r="AW40" i="12"/>
  <c r="AZ40" i="12"/>
  <c r="BC40" i="12"/>
  <c r="AJ40" i="12"/>
  <c r="AM40" i="12"/>
  <c r="AO40" i="12"/>
  <c r="AU40" i="12"/>
  <c r="AR40" i="12"/>
  <c r="AP32" i="12"/>
  <c r="AX32" i="12"/>
  <c r="AJ32" i="12"/>
  <c r="AR32" i="12"/>
  <c r="AZ32" i="12"/>
  <c r="AL32" i="12"/>
  <c r="AT32" i="12"/>
  <c r="BB32" i="12"/>
  <c r="AM32" i="12"/>
  <c r="AU32" i="12"/>
  <c r="BC32" i="12"/>
  <c r="AY32" i="12"/>
  <c r="AK32" i="12"/>
  <c r="BA32" i="12"/>
  <c r="AO32" i="12"/>
  <c r="AQ32" i="12"/>
  <c r="AV32" i="12"/>
  <c r="AW32" i="12"/>
  <c r="BD32" i="12"/>
  <c r="AS32" i="12"/>
  <c r="AN32" i="12"/>
  <c r="AP24" i="12"/>
  <c r="AX24" i="12"/>
  <c r="AJ24" i="12"/>
  <c r="AR24" i="12"/>
  <c r="AZ24" i="12"/>
  <c r="AL24" i="12"/>
  <c r="AT24" i="12"/>
  <c r="BB24" i="12"/>
  <c r="AM24" i="12"/>
  <c r="AU24" i="12"/>
  <c r="BC24" i="12"/>
  <c r="AQ24" i="12"/>
  <c r="AS24" i="12"/>
  <c r="AW24" i="12"/>
  <c r="AY24" i="12"/>
  <c r="AN24" i="12"/>
  <c r="BD24" i="12"/>
  <c r="AV24" i="12"/>
  <c r="BA24" i="12"/>
  <c r="AO24" i="12"/>
  <c r="AK24" i="12"/>
  <c r="AP16" i="12"/>
  <c r="AX16" i="12"/>
  <c r="AJ16" i="12"/>
  <c r="AR16" i="12"/>
  <c r="AZ16" i="12"/>
  <c r="AL16" i="12"/>
  <c r="AT16" i="12"/>
  <c r="BB16" i="12"/>
  <c r="AM16" i="12"/>
  <c r="AU16" i="12"/>
  <c r="BC16" i="12"/>
  <c r="AW16" i="12"/>
  <c r="AY16" i="12"/>
  <c r="AK16" i="12"/>
  <c r="BA16" i="12"/>
  <c r="AN16" i="12"/>
  <c r="BD16" i="12"/>
  <c r="AO16" i="12"/>
  <c r="AQ16" i="12"/>
  <c r="AV16" i="12"/>
  <c r="AS16" i="12"/>
  <c r="AP8" i="12"/>
  <c r="AX8" i="12"/>
  <c r="AJ8" i="12"/>
  <c r="AR8" i="12"/>
  <c r="AZ8" i="12"/>
  <c r="AL8" i="12"/>
  <c r="AT8" i="12"/>
  <c r="BB8" i="12"/>
  <c r="AM8" i="12"/>
  <c r="AU8" i="12"/>
  <c r="BC8" i="12"/>
  <c r="AO8" i="12"/>
  <c r="AQ8" i="12"/>
  <c r="AS8" i="12"/>
  <c r="AV8" i="12"/>
  <c r="AW8" i="12"/>
  <c r="AY8" i="12"/>
  <c r="AN8" i="12"/>
  <c r="BD8" i="12"/>
  <c r="AK8" i="12"/>
  <c r="BA8" i="12"/>
  <c r="AL96" i="9"/>
  <c r="AT96" i="9"/>
  <c r="BB96" i="9"/>
  <c r="AM96" i="9"/>
  <c r="AU96" i="9"/>
  <c r="BC96" i="9"/>
  <c r="AN96" i="9"/>
  <c r="AV96" i="9"/>
  <c r="BD96" i="9"/>
  <c r="AO96" i="9"/>
  <c r="AW96" i="9"/>
  <c r="AP96" i="9"/>
  <c r="AX96" i="9"/>
  <c r="AZ96" i="9"/>
  <c r="BA96" i="9"/>
  <c r="AJ96" i="9"/>
  <c r="AK96" i="9"/>
  <c r="AQ96" i="9"/>
  <c r="AR96" i="9"/>
  <c r="AY96" i="9"/>
  <c r="AL88" i="9"/>
  <c r="AT88" i="9"/>
  <c r="BB88" i="9"/>
  <c r="AM88" i="9"/>
  <c r="AU88" i="9"/>
  <c r="BC88" i="9"/>
  <c r="AN88" i="9"/>
  <c r="AV88" i="9"/>
  <c r="BD88" i="9"/>
  <c r="AO88" i="9"/>
  <c r="AW88" i="9"/>
  <c r="AP88" i="9"/>
  <c r="AX88" i="9"/>
  <c r="AY88" i="9"/>
  <c r="AZ88" i="9"/>
  <c r="BA88" i="9"/>
  <c r="AJ88" i="9"/>
  <c r="AK88" i="9"/>
  <c r="AQ88" i="9"/>
  <c r="AS88" i="9"/>
  <c r="AL80" i="9"/>
  <c r="AT80" i="9"/>
  <c r="BB80" i="9"/>
  <c r="AM80" i="9"/>
  <c r="AU80" i="9"/>
  <c r="BC80" i="9"/>
  <c r="AN80" i="9"/>
  <c r="AV80" i="9"/>
  <c r="BD80" i="9"/>
  <c r="AO80" i="9"/>
  <c r="AW80" i="9"/>
  <c r="AP80" i="9"/>
  <c r="AX80" i="9"/>
  <c r="AS80" i="9"/>
  <c r="AY80" i="9"/>
  <c r="AZ80" i="9"/>
  <c r="BA80" i="9"/>
  <c r="AJ80" i="9"/>
  <c r="AK80" i="9"/>
  <c r="AR80" i="9"/>
  <c r="AM72" i="9"/>
  <c r="AU72" i="9"/>
  <c r="BC72" i="9"/>
  <c r="AN72" i="9"/>
  <c r="AV72" i="9"/>
  <c r="BD72" i="9"/>
  <c r="AP72" i="9"/>
  <c r="AX72" i="9"/>
  <c r="AQ72" i="9"/>
  <c r="AY72" i="9"/>
  <c r="AW72" i="9"/>
  <c r="AJ72" i="9"/>
  <c r="AZ72" i="9"/>
  <c r="AK72" i="9"/>
  <c r="BA72" i="9"/>
  <c r="AL72" i="9"/>
  <c r="BB72" i="9"/>
  <c r="AO72" i="9"/>
  <c r="AR72" i="9"/>
  <c r="AS72" i="9"/>
  <c r="AT72" i="9"/>
  <c r="AM64" i="9"/>
  <c r="AU64" i="9"/>
  <c r="BC64" i="9"/>
  <c r="AN64" i="9"/>
  <c r="AV64" i="9"/>
  <c r="BD64" i="9"/>
  <c r="AP64" i="9"/>
  <c r="AX64" i="9"/>
  <c r="AQ64" i="9"/>
  <c r="AY64" i="9"/>
  <c r="AO64" i="9"/>
  <c r="AR64" i="9"/>
  <c r="AS64" i="9"/>
  <c r="AT64" i="9"/>
  <c r="AW64" i="9"/>
  <c r="AJ64" i="9"/>
  <c r="AK64" i="9"/>
  <c r="AL64" i="9"/>
  <c r="AZ64" i="9"/>
  <c r="BB64" i="9"/>
  <c r="AM56" i="9"/>
  <c r="AU56" i="9"/>
  <c r="BC56" i="9"/>
  <c r="AN56" i="9"/>
  <c r="AV56" i="9"/>
  <c r="BD56" i="9"/>
  <c r="AP56" i="9"/>
  <c r="AX56" i="9"/>
  <c r="AQ56" i="9"/>
  <c r="AY56" i="9"/>
  <c r="AW56" i="9"/>
  <c r="AJ56" i="9"/>
  <c r="AZ56" i="9"/>
  <c r="AK56" i="9"/>
  <c r="BA56" i="9"/>
  <c r="AL56" i="9"/>
  <c r="BB56" i="9"/>
  <c r="AO56" i="9"/>
  <c r="AR56" i="9"/>
  <c r="AS56" i="9"/>
  <c r="AM48" i="9"/>
  <c r="AU48" i="9"/>
  <c r="BC48" i="9"/>
  <c r="AN48" i="9"/>
  <c r="AV48" i="9"/>
  <c r="BD48" i="9"/>
  <c r="AO48" i="9"/>
  <c r="AW48" i="9"/>
  <c r="AP48" i="9"/>
  <c r="AX48" i="9"/>
  <c r="AQ48" i="9"/>
  <c r="AY48" i="9"/>
  <c r="AR48" i="9"/>
  <c r="AS48" i="9"/>
  <c r="AT48" i="9"/>
  <c r="AZ48" i="9"/>
  <c r="BA48" i="9"/>
  <c r="AJ48" i="9"/>
  <c r="AK48" i="9"/>
  <c r="AL48" i="9"/>
  <c r="BB48" i="9"/>
  <c r="AM40" i="9"/>
  <c r="AU40" i="9"/>
  <c r="BC40" i="9"/>
  <c r="AN40" i="9"/>
  <c r="AV40" i="9"/>
  <c r="BD40" i="9"/>
  <c r="AO40" i="9"/>
  <c r="AW40" i="9"/>
  <c r="AP40" i="9"/>
  <c r="AX40" i="9"/>
  <c r="AQ40" i="9"/>
  <c r="AY40" i="9"/>
  <c r="AL40" i="9"/>
  <c r="AR40" i="9"/>
  <c r="AS40" i="9"/>
  <c r="AT40" i="9"/>
  <c r="AZ40" i="9"/>
  <c r="AJ40" i="9"/>
  <c r="AK40" i="9"/>
  <c r="BA40" i="9"/>
  <c r="BB40" i="9"/>
  <c r="AM32" i="9"/>
  <c r="AU32" i="9"/>
  <c r="BC32" i="9"/>
  <c r="AN32" i="9"/>
  <c r="AV32" i="9"/>
  <c r="BD32" i="9"/>
  <c r="AO32" i="9"/>
  <c r="AW32" i="9"/>
  <c r="AP32" i="9"/>
  <c r="AX32" i="9"/>
  <c r="AQ32" i="9"/>
  <c r="AY32" i="9"/>
  <c r="AK32" i="9"/>
  <c r="AL32" i="9"/>
  <c r="AR32" i="9"/>
  <c r="AS32" i="9"/>
  <c r="AT32" i="9"/>
  <c r="AJ32" i="9"/>
  <c r="AZ32" i="9"/>
  <c r="BA32" i="9"/>
  <c r="AM24" i="9"/>
  <c r="AU24" i="9"/>
  <c r="BC24" i="9"/>
  <c r="AN24" i="9"/>
  <c r="AV24" i="9"/>
  <c r="BD24" i="9"/>
  <c r="AO24" i="9"/>
  <c r="AW24" i="9"/>
  <c r="AP24" i="9"/>
  <c r="AX24" i="9"/>
  <c r="AQ24" i="9"/>
  <c r="AY24" i="9"/>
  <c r="AJ24" i="9"/>
  <c r="BB24" i="9"/>
  <c r="AK24" i="9"/>
  <c r="AL24" i="9"/>
  <c r="AR24" i="9"/>
  <c r="AS24" i="9"/>
  <c r="AT24" i="9"/>
  <c r="AZ24" i="9"/>
  <c r="BA64" i="9"/>
  <c r="BA24" i="9"/>
  <c r="AQ130" i="12"/>
  <c r="AY130" i="12"/>
  <c r="AJ130" i="12"/>
  <c r="AR130" i="12"/>
  <c r="AZ130" i="12"/>
  <c r="AK130" i="12"/>
  <c r="AS130" i="12"/>
  <c r="BA130" i="12"/>
  <c r="AL130" i="12"/>
  <c r="AT130" i="12"/>
  <c r="BB130" i="12"/>
  <c r="AO130" i="12"/>
  <c r="AW130" i="12"/>
  <c r="AM130" i="12"/>
  <c r="AN130" i="12"/>
  <c r="AP130" i="12"/>
  <c r="AU130" i="12"/>
  <c r="AV130" i="12"/>
  <c r="AX130" i="12"/>
  <c r="BC130" i="12"/>
  <c r="BD130" i="12"/>
  <c r="AN111" i="12"/>
  <c r="AV111" i="12"/>
  <c r="BD111" i="12"/>
  <c r="AP111" i="12"/>
  <c r="AX111" i="12"/>
  <c r="AJ111" i="12"/>
  <c r="AR111" i="12"/>
  <c r="AZ111" i="12"/>
  <c r="AK111" i="12"/>
  <c r="AS111" i="12"/>
  <c r="BA111" i="12"/>
  <c r="AO111" i="12"/>
  <c r="AQ111" i="12"/>
  <c r="AT111" i="12"/>
  <c r="AU111" i="12"/>
  <c r="AW111" i="12"/>
  <c r="AM111" i="12"/>
  <c r="BC111" i="12"/>
  <c r="AY111" i="12"/>
  <c r="BB111" i="12"/>
  <c r="AL111" i="12"/>
  <c r="AN79" i="12"/>
  <c r="AV79" i="12"/>
  <c r="BD79" i="12"/>
  <c r="AO79" i="12"/>
  <c r="AW79" i="12"/>
  <c r="AP79" i="12"/>
  <c r="AX79" i="12"/>
  <c r="AQ79" i="12"/>
  <c r="AY79" i="12"/>
  <c r="AM79" i="12"/>
  <c r="AU79" i="12"/>
  <c r="BC79" i="12"/>
  <c r="AL79" i="12"/>
  <c r="AR79" i="12"/>
  <c r="AS79" i="12"/>
  <c r="AT79" i="12"/>
  <c r="AZ79" i="12"/>
  <c r="BA79" i="12"/>
  <c r="BB79" i="12"/>
  <c r="AK79" i="12"/>
  <c r="AJ79" i="12"/>
  <c r="AJ63" i="12"/>
  <c r="AR63" i="12"/>
  <c r="AZ63" i="12"/>
  <c r="AK63" i="12"/>
  <c r="AS63" i="12"/>
  <c r="BA63" i="12"/>
  <c r="AL63" i="12"/>
  <c r="AT63" i="12"/>
  <c r="BB63" i="12"/>
  <c r="AN63" i="12"/>
  <c r="AV63" i="12"/>
  <c r="BD63" i="12"/>
  <c r="AP63" i="12"/>
  <c r="AX63" i="12"/>
  <c r="AY63" i="12"/>
  <c r="BC63" i="12"/>
  <c r="AM63" i="12"/>
  <c r="AO63" i="12"/>
  <c r="AQ63" i="12"/>
  <c r="AW63" i="12"/>
  <c r="AU63" i="12"/>
  <c r="AM47" i="12"/>
  <c r="AU47" i="12"/>
  <c r="BC47" i="12"/>
  <c r="AP47" i="12"/>
  <c r="AX47" i="12"/>
  <c r="AQ47" i="12"/>
  <c r="AY47" i="12"/>
  <c r="AK47" i="12"/>
  <c r="AS47" i="12"/>
  <c r="BA47" i="12"/>
  <c r="AV47" i="12"/>
  <c r="AW47" i="12"/>
  <c r="AJ47" i="12"/>
  <c r="AZ47" i="12"/>
  <c r="AN47" i="12"/>
  <c r="BD47" i="12"/>
  <c r="AR47" i="12"/>
  <c r="AL47" i="12"/>
  <c r="AO47" i="12"/>
  <c r="BB47" i="12"/>
  <c r="AT47" i="12"/>
  <c r="AM39" i="12"/>
  <c r="AU39" i="12"/>
  <c r="BC39" i="12"/>
  <c r="AN39" i="12"/>
  <c r="AV39" i="12"/>
  <c r="BD39" i="12"/>
  <c r="AP39" i="12"/>
  <c r="AX39" i="12"/>
  <c r="AQ39" i="12"/>
  <c r="AY39" i="12"/>
  <c r="AK39" i="12"/>
  <c r="AS39" i="12"/>
  <c r="BA39" i="12"/>
  <c r="AW39" i="12"/>
  <c r="AZ39" i="12"/>
  <c r="BB39" i="12"/>
  <c r="AJ39" i="12"/>
  <c r="AL39" i="12"/>
  <c r="AO39" i="12"/>
  <c r="AT39" i="12"/>
  <c r="AR39" i="12"/>
  <c r="AM31" i="12"/>
  <c r="AU31" i="12"/>
  <c r="BC31" i="12"/>
  <c r="AO31" i="12"/>
  <c r="AW31" i="12"/>
  <c r="AQ31" i="12"/>
  <c r="AY31" i="12"/>
  <c r="AJ31" i="12"/>
  <c r="AR31" i="12"/>
  <c r="AZ31" i="12"/>
  <c r="AN31" i="12"/>
  <c r="BD31" i="12"/>
  <c r="AP31" i="12"/>
  <c r="AT31" i="12"/>
  <c r="AV31" i="12"/>
  <c r="AK31" i="12"/>
  <c r="BA31" i="12"/>
  <c r="AL31" i="12"/>
  <c r="AS31" i="12"/>
  <c r="AX31" i="12"/>
  <c r="BB31" i="12"/>
  <c r="AM23" i="12"/>
  <c r="AU23" i="12"/>
  <c r="BC23" i="12"/>
  <c r="AO23" i="12"/>
  <c r="AW23" i="12"/>
  <c r="AQ23" i="12"/>
  <c r="AY23" i="12"/>
  <c r="AJ23" i="12"/>
  <c r="AR23" i="12"/>
  <c r="AZ23" i="12"/>
  <c r="AT23" i="12"/>
  <c r="AV23" i="12"/>
  <c r="AX23" i="12"/>
  <c r="AK23" i="12"/>
  <c r="BA23" i="12"/>
  <c r="AL23" i="12"/>
  <c r="BB23" i="12"/>
  <c r="AN23" i="12"/>
  <c r="BD23" i="12"/>
  <c r="AS23" i="12"/>
  <c r="AP23" i="12"/>
  <c r="AM15" i="12"/>
  <c r="AU15" i="12"/>
  <c r="BC15" i="12"/>
  <c r="AO15" i="12"/>
  <c r="AW15" i="12"/>
  <c r="AQ15" i="12"/>
  <c r="AY15" i="12"/>
  <c r="AJ15" i="12"/>
  <c r="AR15" i="12"/>
  <c r="AZ15" i="12"/>
  <c r="AL15" i="12"/>
  <c r="BB15" i="12"/>
  <c r="AN15" i="12"/>
  <c r="BD15" i="12"/>
  <c r="AP15" i="12"/>
  <c r="AS15" i="12"/>
  <c r="AT15" i="12"/>
  <c r="AV15" i="12"/>
  <c r="AK15" i="12"/>
  <c r="BA15" i="12"/>
  <c r="AX15" i="12"/>
  <c r="AM7" i="12"/>
  <c r="AU7" i="12"/>
  <c r="BC7" i="12"/>
  <c r="AO7" i="12"/>
  <c r="AW7" i="12"/>
  <c r="AQ7" i="12"/>
  <c r="AY7" i="12"/>
  <c r="AJ7" i="12"/>
  <c r="AR7" i="12"/>
  <c r="AZ7" i="12"/>
  <c r="AT7" i="12"/>
  <c r="AV7" i="12"/>
  <c r="AX7" i="12"/>
  <c r="AK7" i="12"/>
  <c r="BA7" i="12"/>
  <c r="AL7" i="12"/>
  <c r="BB7" i="12"/>
  <c r="AN7" i="12"/>
  <c r="BD7" i="12"/>
  <c r="AS7" i="12"/>
  <c r="AP7" i="12"/>
  <c r="AQ95" i="9"/>
  <c r="AY95" i="9"/>
  <c r="AJ95" i="9"/>
  <c r="AR95" i="9"/>
  <c r="AZ95" i="9"/>
  <c r="AK95" i="9"/>
  <c r="AS95" i="9"/>
  <c r="BA95" i="9"/>
  <c r="AL95" i="9"/>
  <c r="AT95" i="9"/>
  <c r="BB95" i="9"/>
  <c r="AM95" i="9"/>
  <c r="AU95" i="9"/>
  <c r="BC95" i="9"/>
  <c r="AX95" i="9"/>
  <c r="BD95" i="9"/>
  <c r="AN95" i="9"/>
  <c r="AO95" i="9"/>
  <c r="AP95" i="9"/>
  <c r="AW95" i="9"/>
  <c r="AQ87" i="9"/>
  <c r="AY87" i="9"/>
  <c r="AJ87" i="9"/>
  <c r="AR87" i="9"/>
  <c r="AZ87" i="9"/>
  <c r="AK87" i="9"/>
  <c r="AS87" i="9"/>
  <c r="BA87" i="9"/>
  <c r="AL87" i="9"/>
  <c r="AT87" i="9"/>
  <c r="BB87" i="9"/>
  <c r="AM87" i="9"/>
  <c r="AU87" i="9"/>
  <c r="BC87" i="9"/>
  <c r="AW87" i="9"/>
  <c r="AX87" i="9"/>
  <c r="BD87" i="9"/>
  <c r="AN87" i="9"/>
  <c r="AO87" i="9"/>
  <c r="AV87" i="9"/>
  <c r="AQ79" i="9"/>
  <c r="AY79" i="9"/>
  <c r="AJ79" i="9"/>
  <c r="AR79" i="9"/>
  <c r="AZ79" i="9"/>
  <c r="AK79" i="9"/>
  <c r="AS79" i="9"/>
  <c r="BA79" i="9"/>
  <c r="AL79" i="9"/>
  <c r="AT79" i="9"/>
  <c r="BB79" i="9"/>
  <c r="AM79" i="9"/>
  <c r="AU79" i="9"/>
  <c r="BC79" i="9"/>
  <c r="AV79" i="9"/>
  <c r="AW79" i="9"/>
  <c r="AX79" i="9"/>
  <c r="BD79" i="9"/>
  <c r="AN79" i="9"/>
  <c r="AP79" i="9"/>
  <c r="AJ71" i="9"/>
  <c r="AR71" i="9"/>
  <c r="AZ71" i="9"/>
  <c r="AK71" i="9"/>
  <c r="AS71" i="9"/>
  <c r="BA71" i="9"/>
  <c r="AM71" i="9"/>
  <c r="AU71" i="9"/>
  <c r="BC71" i="9"/>
  <c r="AN71" i="9"/>
  <c r="AV71" i="9"/>
  <c r="BD71" i="9"/>
  <c r="AL71" i="9"/>
  <c r="BB71" i="9"/>
  <c r="AO71" i="9"/>
  <c r="AP71" i="9"/>
  <c r="AQ71" i="9"/>
  <c r="AT71" i="9"/>
  <c r="AW71" i="9"/>
  <c r="AX71" i="9"/>
  <c r="AY71" i="9"/>
  <c r="AJ63" i="9"/>
  <c r="AR63" i="9"/>
  <c r="AZ63" i="9"/>
  <c r="AK63" i="9"/>
  <c r="AS63" i="9"/>
  <c r="BA63" i="9"/>
  <c r="AM63" i="9"/>
  <c r="AU63" i="9"/>
  <c r="BC63" i="9"/>
  <c r="AN63" i="9"/>
  <c r="AV63" i="9"/>
  <c r="BD63" i="9"/>
  <c r="AT63" i="9"/>
  <c r="AW63" i="9"/>
  <c r="AX63" i="9"/>
  <c r="AY63" i="9"/>
  <c r="AL63" i="9"/>
  <c r="BB63" i="9"/>
  <c r="AP63" i="9"/>
  <c r="AQ63" i="9"/>
  <c r="AO63" i="9"/>
  <c r="AJ55" i="9"/>
  <c r="AR55" i="9"/>
  <c r="AZ55" i="9"/>
  <c r="AK55" i="9"/>
  <c r="AS55" i="9"/>
  <c r="BA55" i="9"/>
  <c r="AM55" i="9"/>
  <c r="AU55" i="9"/>
  <c r="BC55" i="9"/>
  <c r="AN55" i="9"/>
  <c r="AV55" i="9"/>
  <c r="BD55" i="9"/>
  <c r="AL55" i="9"/>
  <c r="BB55" i="9"/>
  <c r="AO55" i="9"/>
  <c r="AP55" i="9"/>
  <c r="AQ55" i="9"/>
  <c r="AT55" i="9"/>
  <c r="AW55" i="9"/>
  <c r="AX55" i="9"/>
  <c r="AY55" i="9"/>
  <c r="AJ47" i="9"/>
  <c r="AR47" i="9"/>
  <c r="AZ47" i="9"/>
  <c r="AK47" i="9"/>
  <c r="AS47" i="9"/>
  <c r="BA47" i="9"/>
  <c r="AL47" i="9"/>
  <c r="AT47" i="9"/>
  <c r="BB47" i="9"/>
  <c r="AM47" i="9"/>
  <c r="AU47" i="9"/>
  <c r="BC47" i="9"/>
  <c r="AN47" i="9"/>
  <c r="AV47" i="9"/>
  <c r="BD47" i="9"/>
  <c r="AP47" i="9"/>
  <c r="AQ47" i="9"/>
  <c r="AW47" i="9"/>
  <c r="AX47" i="9"/>
  <c r="AY47" i="9"/>
  <c r="AO47" i="9"/>
  <c r="AJ39" i="9"/>
  <c r="AR39" i="9"/>
  <c r="AZ39" i="9"/>
  <c r="AK39" i="9"/>
  <c r="AS39" i="9"/>
  <c r="BA39" i="9"/>
  <c r="AL39" i="9"/>
  <c r="AT39" i="9"/>
  <c r="BB39" i="9"/>
  <c r="AM39" i="9"/>
  <c r="AU39" i="9"/>
  <c r="BC39" i="9"/>
  <c r="AN39" i="9"/>
  <c r="AV39" i="9"/>
  <c r="BD39" i="9"/>
  <c r="AO39" i="9"/>
  <c r="AP39" i="9"/>
  <c r="AQ39" i="9"/>
  <c r="AW39" i="9"/>
  <c r="AX39" i="9"/>
  <c r="AY39" i="9"/>
  <c r="AJ31" i="9"/>
  <c r="AR31" i="9"/>
  <c r="AZ31" i="9"/>
  <c r="AK31" i="9"/>
  <c r="AS31" i="9"/>
  <c r="BA31" i="9"/>
  <c r="AL31" i="9"/>
  <c r="AT31" i="9"/>
  <c r="BB31" i="9"/>
  <c r="AM31" i="9"/>
  <c r="AU31" i="9"/>
  <c r="BC31" i="9"/>
  <c r="AN31" i="9"/>
  <c r="AV31" i="9"/>
  <c r="BD31" i="9"/>
  <c r="AO31" i="9"/>
  <c r="AP31" i="9"/>
  <c r="AQ31" i="9"/>
  <c r="AW31" i="9"/>
  <c r="AX31" i="9"/>
  <c r="AY31" i="9"/>
  <c r="AJ23" i="9"/>
  <c r="AR23" i="9"/>
  <c r="AZ23" i="9"/>
  <c r="AK23" i="9"/>
  <c r="AS23" i="9"/>
  <c r="BA23" i="9"/>
  <c r="AL23" i="9"/>
  <c r="AT23" i="9"/>
  <c r="BB23" i="9"/>
  <c r="AM23" i="9"/>
  <c r="AU23" i="9"/>
  <c r="BC23" i="9"/>
  <c r="AN23" i="9"/>
  <c r="AV23" i="9"/>
  <c r="BD23" i="9"/>
  <c r="AO23" i="9"/>
  <c r="AP23" i="9"/>
  <c r="AQ23" i="9"/>
  <c r="AW23" i="9"/>
  <c r="AX23" i="9"/>
  <c r="AY23" i="9"/>
  <c r="AO114" i="12"/>
  <c r="AQ114" i="12"/>
  <c r="AY114" i="12"/>
  <c r="AR114" i="12"/>
  <c r="AZ114" i="12"/>
  <c r="AJ114" i="12"/>
  <c r="AS114" i="12"/>
  <c r="BA114" i="12"/>
  <c r="AK114" i="12"/>
  <c r="AT114" i="12"/>
  <c r="BB114" i="12"/>
  <c r="AN114" i="12"/>
  <c r="AW114" i="12"/>
  <c r="BC114" i="12"/>
  <c r="BD114" i="12"/>
  <c r="AL114" i="12"/>
  <c r="AM114" i="12"/>
  <c r="AP114" i="12"/>
  <c r="AU114" i="12"/>
  <c r="AV114" i="12"/>
  <c r="AX114" i="12"/>
  <c r="AN95" i="12"/>
  <c r="AV95" i="12"/>
  <c r="BD95" i="12"/>
  <c r="AO95" i="12"/>
  <c r="AW95" i="12"/>
  <c r="AP95" i="12"/>
  <c r="AX95" i="12"/>
  <c r="AQ95" i="12"/>
  <c r="AY95" i="12"/>
  <c r="AJ95" i="12"/>
  <c r="AR95" i="12"/>
  <c r="AZ95" i="12"/>
  <c r="AK95" i="12"/>
  <c r="AS95" i="12"/>
  <c r="BA95" i="12"/>
  <c r="AL95" i="12"/>
  <c r="AM95" i="12"/>
  <c r="AT95" i="12"/>
  <c r="AU95" i="12"/>
  <c r="BB95" i="12"/>
  <c r="BC95" i="12"/>
  <c r="AN87" i="12"/>
  <c r="AV87" i="12"/>
  <c r="BD87" i="12"/>
  <c r="AM87" i="12"/>
  <c r="AW87" i="12"/>
  <c r="AO87" i="12"/>
  <c r="AX87" i="12"/>
  <c r="AP87" i="12"/>
  <c r="AY87" i="12"/>
  <c r="AQ87" i="12"/>
  <c r="AZ87" i="12"/>
  <c r="AR87" i="12"/>
  <c r="BA87" i="12"/>
  <c r="AJ87" i="12"/>
  <c r="AS87" i="12"/>
  <c r="BB87" i="12"/>
  <c r="AK87" i="12"/>
  <c r="AL87" i="12"/>
  <c r="AT87" i="12"/>
  <c r="AU87" i="12"/>
  <c r="BC87" i="12"/>
  <c r="AJ71" i="12"/>
  <c r="AR71" i="12"/>
  <c r="AZ71" i="12"/>
  <c r="AN71" i="12"/>
  <c r="AV71" i="12"/>
  <c r="BD71" i="12"/>
  <c r="AO71" i="12"/>
  <c r="AY71" i="12"/>
  <c r="AP71" i="12"/>
  <c r="BA71" i="12"/>
  <c r="AQ71" i="12"/>
  <c r="BB71" i="12"/>
  <c r="AS71" i="12"/>
  <c r="BC71" i="12"/>
  <c r="AT71" i="12"/>
  <c r="AK71" i="12"/>
  <c r="AU71" i="12"/>
  <c r="AM71" i="12"/>
  <c r="AX71" i="12"/>
  <c r="AL71" i="12"/>
  <c r="AW71" i="12"/>
  <c r="AJ55" i="12"/>
  <c r="AR55" i="12"/>
  <c r="AZ55" i="12"/>
  <c r="AK55" i="12"/>
  <c r="AS55" i="12"/>
  <c r="BA55" i="12"/>
  <c r="AL55" i="12"/>
  <c r="AT55" i="12"/>
  <c r="BB55" i="12"/>
  <c r="AN55" i="12"/>
  <c r="AV55" i="12"/>
  <c r="BD55" i="12"/>
  <c r="AP55" i="12"/>
  <c r="AX55" i="12"/>
  <c r="AW55" i="12"/>
  <c r="AY55" i="12"/>
  <c r="BC55" i="12"/>
  <c r="AM55" i="12"/>
  <c r="AO55" i="12"/>
  <c r="AU55" i="12"/>
  <c r="AQ55" i="12"/>
  <c r="AM126" i="12"/>
  <c r="AU126" i="12"/>
  <c r="BC126" i="12"/>
  <c r="AN126" i="12"/>
  <c r="AV126" i="12"/>
  <c r="BD126" i="12"/>
  <c r="AO126" i="12"/>
  <c r="AW126" i="12"/>
  <c r="AP126" i="12"/>
  <c r="AX126" i="12"/>
  <c r="AK126" i="12"/>
  <c r="AS126" i="12"/>
  <c r="BA126" i="12"/>
  <c r="AJ126" i="12"/>
  <c r="AL126" i="12"/>
  <c r="AQ126" i="12"/>
  <c r="AR126" i="12"/>
  <c r="AT126" i="12"/>
  <c r="AZ126" i="12"/>
  <c r="BB126" i="12"/>
  <c r="AY126" i="12"/>
  <c r="AM118" i="12"/>
  <c r="AU118" i="12"/>
  <c r="BC118" i="12"/>
  <c r="AN118" i="12"/>
  <c r="AV118" i="12"/>
  <c r="BD118" i="12"/>
  <c r="AO118" i="12"/>
  <c r="AW118" i="12"/>
  <c r="AP118" i="12"/>
  <c r="AX118" i="12"/>
  <c r="AK118" i="12"/>
  <c r="AS118" i="12"/>
  <c r="BA118" i="12"/>
  <c r="BB118" i="12"/>
  <c r="AJ118" i="12"/>
  <c r="AL118" i="12"/>
  <c r="AQ118" i="12"/>
  <c r="AR118" i="12"/>
  <c r="AT118" i="12"/>
  <c r="AZ118" i="12"/>
  <c r="AK110" i="12"/>
  <c r="AS110" i="12"/>
  <c r="BA110" i="12"/>
  <c r="AM110" i="12"/>
  <c r="AU110" i="12"/>
  <c r="BC110" i="12"/>
  <c r="AO110" i="12"/>
  <c r="AW110" i="12"/>
  <c r="AP110" i="12"/>
  <c r="AX110" i="12"/>
  <c r="AT110" i="12"/>
  <c r="AV110" i="12"/>
  <c r="AY110" i="12"/>
  <c r="AJ110" i="12"/>
  <c r="AZ110" i="12"/>
  <c r="AL110" i="12"/>
  <c r="BB110" i="12"/>
  <c r="AR110" i="12"/>
  <c r="AN110" i="12"/>
  <c r="AQ110" i="12"/>
  <c r="BD110" i="12"/>
  <c r="AK102" i="12"/>
  <c r="AS102" i="12"/>
  <c r="BA102" i="12"/>
  <c r="AL102" i="12"/>
  <c r="AT102" i="12"/>
  <c r="BB102" i="12"/>
  <c r="AM102" i="12"/>
  <c r="AU102" i="12"/>
  <c r="BC102" i="12"/>
  <c r="AN102" i="12"/>
  <c r="AV102" i="12"/>
  <c r="BD102" i="12"/>
  <c r="AO102" i="12"/>
  <c r="AW102" i="12"/>
  <c r="AP102" i="12"/>
  <c r="AX102" i="12"/>
  <c r="AY102" i="12"/>
  <c r="AZ102" i="12"/>
  <c r="AR102" i="12"/>
  <c r="AJ102" i="12"/>
  <c r="AQ102" i="12"/>
  <c r="AK94" i="12"/>
  <c r="AS94" i="12"/>
  <c r="BA94" i="12"/>
  <c r="AL94" i="12"/>
  <c r="AT94" i="12"/>
  <c r="BB94" i="12"/>
  <c r="AM94" i="12"/>
  <c r="AU94" i="12"/>
  <c r="BC94" i="12"/>
  <c r="AN94" i="12"/>
  <c r="AV94" i="12"/>
  <c r="BD94" i="12"/>
  <c r="AO94" i="12"/>
  <c r="AW94" i="12"/>
  <c r="AP94" i="12"/>
  <c r="AX94" i="12"/>
  <c r="AJ94" i="12"/>
  <c r="AQ94" i="12"/>
  <c r="AZ94" i="12"/>
  <c r="AR94" i="12"/>
  <c r="AY94" i="12"/>
  <c r="AK86" i="12"/>
  <c r="AS86" i="12"/>
  <c r="BA86" i="12"/>
  <c r="AP86" i="12"/>
  <c r="AY86" i="12"/>
  <c r="AQ86" i="12"/>
  <c r="AZ86" i="12"/>
  <c r="AR86" i="12"/>
  <c r="BB86" i="12"/>
  <c r="AJ86" i="12"/>
  <c r="AT86" i="12"/>
  <c r="BC86" i="12"/>
  <c r="AL86" i="12"/>
  <c r="AU86" i="12"/>
  <c r="BD86" i="12"/>
  <c r="AM86" i="12"/>
  <c r="AV86" i="12"/>
  <c r="AW86" i="12"/>
  <c r="AX86" i="12"/>
  <c r="AO86" i="12"/>
  <c r="AN86" i="12"/>
  <c r="AK78" i="12"/>
  <c r="AS78" i="12"/>
  <c r="BA78" i="12"/>
  <c r="AL78" i="12"/>
  <c r="AT78" i="12"/>
  <c r="BB78" i="12"/>
  <c r="AM78" i="12"/>
  <c r="AU78" i="12"/>
  <c r="BC78" i="12"/>
  <c r="AN78" i="12"/>
  <c r="AV78" i="12"/>
  <c r="BD78" i="12"/>
  <c r="AJ78" i="12"/>
  <c r="AR78" i="12"/>
  <c r="AZ78" i="12"/>
  <c r="AO78" i="12"/>
  <c r="AP78" i="12"/>
  <c r="AQ78" i="12"/>
  <c r="AW78" i="12"/>
  <c r="AX78" i="12"/>
  <c r="AY78" i="12"/>
  <c r="AO70" i="12"/>
  <c r="AW70" i="12"/>
  <c r="AK70" i="12"/>
  <c r="AS70" i="12"/>
  <c r="BA70" i="12"/>
  <c r="AN70" i="12"/>
  <c r="AY70" i="12"/>
  <c r="AP70" i="12"/>
  <c r="AZ70" i="12"/>
  <c r="AQ70" i="12"/>
  <c r="BB70" i="12"/>
  <c r="AR70" i="12"/>
  <c r="BC70" i="12"/>
  <c r="AT70" i="12"/>
  <c r="BD70" i="12"/>
  <c r="AJ70" i="12"/>
  <c r="AU70" i="12"/>
  <c r="AM70" i="12"/>
  <c r="AX70" i="12"/>
  <c r="AL70" i="12"/>
  <c r="AV70" i="12"/>
  <c r="AO62" i="12"/>
  <c r="AW62" i="12"/>
  <c r="AP62" i="12"/>
  <c r="AX62" i="12"/>
  <c r="AQ62" i="12"/>
  <c r="AY62" i="12"/>
  <c r="AK62" i="12"/>
  <c r="AS62" i="12"/>
  <c r="BA62" i="12"/>
  <c r="AM62" i="12"/>
  <c r="AU62" i="12"/>
  <c r="BC62" i="12"/>
  <c r="AZ62" i="12"/>
  <c r="BB62" i="12"/>
  <c r="AJ62" i="12"/>
  <c r="BD62" i="12"/>
  <c r="AL62" i="12"/>
  <c r="AN62" i="12"/>
  <c r="AR62" i="12"/>
  <c r="AV62" i="12"/>
  <c r="AT62" i="12"/>
  <c r="AO54" i="12"/>
  <c r="AW54" i="12"/>
  <c r="AP54" i="12"/>
  <c r="AX54" i="12"/>
  <c r="AQ54" i="12"/>
  <c r="AY54" i="12"/>
  <c r="AK54" i="12"/>
  <c r="AS54" i="12"/>
  <c r="BA54" i="12"/>
  <c r="AM54" i="12"/>
  <c r="AU54" i="12"/>
  <c r="BC54" i="12"/>
  <c r="AV54" i="12"/>
  <c r="AZ54" i="12"/>
  <c r="BB54" i="12"/>
  <c r="AJ54" i="12"/>
  <c r="BD54" i="12"/>
  <c r="AL54" i="12"/>
  <c r="AN54" i="12"/>
  <c r="AT54" i="12"/>
  <c r="AR54" i="12"/>
  <c r="AJ46" i="12"/>
  <c r="AR46" i="12"/>
  <c r="AZ46" i="12"/>
  <c r="AK46" i="12"/>
  <c r="AS46" i="12"/>
  <c r="AM46" i="12"/>
  <c r="AU46" i="12"/>
  <c r="BC46" i="12"/>
  <c r="AN46" i="12"/>
  <c r="AV46" i="12"/>
  <c r="BD46" i="12"/>
  <c r="AP46" i="12"/>
  <c r="AX46" i="12"/>
  <c r="BA46" i="12"/>
  <c r="BB46" i="12"/>
  <c r="AL46" i="12"/>
  <c r="AQ46" i="12"/>
  <c r="AW46" i="12"/>
  <c r="AO46" i="12"/>
  <c r="AT46" i="12"/>
  <c r="AY46" i="12"/>
  <c r="AJ38" i="12"/>
  <c r="AR38" i="12"/>
  <c r="AZ38" i="12"/>
  <c r="AK38" i="12"/>
  <c r="AS38" i="12"/>
  <c r="BA38" i="12"/>
  <c r="AM38" i="12"/>
  <c r="AU38" i="12"/>
  <c r="BC38" i="12"/>
  <c r="AN38" i="12"/>
  <c r="AV38" i="12"/>
  <c r="BD38" i="12"/>
  <c r="AP38" i="12"/>
  <c r="AX38" i="12"/>
  <c r="AW38" i="12"/>
  <c r="AY38" i="12"/>
  <c r="BB38" i="12"/>
  <c r="AL38" i="12"/>
  <c r="AO38" i="12"/>
  <c r="AT38" i="12"/>
  <c r="AQ38" i="12"/>
  <c r="AJ30" i="12"/>
  <c r="AR30" i="12"/>
  <c r="AZ30" i="12"/>
  <c r="AL30" i="12"/>
  <c r="AT30" i="12"/>
  <c r="BB30" i="12"/>
  <c r="AN30" i="12"/>
  <c r="AV30" i="12"/>
  <c r="BD30" i="12"/>
  <c r="AO30" i="12"/>
  <c r="AW30" i="12"/>
  <c r="AS30" i="12"/>
  <c r="AU30" i="12"/>
  <c r="AY30" i="12"/>
  <c r="AK30" i="12"/>
  <c r="BA30" i="12"/>
  <c r="AP30" i="12"/>
  <c r="AX30" i="12"/>
  <c r="BC30" i="12"/>
  <c r="AQ30" i="12"/>
  <c r="AM30" i="12"/>
  <c r="AJ22" i="12"/>
  <c r="AR22" i="12"/>
  <c r="AZ22" i="12"/>
  <c r="AL22" i="12"/>
  <c r="AT22" i="12"/>
  <c r="BB22" i="12"/>
  <c r="AN22" i="12"/>
  <c r="AV22" i="12"/>
  <c r="BD22" i="12"/>
  <c r="AO22" i="12"/>
  <c r="AW22" i="12"/>
  <c r="AY22" i="12"/>
  <c r="AK22" i="12"/>
  <c r="BA22" i="12"/>
  <c r="AM22" i="12"/>
  <c r="BC22" i="12"/>
  <c r="AP22" i="12"/>
  <c r="AQ22" i="12"/>
  <c r="AS22" i="12"/>
  <c r="AX22" i="12"/>
  <c r="AU22" i="12"/>
  <c r="AJ14" i="12"/>
  <c r="AR14" i="12"/>
  <c r="AZ14" i="12"/>
  <c r="AL14" i="12"/>
  <c r="AT14" i="12"/>
  <c r="BB14" i="12"/>
  <c r="AN14" i="12"/>
  <c r="AV14" i="12"/>
  <c r="BD14" i="12"/>
  <c r="AO14" i="12"/>
  <c r="AW14" i="12"/>
  <c r="AQ14" i="12"/>
  <c r="AS14" i="12"/>
  <c r="AU14" i="12"/>
  <c r="AX14" i="12"/>
  <c r="AY14" i="12"/>
  <c r="AK14" i="12"/>
  <c r="BA14" i="12"/>
  <c r="AP14" i="12"/>
  <c r="AM14" i="12"/>
  <c r="BC14" i="12"/>
  <c r="AP6" i="12"/>
  <c r="AQ6" i="12"/>
  <c r="AJ6" i="12"/>
  <c r="AR6" i="12"/>
  <c r="AZ6" i="12"/>
  <c r="AK6" i="12"/>
  <c r="AS6" i="12"/>
  <c r="AL6" i="12"/>
  <c r="AT6" i="12"/>
  <c r="BB6" i="12"/>
  <c r="AM6" i="12"/>
  <c r="AU6" i="12"/>
  <c r="BC6" i="12"/>
  <c r="AN6" i="12"/>
  <c r="AV6" i="12"/>
  <c r="BD6" i="12"/>
  <c r="AO6" i="12"/>
  <c r="AW6" i="12"/>
  <c r="AX6" i="12"/>
  <c r="AY6" i="12"/>
  <c r="BA6" i="12"/>
  <c r="AN94" i="9"/>
  <c r="AV94" i="9"/>
  <c r="BD94" i="9"/>
  <c r="AO94" i="9"/>
  <c r="AW94" i="9"/>
  <c r="AP94" i="9"/>
  <c r="AX94" i="9"/>
  <c r="AQ94" i="9"/>
  <c r="AY94" i="9"/>
  <c r="AJ94" i="9"/>
  <c r="AR94" i="9"/>
  <c r="AZ94" i="9"/>
  <c r="BA94" i="9"/>
  <c r="BB94" i="9"/>
  <c r="AK94" i="9"/>
  <c r="BC94" i="9"/>
  <c r="AL94" i="9"/>
  <c r="AM94" i="9"/>
  <c r="AS94" i="9"/>
  <c r="AU94" i="9"/>
  <c r="AN86" i="9"/>
  <c r="AV86" i="9"/>
  <c r="BD86" i="9"/>
  <c r="AO86" i="9"/>
  <c r="AW86" i="9"/>
  <c r="AP86" i="9"/>
  <c r="AX86" i="9"/>
  <c r="AQ86" i="9"/>
  <c r="AY86" i="9"/>
  <c r="AJ86" i="9"/>
  <c r="AR86" i="9"/>
  <c r="AZ86" i="9"/>
  <c r="AU86" i="9"/>
  <c r="BA86" i="9"/>
  <c r="BB86" i="9"/>
  <c r="AK86" i="9"/>
  <c r="BC86" i="9"/>
  <c r="AL86" i="9"/>
  <c r="AM86" i="9"/>
  <c r="AT86" i="9"/>
  <c r="AN78" i="9"/>
  <c r="AV78" i="9"/>
  <c r="BD78" i="9"/>
  <c r="AO78" i="9"/>
  <c r="AW78" i="9"/>
  <c r="AP78" i="9"/>
  <c r="AX78" i="9"/>
  <c r="AQ78" i="9"/>
  <c r="AY78" i="9"/>
  <c r="AJ78" i="9"/>
  <c r="AR78" i="9"/>
  <c r="AZ78" i="9"/>
  <c r="AT78" i="9"/>
  <c r="AU78" i="9"/>
  <c r="BA78" i="9"/>
  <c r="BB78" i="9"/>
  <c r="AK78" i="9"/>
  <c r="BC78" i="9"/>
  <c r="AL78" i="9"/>
  <c r="AS78" i="9"/>
  <c r="AO70" i="9"/>
  <c r="AW70" i="9"/>
  <c r="AP70" i="9"/>
  <c r="AX70" i="9"/>
  <c r="AJ70" i="9"/>
  <c r="AR70" i="9"/>
  <c r="AZ70" i="9"/>
  <c r="AK70" i="9"/>
  <c r="AS70" i="9"/>
  <c r="BA70" i="9"/>
  <c r="AQ70" i="9"/>
  <c r="AT70" i="9"/>
  <c r="AU70" i="9"/>
  <c r="AV70" i="9"/>
  <c r="AY70" i="9"/>
  <c r="AL70" i="9"/>
  <c r="AM70" i="9"/>
  <c r="AN70" i="9"/>
  <c r="BB70" i="9"/>
  <c r="BD70" i="9"/>
  <c r="AO62" i="9"/>
  <c r="AW62" i="9"/>
  <c r="AP62" i="9"/>
  <c r="AX62" i="9"/>
  <c r="AJ62" i="9"/>
  <c r="AR62" i="9"/>
  <c r="AZ62" i="9"/>
  <c r="AK62" i="9"/>
  <c r="AS62" i="9"/>
  <c r="BA62" i="9"/>
  <c r="AY62" i="9"/>
  <c r="AL62" i="9"/>
  <c r="BB62" i="9"/>
  <c r="AM62" i="9"/>
  <c r="BC62" i="9"/>
  <c r="AN62" i="9"/>
  <c r="BD62" i="9"/>
  <c r="AQ62" i="9"/>
  <c r="AT62" i="9"/>
  <c r="AU62" i="9"/>
  <c r="AO54" i="9"/>
  <c r="AW54" i="9"/>
  <c r="AP54" i="9"/>
  <c r="AX54" i="9"/>
  <c r="AJ54" i="9"/>
  <c r="AR54" i="9"/>
  <c r="AZ54" i="9"/>
  <c r="AK54" i="9"/>
  <c r="AS54" i="9"/>
  <c r="BA54" i="9"/>
  <c r="AQ54" i="9"/>
  <c r="AT54" i="9"/>
  <c r="AU54" i="9"/>
  <c r="AV54" i="9"/>
  <c r="AY54" i="9"/>
  <c r="BD54" i="9"/>
  <c r="AL54" i="9"/>
  <c r="AM54" i="9"/>
  <c r="AN54" i="9"/>
  <c r="BC54" i="9"/>
  <c r="AO46" i="9"/>
  <c r="AW46" i="9"/>
  <c r="AP46" i="9"/>
  <c r="AX46" i="9"/>
  <c r="AQ46" i="9"/>
  <c r="AY46" i="9"/>
  <c r="AJ46" i="9"/>
  <c r="AR46" i="9"/>
  <c r="AZ46" i="9"/>
  <c r="AK46" i="9"/>
  <c r="AS46" i="9"/>
  <c r="BA46" i="9"/>
  <c r="AN46" i="9"/>
  <c r="AT46" i="9"/>
  <c r="AU46" i="9"/>
  <c r="AV46" i="9"/>
  <c r="BB46" i="9"/>
  <c r="AL46" i="9"/>
  <c r="AM46" i="9"/>
  <c r="BD46" i="9"/>
  <c r="AO38" i="9"/>
  <c r="AW38" i="9"/>
  <c r="AP38" i="9"/>
  <c r="AX38" i="9"/>
  <c r="AQ38" i="9"/>
  <c r="AY38" i="9"/>
  <c r="AJ38" i="9"/>
  <c r="AR38" i="9"/>
  <c r="AZ38" i="9"/>
  <c r="AK38" i="9"/>
  <c r="AS38" i="9"/>
  <c r="BA38" i="9"/>
  <c r="AM38" i="9"/>
  <c r="AN38" i="9"/>
  <c r="AT38" i="9"/>
  <c r="AU38" i="9"/>
  <c r="AV38" i="9"/>
  <c r="BD38" i="9"/>
  <c r="AL38" i="9"/>
  <c r="BC38" i="9"/>
  <c r="AO30" i="9"/>
  <c r="AW30" i="9"/>
  <c r="AP30" i="9"/>
  <c r="AX30" i="9"/>
  <c r="AQ30" i="9"/>
  <c r="AY30" i="9"/>
  <c r="AJ30" i="9"/>
  <c r="AR30" i="9"/>
  <c r="AZ30" i="9"/>
  <c r="AK30" i="9"/>
  <c r="AS30" i="9"/>
  <c r="BA30" i="9"/>
  <c r="AL30" i="9"/>
  <c r="BD30" i="9"/>
  <c r="AM30" i="9"/>
  <c r="AN30" i="9"/>
  <c r="AT30" i="9"/>
  <c r="AU30" i="9"/>
  <c r="BC30" i="9"/>
  <c r="BB30" i="9"/>
  <c r="AL22" i="9"/>
  <c r="AT22" i="9"/>
  <c r="AN22" i="9"/>
  <c r="AJ22" i="9"/>
  <c r="AM22" i="9"/>
  <c r="AW22" i="9"/>
  <c r="AO22" i="9"/>
  <c r="AX22" i="9"/>
  <c r="AP22" i="9"/>
  <c r="AY22" i="9"/>
  <c r="AQ22" i="9"/>
  <c r="AZ22" i="9"/>
  <c r="AR22" i="9"/>
  <c r="BA22" i="9"/>
  <c r="BC22" i="9"/>
  <c r="BD22" i="9"/>
  <c r="AK22" i="9"/>
  <c r="AS22" i="9"/>
  <c r="BB22" i="9"/>
  <c r="AV22" i="9"/>
  <c r="AO106" i="12"/>
  <c r="AW106" i="12"/>
  <c r="AQ106" i="12"/>
  <c r="AY106" i="12"/>
  <c r="AJ106" i="12"/>
  <c r="AK106" i="12"/>
  <c r="AS106" i="12"/>
  <c r="BA106" i="12"/>
  <c r="AL106" i="12"/>
  <c r="AT106" i="12"/>
  <c r="BB106" i="12"/>
  <c r="AX106" i="12"/>
  <c r="AZ106" i="12"/>
  <c r="AM106" i="12"/>
  <c r="BC106" i="12"/>
  <c r="AN106" i="12"/>
  <c r="BD106" i="12"/>
  <c r="AP106" i="12"/>
  <c r="AV106" i="12"/>
  <c r="AR106" i="12"/>
  <c r="AU106" i="12"/>
  <c r="AP119" i="12"/>
  <c r="AX119" i="12"/>
  <c r="AQ119" i="12"/>
  <c r="AY119" i="12"/>
  <c r="AJ119" i="12"/>
  <c r="AR119" i="12"/>
  <c r="AZ119" i="12"/>
  <c r="AK119" i="12"/>
  <c r="AS119" i="12"/>
  <c r="BA119" i="12"/>
  <c r="AN119" i="12"/>
  <c r="AV119" i="12"/>
  <c r="BD119" i="12"/>
  <c r="BC119" i="12"/>
  <c r="AL119" i="12"/>
  <c r="AM119" i="12"/>
  <c r="AO119" i="12"/>
  <c r="AT119" i="12"/>
  <c r="AU119" i="12"/>
  <c r="AW119" i="12"/>
  <c r="BB119" i="12"/>
  <c r="AP109" i="12"/>
  <c r="AX109" i="12"/>
  <c r="AJ109" i="12"/>
  <c r="AR109" i="12"/>
  <c r="AZ109" i="12"/>
  <c r="AL109" i="12"/>
  <c r="AT109" i="12"/>
  <c r="BB109" i="12"/>
  <c r="AM109" i="12"/>
  <c r="AU109" i="12"/>
  <c r="BC109" i="12"/>
  <c r="AY109" i="12"/>
  <c r="AK109" i="12"/>
  <c r="BA109" i="12"/>
  <c r="AN109" i="12"/>
  <c r="BD109" i="12"/>
  <c r="AO109" i="12"/>
  <c r="AQ109" i="12"/>
  <c r="AW109" i="12"/>
  <c r="AS109" i="12"/>
  <c r="AV109" i="12"/>
  <c r="AP93" i="12"/>
  <c r="AO93" i="12"/>
  <c r="AX93" i="12"/>
  <c r="AQ93" i="12"/>
  <c r="AY93" i="12"/>
  <c r="AR93" i="12"/>
  <c r="AZ93" i="12"/>
  <c r="AJ93" i="12"/>
  <c r="AS93" i="12"/>
  <c r="BA93" i="12"/>
  <c r="AK93" i="12"/>
  <c r="AT93" i="12"/>
  <c r="BB93" i="12"/>
  <c r="AL93" i="12"/>
  <c r="AU93" i="12"/>
  <c r="BC93" i="12"/>
  <c r="AV93" i="12"/>
  <c r="AW93" i="12"/>
  <c r="BD93" i="12"/>
  <c r="AN93" i="12"/>
  <c r="AM93" i="12"/>
  <c r="AP85" i="12"/>
  <c r="AX85" i="12"/>
  <c r="AJ85" i="12"/>
  <c r="AS85" i="12"/>
  <c r="BB85" i="12"/>
  <c r="AK85" i="12"/>
  <c r="AT85" i="12"/>
  <c r="BC85" i="12"/>
  <c r="AL85" i="12"/>
  <c r="AU85" i="12"/>
  <c r="BD85" i="12"/>
  <c r="AM85" i="12"/>
  <c r="AV85" i="12"/>
  <c r="AN85" i="12"/>
  <c r="AW85" i="12"/>
  <c r="AO85" i="12"/>
  <c r="AY85" i="12"/>
  <c r="AQ85" i="12"/>
  <c r="AR85" i="12"/>
  <c r="AZ85" i="12"/>
  <c r="BA85" i="12"/>
  <c r="AP77" i="12"/>
  <c r="AX77" i="12"/>
  <c r="AQ77" i="12"/>
  <c r="AY77" i="12"/>
  <c r="AJ77" i="12"/>
  <c r="AR77" i="12"/>
  <c r="AZ77" i="12"/>
  <c r="AK77" i="12"/>
  <c r="AS77" i="12"/>
  <c r="BA77" i="12"/>
  <c r="AL77" i="12"/>
  <c r="AT77" i="12"/>
  <c r="AO77" i="12"/>
  <c r="AW77" i="12"/>
  <c r="AM77" i="12"/>
  <c r="AN77" i="12"/>
  <c r="AU77" i="12"/>
  <c r="AV77" i="12"/>
  <c r="BB77" i="12"/>
  <c r="BC77" i="12"/>
  <c r="BD77" i="12"/>
  <c r="AL69" i="12"/>
  <c r="AT69" i="12"/>
  <c r="BB69" i="12"/>
  <c r="AN69" i="12"/>
  <c r="AV69" i="12"/>
  <c r="AP69" i="12"/>
  <c r="AX69" i="12"/>
  <c r="AK69" i="12"/>
  <c r="AY69" i="12"/>
  <c r="AM69" i="12"/>
  <c r="AZ69" i="12"/>
  <c r="AO69" i="12"/>
  <c r="BA69" i="12"/>
  <c r="AQ69" i="12"/>
  <c r="BC69" i="12"/>
  <c r="AR69" i="12"/>
  <c r="BD69" i="12"/>
  <c r="AS69" i="12"/>
  <c r="AJ69" i="12"/>
  <c r="AW69" i="12"/>
  <c r="AU69" i="12"/>
  <c r="AL61" i="12"/>
  <c r="AT61" i="12"/>
  <c r="BB61" i="12"/>
  <c r="AM61" i="12"/>
  <c r="AU61" i="12"/>
  <c r="BC61" i="12"/>
  <c r="AN61" i="12"/>
  <c r="AV61" i="12"/>
  <c r="BD61" i="12"/>
  <c r="AP61" i="12"/>
  <c r="AX61" i="12"/>
  <c r="AJ61" i="12"/>
  <c r="AR61" i="12"/>
  <c r="AZ61" i="12"/>
  <c r="AY61" i="12"/>
  <c r="BA61" i="12"/>
  <c r="AK61" i="12"/>
  <c r="AO61" i="12"/>
  <c r="AQ61" i="12"/>
  <c r="AW61" i="12"/>
  <c r="AS61" i="12"/>
  <c r="AO53" i="12"/>
  <c r="AW53" i="12"/>
  <c r="AJ53" i="12"/>
  <c r="AS53" i="12"/>
  <c r="BB53" i="12"/>
  <c r="AK53" i="12"/>
  <c r="AT53" i="12"/>
  <c r="BC53" i="12"/>
  <c r="AL53" i="12"/>
  <c r="AU53" i="12"/>
  <c r="BD53" i="12"/>
  <c r="AN53" i="12"/>
  <c r="AX53" i="12"/>
  <c r="AQ53" i="12"/>
  <c r="AZ53" i="12"/>
  <c r="AV53" i="12"/>
  <c r="AY53" i="12"/>
  <c r="BA53" i="12"/>
  <c r="AM53" i="12"/>
  <c r="AR53" i="12"/>
  <c r="AP53" i="12"/>
  <c r="AO45" i="12"/>
  <c r="AW45" i="12"/>
  <c r="AP45" i="12"/>
  <c r="AX45" i="12"/>
  <c r="AJ45" i="12"/>
  <c r="AR45" i="12"/>
  <c r="AZ45" i="12"/>
  <c r="AK45" i="12"/>
  <c r="AS45" i="12"/>
  <c r="BA45" i="12"/>
  <c r="AM45" i="12"/>
  <c r="AU45" i="12"/>
  <c r="BC45" i="12"/>
  <c r="BB45" i="12"/>
  <c r="BD45" i="12"/>
  <c r="AL45" i="12"/>
  <c r="AQ45" i="12"/>
  <c r="AV45" i="12"/>
  <c r="AY45" i="12"/>
  <c r="AT45" i="12"/>
  <c r="AN45" i="12"/>
  <c r="AO37" i="12"/>
  <c r="AW37" i="12"/>
  <c r="AP37" i="12"/>
  <c r="AX37" i="12"/>
  <c r="AJ37" i="12"/>
  <c r="AR37" i="12"/>
  <c r="AZ37" i="12"/>
  <c r="AK37" i="12"/>
  <c r="AS37" i="12"/>
  <c r="BA37" i="12"/>
  <c r="AM37" i="12"/>
  <c r="AU37" i="12"/>
  <c r="BC37" i="12"/>
  <c r="AV37" i="12"/>
  <c r="AY37" i="12"/>
  <c r="BB37" i="12"/>
  <c r="BD37" i="12"/>
  <c r="AL37" i="12"/>
  <c r="AN37" i="12"/>
  <c r="AT37" i="12"/>
  <c r="AQ37" i="12"/>
  <c r="AO29" i="12"/>
  <c r="AW29" i="12"/>
  <c r="AQ29" i="12"/>
  <c r="AY29" i="12"/>
  <c r="AK29" i="12"/>
  <c r="AS29" i="12"/>
  <c r="BA29" i="12"/>
  <c r="AL29" i="12"/>
  <c r="AT29" i="12"/>
  <c r="BB29" i="12"/>
  <c r="AX29" i="12"/>
  <c r="AJ29" i="12"/>
  <c r="AZ29" i="12"/>
  <c r="AN29" i="12"/>
  <c r="BD29" i="12"/>
  <c r="AP29" i="12"/>
  <c r="AU29" i="12"/>
  <c r="AM29" i="12"/>
  <c r="AR29" i="12"/>
  <c r="AV29" i="12"/>
  <c r="BC29" i="12"/>
  <c r="AO21" i="12"/>
  <c r="AW21" i="12"/>
  <c r="AQ21" i="12"/>
  <c r="AY21" i="12"/>
  <c r="AK21" i="12"/>
  <c r="AS21" i="12"/>
  <c r="BA21" i="12"/>
  <c r="AL21" i="12"/>
  <c r="AT21" i="12"/>
  <c r="BB21" i="12"/>
  <c r="AN21" i="12"/>
  <c r="BD21" i="12"/>
  <c r="AP21" i="12"/>
  <c r="AR21" i="12"/>
  <c r="AU21" i="12"/>
  <c r="AV21" i="12"/>
  <c r="AX21" i="12"/>
  <c r="AM21" i="12"/>
  <c r="BC21" i="12"/>
  <c r="AJ21" i="12"/>
  <c r="AZ21" i="12"/>
  <c r="AO13" i="12"/>
  <c r="AW13" i="12"/>
  <c r="AQ13" i="12"/>
  <c r="AY13" i="12"/>
  <c r="AK13" i="12"/>
  <c r="AS13" i="12"/>
  <c r="BA13" i="12"/>
  <c r="AL13" i="12"/>
  <c r="AT13" i="12"/>
  <c r="BB13" i="12"/>
  <c r="AV13" i="12"/>
  <c r="AX13" i="12"/>
  <c r="AJ13" i="12"/>
  <c r="AZ13" i="12"/>
  <c r="AM13" i="12"/>
  <c r="BC13" i="12"/>
  <c r="AN13" i="12"/>
  <c r="BD13" i="12"/>
  <c r="AP13" i="12"/>
  <c r="AU13" i="12"/>
  <c r="AR13" i="12"/>
  <c r="AM5" i="12"/>
  <c r="AU5" i="12"/>
  <c r="BC5" i="12"/>
  <c r="AN5" i="12"/>
  <c r="AV5" i="12"/>
  <c r="BD5" i="12"/>
  <c r="AO5" i="12"/>
  <c r="AW5" i="12"/>
  <c r="AP5" i="12"/>
  <c r="AX5" i="12"/>
  <c r="AQ5" i="12"/>
  <c r="AY5" i="12"/>
  <c r="AJ5" i="12"/>
  <c r="AR5" i="12"/>
  <c r="AZ5" i="12"/>
  <c r="AK5" i="12"/>
  <c r="AS5" i="12"/>
  <c r="BA5" i="12"/>
  <c r="AL5" i="12"/>
  <c r="AT5" i="12"/>
  <c r="BB5" i="12"/>
  <c r="AK93" i="9"/>
  <c r="AS93" i="9"/>
  <c r="BA93" i="9"/>
  <c r="AL93" i="9"/>
  <c r="AT93" i="9"/>
  <c r="BB93" i="9"/>
  <c r="AM93" i="9"/>
  <c r="AU93" i="9"/>
  <c r="BC93" i="9"/>
  <c r="AN93" i="9"/>
  <c r="AV93" i="9"/>
  <c r="BD93" i="9"/>
  <c r="AO93" i="9"/>
  <c r="AW93" i="9"/>
  <c r="AY93" i="9"/>
  <c r="AZ93" i="9"/>
  <c r="AJ93" i="9"/>
  <c r="AP93" i="9"/>
  <c r="AQ93" i="9"/>
  <c r="AX93" i="9"/>
  <c r="AK85" i="9"/>
  <c r="AS85" i="9"/>
  <c r="BA85" i="9"/>
  <c r="AL85" i="9"/>
  <c r="AT85" i="9"/>
  <c r="BB85" i="9"/>
  <c r="AM85" i="9"/>
  <c r="AU85" i="9"/>
  <c r="BC85" i="9"/>
  <c r="AN85" i="9"/>
  <c r="AV85" i="9"/>
  <c r="BD85" i="9"/>
  <c r="AO85" i="9"/>
  <c r="AW85" i="9"/>
  <c r="AX85" i="9"/>
  <c r="AY85" i="9"/>
  <c r="AZ85" i="9"/>
  <c r="AJ85" i="9"/>
  <c r="AP85" i="9"/>
  <c r="AR85" i="9"/>
  <c r="AK77" i="9"/>
  <c r="AS77" i="9"/>
  <c r="BA77" i="9"/>
  <c r="AL77" i="9"/>
  <c r="AT77" i="9"/>
  <c r="BB77" i="9"/>
  <c r="AM77" i="9"/>
  <c r="AU77" i="9"/>
  <c r="BC77" i="9"/>
  <c r="AN77" i="9"/>
  <c r="AV77" i="9"/>
  <c r="BD77" i="9"/>
  <c r="AO77" i="9"/>
  <c r="AW77" i="9"/>
  <c r="AR77" i="9"/>
  <c r="AX77" i="9"/>
  <c r="AY77" i="9"/>
  <c r="AZ77" i="9"/>
  <c r="AJ77" i="9"/>
  <c r="AQ77" i="9"/>
  <c r="AL69" i="9"/>
  <c r="AT69" i="9"/>
  <c r="BB69" i="9"/>
  <c r="AM69" i="9"/>
  <c r="AU69" i="9"/>
  <c r="BC69" i="9"/>
  <c r="AO69" i="9"/>
  <c r="AW69" i="9"/>
  <c r="AP69" i="9"/>
  <c r="AX69" i="9"/>
  <c r="AV69" i="9"/>
  <c r="AY69" i="9"/>
  <c r="AJ69" i="9"/>
  <c r="AZ69" i="9"/>
  <c r="AK69" i="9"/>
  <c r="BA69" i="9"/>
  <c r="AN69" i="9"/>
  <c r="BD69" i="9"/>
  <c r="AR69" i="9"/>
  <c r="AS69" i="9"/>
  <c r="AQ69" i="9"/>
  <c r="AL61" i="9"/>
  <c r="AT61" i="9"/>
  <c r="BB61" i="9"/>
  <c r="AM61" i="9"/>
  <c r="AU61" i="9"/>
  <c r="BC61" i="9"/>
  <c r="AO61" i="9"/>
  <c r="AW61" i="9"/>
  <c r="AP61" i="9"/>
  <c r="AX61" i="9"/>
  <c r="AN61" i="9"/>
  <c r="BD61" i="9"/>
  <c r="AQ61" i="9"/>
  <c r="AR61" i="9"/>
  <c r="AS61" i="9"/>
  <c r="AV61" i="9"/>
  <c r="AK61" i="9"/>
  <c r="AY61" i="9"/>
  <c r="AZ61" i="9"/>
  <c r="BA61" i="9"/>
  <c r="AJ61" i="9"/>
  <c r="AL53" i="9"/>
  <c r="AT53" i="9"/>
  <c r="BB53" i="9"/>
  <c r="AM53" i="9"/>
  <c r="AU53" i="9"/>
  <c r="BC53" i="9"/>
  <c r="AN53" i="9"/>
  <c r="AV53" i="9"/>
  <c r="BD53" i="9"/>
  <c r="AO53" i="9"/>
  <c r="AW53" i="9"/>
  <c r="AP53" i="9"/>
  <c r="AX53" i="9"/>
  <c r="AR53" i="9"/>
  <c r="AS53" i="9"/>
  <c r="AY53" i="9"/>
  <c r="AZ53" i="9"/>
  <c r="BA53" i="9"/>
  <c r="AJ53" i="9"/>
  <c r="AK53" i="9"/>
  <c r="AQ53" i="9"/>
  <c r="AL45" i="9"/>
  <c r="AT45" i="9"/>
  <c r="BB45" i="9"/>
  <c r="AM45" i="9"/>
  <c r="AU45" i="9"/>
  <c r="BC45" i="9"/>
  <c r="AN45" i="9"/>
  <c r="AV45" i="9"/>
  <c r="BD45" i="9"/>
  <c r="AO45" i="9"/>
  <c r="AW45" i="9"/>
  <c r="AP45" i="9"/>
  <c r="AX45" i="9"/>
  <c r="AQ45" i="9"/>
  <c r="AR45" i="9"/>
  <c r="AS45" i="9"/>
  <c r="AY45" i="9"/>
  <c r="AZ45" i="9"/>
  <c r="AJ45" i="9"/>
  <c r="AK45" i="9"/>
  <c r="BA45" i="9"/>
  <c r="AL37" i="9"/>
  <c r="AT37" i="9"/>
  <c r="BB37" i="9"/>
  <c r="AM37" i="9"/>
  <c r="AU37" i="9"/>
  <c r="BC37" i="9"/>
  <c r="AN37" i="9"/>
  <c r="AV37" i="9"/>
  <c r="BD37" i="9"/>
  <c r="AO37" i="9"/>
  <c r="AW37" i="9"/>
  <c r="AP37" i="9"/>
  <c r="AX37" i="9"/>
  <c r="AK37" i="9"/>
  <c r="AQ37" i="9"/>
  <c r="AR37" i="9"/>
  <c r="AS37" i="9"/>
  <c r="AY37" i="9"/>
  <c r="AJ37" i="9"/>
  <c r="AZ37" i="9"/>
  <c r="BA37" i="9"/>
  <c r="AL29" i="9"/>
  <c r="AT29" i="9"/>
  <c r="BB29" i="9"/>
  <c r="AM29" i="9"/>
  <c r="AU29" i="9"/>
  <c r="BC29" i="9"/>
  <c r="AN29" i="9"/>
  <c r="AV29" i="9"/>
  <c r="BD29" i="9"/>
  <c r="AO29" i="9"/>
  <c r="AW29" i="9"/>
  <c r="AP29" i="9"/>
  <c r="AX29" i="9"/>
  <c r="AJ29" i="9"/>
  <c r="AK29" i="9"/>
  <c r="AQ29" i="9"/>
  <c r="AR29" i="9"/>
  <c r="AS29" i="9"/>
  <c r="AY29" i="9"/>
  <c r="AZ29" i="9"/>
  <c r="BA29" i="9"/>
  <c r="AQ21" i="9"/>
  <c r="AY21" i="9"/>
  <c r="AK21" i="9"/>
  <c r="AS21" i="9"/>
  <c r="BA21" i="9"/>
  <c r="AL21" i="9"/>
  <c r="AO21" i="9"/>
  <c r="AW21" i="9"/>
  <c r="AU21" i="9"/>
  <c r="AV21" i="9"/>
  <c r="AJ21" i="9"/>
  <c r="AX21" i="9"/>
  <c r="AM21" i="9"/>
  <c r="AZ21" i="9"/>
  <c r="AN21" i="9"/>
  <c r="BB21" i="9"/>
  <c r="AT21" i="9"/>
  <c r="BC21" i="9"/>
  <c r="BD21" i="9"/>
  <c r="AP21" i="9"/>
  <c r="AR21" i="9"/>
  <c r="BB38" i="9"/>
  <c r="AP127" i="12"/>
  <c r="AX127" i="12"/>
  <c r="AQ127" i="12"/>
  <c r="AY127" i="12"/>
  <c r="AJ127" i="12"/>
  <c r="AR127" i="12"/>
  <c r="AZ127" i="12"/>
  <c r="AK127" i="12"/>
  <c r="AS127" i="12"/>
  <c r="BA127" i="12"/>
  <c r="AN127" i="12"/>
  <c r="AV127" i="12"/>
  <c r="BD127" i="12"/>
  <c r="AL127" i="12"/>
  <c r="AM127" i="12"/>
  <c r="AO127" i="12"/>
  <c r="AT127" i="12"/>
  <c r="AU127" i="12"/>
  <c r="AW127" i="12"/>
  <c r="BB127" i="12"/>
  <c r="BC127" i="12"/>
  <c r="AJ125" i="12"/>
  <c r="AR125" i="12"/>
  <c r="AZ125" i="12"/>
  <c r="AK125" i="12"/>
  <c r="AS125" i="12"/>
  <c r="BA125" i="12"/>
  <c r="AL125" i="12"/>
  <c r="AT125" i="12"/>
  <c r="BB125" i="12"/>
  <c r="AM125" i="12"/>
  <c r="AU125" i="12"/>
  <c r="BC125" i="12"/>
  <c r="AP125" i="12"/>
  <c r="AX125" i="12"/>
  <c r="AN125" i="12"/>
  <c r="AO125" i="12"/>
  <c r="AQ125" i="12"/>
  <c r="AV125" i="12"/>
  <c r="AW125" i="12"/>
  <c r="AY125" i="12"/>
  <c r="BD125" i="12"/>
  <c r="AP101" i="12"/>
  <c r="AX101" i="12"/>
  <c r="AQ101" i="12"/>
  <c r="AY101" i="12"/>
  <c r="AJ101" i="12"/>
  <c r="AR101" i="12"/>
  <c r="AZ101" i="12"/>
  <c r="AK101" i="12"/>
  <c r="AS101" i="12"/>
  <c r="BA101" i="12"/>
  <c r="AL101" i="12"/>
  <c r="AT101" i="12"/>
  <c r="BB101" i="12"/>
  <c r="AM101" i="12"/>
  <c r="AU101" i="12"/>
  <c r="BC101" i="12"/>
  <c r="AN101" i="12"/>
  <c r="AO101" i="12"/>
  <c r="AV101" i="12"/>
  <c r="AW101" i="12"/>
  <c r="BD101" i="12"/>
  <c r="AM108" i="12"/>
  <c r="AU108" i="12"/>
  <c r="BC108" i="12"/>
  <c r="AO108" i="12"/>
  <c r="AW108" i="12"/>
  <c r="AQ108" i="12"/>
  <c r="AY108" i="12"/>
  <c r="AJ108" i="12"/>
  <c r="AR108" i="12"/>
  <c r="AZ108" i="12"/>
  <c r="AN108" i="12"/>
  <c r="BD108" i="12"/>
  <c r="AP108" i="12"/>
  <c r="AS108" i="12"/>
  <c r="AT108" i="12"/>
  <c r="AV108" i="12"/>
  <c r="AL108" i="12"/>
  <c r="BB108" i="12"/>
  <c r="AX108" i="12"/>
  <c r="BA108" i="12"/>
  <c r="AK108" i="12"/>
  <c r="AM100" i="12"/>
  <c r="AU100" i="12"/>
  <c r="BC100" i="12"/>
  <c r="AN100" i="12"/>
  <c r="AV100" i="12"/>
  <c r="BD100" i="12"/>
  <c r="AO100" i="12"/>
  <c r="AW100" i="12"/>
  <c r="AP100" i="12"/>
  <c r="AX100" i="12"/>
  <c r="AQ100" i="12"/>
  <c r="AY100" i="12"/>
  <c r="AJ100" i="12"/>
  <c r="AR100" i="12"/>
  <c r="AZ100" i="12"/>
  <c r="AK100" i="12"/>
  <c r="AL100" i="12"/>
  <c r="AS100" i="12"/>
  <c r="BB100" i="12"/>
  <c r="AT100" i="12"/>
  <c r="BA100" i="12"/>
  <c r="AM92" i="12"/>
  <c r="AU92" i="12"/>
  <c r="BC92" i="12"/>
  <c r="AR92" i="12"/>
  <c r="BA92" i="12"/>
  <c r="AJ92" i="12"/>
  <c r="AS92" i="12"/>
  <c r="BB92" i="12"/>
  <c r="AK92" i="12"/>
  <c r="AT92" i="12"/>
  <c r="BD92" i="12"/>
  <c r="AL92" i="12"/>
  <c r="AV92" i="12"/>
  <c r="AN92" i="12"/>
  <c r="AW92" i="12"/>
  <c r="AO92" i="12"/>
  <c r="AX92" i="12"/>
  <c r="AP92" i="12"/>
  <c r="AQ92" i="12"/>
  <c r="AY92" i="12"/>
  <c r="AZ92" i="12"/>
  <c r="AM84" i="12"/>
  <c r="AU84" i="12"/>
  <c r="BC84" i="12"/>
  <c r="AO84" i="12"/>
  <c r="AL84" i="12"/>
  <c r="AT84" i="12"/>
  <c r="BB84" i="12"/>
  <c r="AS84" i="12"/>
  <c r="AV84" i="12"/>
  <c r="AJ84" i="12"/>
  <c r="AW84" i="12"/>
  <c r="AK84" i="12"/>
  <c r="AX84" i="12"/>
  <c r="AN84" i="12"/>
  <c r="AY84" i="12"/>
  <c r="AP84" i="12"/>
  <c r="AZ84" i="12"/>
  <c r="BA84" i="12"/>
  <c r="BD84" i="12"/>
  <c r="AR84" i="12"/>
  <c r="AQ84" i="12"/>
  <c r="AM76" i="12"/>
  <c r="AU76" i="12"/>
  <c r="BC76" i="12"/>
  <c r="AN76" i="12"/>
  <c r="AV76" i="12"/>
  <c r="BD76" i="12"/>
  <c r="AO76" i="12"/>
  <c r="AW76" i="12"/>
  <c r="AP76" i="12"/>
  <c r="AX76" i="12"/>
  <c r="AQ76" i="12"/>
  <c r="AY76" i="12"/>
  <c r="AL76" i="12"/>
  <c r="AT76" i="12"/>
  <c r="BB76" i="12"/>
  <c r="BA76" i="12"/>
  <c r="AJ76" i="12"/>
  <c r="AK76" i="12"/>
  <c r="AR76" i="12"/>
  <c r="AS76" i="12"/>
  <c r="AZ76" i="12"/>
  <c r="AQ68" i="12"/>
  <c r="AY68" i="12"/>
  <c r="AK68" i="12"/>
  <c r="AS68" i="12"/>
  <c r="BA68" i="12"/>
  <c r="AM68" i="12"/>
  <c r="AU68" i="12"/>
  <c r="BC68" i="12"/>
  <c r="AT68" i="12"/>
  <c r="AV68" i="12"/>
  <c r="AJ68" i="12"/>
  <c r="AW68" i="12"/>
  <c r="AL68" i="12"/>
  <c r="AX68" i="12"/>
  <c r="AN68" i="12"/>
  <c r="AZ68" i="12"/>
  <c r="AO68" i="12"/>
  <c r="BB68" i="12"/>
  <c r="AR68" i="12"/>
  <c r="AP68" i="12"/>
  <c r="BD68" i="12"/>
  <c r="AQ60" i="12"/>
  <c r="AY60" i="12"/>
  <c r="AJ60" i="12"/>
  <c r="AR60" i="12"/>
  <c r="AZ60" i="12"/>
  <c r="AK60" i="12"/>
  <c r="AS60" i="12"/>
  <c r="BA60" i="12"/>
  <c r="AM60" i="12"/>
  <c r="AU60" i="12"/>
  <c r="BC60" i="12"/>
  <c r="AO60" i="12"/>
  <c r="AW60" i="12"/>
  <c r="AX60" i="12"/>
  <c r="BB60" i="12"/>
  <c r="BD60" i="12"/>
  <c r="AL60" i="12"/>
  <c r="AN60" i="12"/>
  <c r="AP60" i="12"/>
  <c r="AV60" i="12"/>
  <c r="AT60" i="12"/>
  <c r="AL52" i="12"/>
  <c r="AT52" i="12"/>
  <c r="BB52" i="12"/>
  <c r="AM52" i="12"/>
  <c r="AV52" i="12"/>
  <c r="AN52" i="12"/>
  <c r="AW52" i="12"/>
  <c r="AO52" i="12"/>
  <c r="AX52" i="12"/>
  <c r="AQ52" i="12"/>
  <c r="AZ52" i="12"/>
  <c r="AJ52" i="12"/>
  <c r="AS52" i="12"/>
  <c r="BC52" i="12"/>
  <c r="AR52" i="12"/>
  <c r="AU52" i="12"/>
  <c r="AY52" i="12"/>
  <c r="BA52" i="12"/>
  <c r="BD52" i="12"/>
  <c r="AP52" i="12"/>
  <c r="AK52" i="12"/>
  <c r="AL44" i="12"/>
  <c r="AT44" i="12"/>
  <c r="BB44" i="12"/>
  <c r="AM44" i="12"/>
  <c r="AU44" i="12"/>
  <c r="BC44" i="12"/>
  <c r="AO44" i="12"/>
  <c r="AW44" i="12"/>
  <c r="AP44" i="12"/>
  <c r="AX44" i="12"/>
  <c r="AJ44" i="12"/>
  <c r="AR44" i="12"/>
  <c r="AZ44" i="12"/>
  <c r="BA44" i="12"/>
  <c r="BD44" i="12"/>
  <c r="AK44" i="12"/>
  <c r="AQ44" i="12"/>
  <c r="AV44" i="12"/>
  <c r="AN44" i="12"/>
  <c r="AS44" i="12"/>
  <c r="AY44" i="12"/>
  <c r="AL36" i="12"/>
  <c r="AN36" i="12"/>
  <c r="AP36" i="12"/>
  <c r="AQ36" i="12"/>
  <c r="AT36" i="12"/>
  <c r="BB36" i="12"/>
  <c r="AU36" i="12"/>
  <c r="BC36" i="12"/>
  <c r="AK36" i="12"/>
  <c r="AW36" i="12"/>
  <c r="AM36" i="12"/>
  <c r="AX36" i="12"/>
  <c r="AR36" i="12"/>
  <c r="AZ36" i="12"/>
  <c r="AV36" i="12"/>
  <c r="AY36" i="12"/>
  <c r="BA36" i="12"/>
  <c r="BD36" i="12"/>
  <c r="AJ36" i="12"/>
  <c r="AS36" i="12"/>
  <c r="AO36" i="12"/>
  <c r="AL28" i="12"/>
  <c r="AT28" i="12"/>
  <c r="BB28" i="12"/>
  <c r="AN28" i="12"/>
  <c r="AV28" i="12"/>
  <c r="BD28" i="12"/>
  <c r="AP28" i="12"/>
  <c r="AX28" i="12"/>
  <c r="AQ28" i="12"/>
  <c r="AY28" i="12"/>
  <c r="AM28" i="12"/>
  <c r="BC28" i="12"/>
  <c r="AO28" i="12"/>
  <c r="AS28" i="12"/>
  <c r="AU28" i="12"/>
  <c r="AJ28" i="12"/>
  <c r="AZ28" i="12"/>
  <c r="AW28" i="12"/>
  <c r="BA28" i="12"/>
  <c r="AR28" i="12"/>
  <c r="AK28" i="12"/>
  <c r="AL20" i="12"/>
  <c r="AT20" i="12"/>
  <c r="BB20" i="12"/>
  <c r="AN20" i="12"/>
  <c r="AV20" i="12"/>
  <c r="BD20" i="12"/>
  <c r="AP20" i="12"/>
  <c r="AX20" i="12"/>
  <c r="AQ20" i="12"/>
  <c r="AY20" i="12"/>
  <c r="AS20" i="12"/>
  <c r="AU20" i="12"/>
  <c r="AW20" i="12"/>
  <c r="AJ20" i="12"/>
  <c r="AZ20" i="12"/>
  <c r="AK20" i="12"/>
  <c r="BA20" i="12"/>
  <c r="AM20" i="12"/>
  <c r="BC20" i="12"/>
  <c r="AR20" i="12"/>
  <c r="AO20" i="12"/>
  <c r="AL12" i="12"/>
  <c r="AT12" i="12"/>
  <c r="BB12" i="12"/>
  <c r="AN12" i="12"/>
  <c r="AV12" i="12"/>
  <c r="BD12" i="12"/>
  <c r="AP12" i="12"/>
  <c r="AX12" i="12"/>
  <c r="AQ12" i="12"/>
  <c r="AY12" i="12"/>
  <c r="AK12" i="12"/>
  <c r="BA12" i="12"/>
  <c r="AM12" i="12"/>
  <c r="BC12" i="12"/>
  <c r="AO12" i="12"/>
  <c r="AR12" i="12"/>
  <c r="AS12" i="12"/>
  <c r="AU12" i="12"/>
  <c r="AJ12" i="12"/>
  <c r="AZ12" i="12"/>
  <c r="AW12" i="12"/>
  <c r="AJ4" i="12"/>
  <c r="AR4" i="12"/>
  <c r="AZ4" i="12"/>
  <c r="AK4" i="12"/>
  <c r="AS4" i="12"/>
  <c r="BA4" i="12"/>
  <c r="AL4" i="12"/>
  <c r="AT4" i="12"/>
  <c r="BB4" i="12"/>
  <c r="AM4" i="12"/>
  <c r="AU4" i="12"/>
  <c r="BC4" i="12"/>
  <c r="AN4" i="12"/>
  <c r="AV4" i="12"/>
  <c r="BD4" i="12"/>
  <c r="AO4" i="12"/>
  <c r="AW4" i="12"/>
  <c r="AP4" i="12"/>
  <c r="AX4" i="12"/>
  <c r="AQ4" i="12"/>
  <c r="AY4" i="12"/>
  <c r="AP100" i="9"/>
  <c r="AX100" i="9"/>
  <c r="AQ100" i="9"/>
  <c r="AY100" i="9"/>
  <c r="AJ100" i="9"/>
  <c r="AR100" i="9"/>
  <c r="AZ100" i="9"/>
  <c r="AK100" i="9"/>
  <c r="AS100" i="9"/>
  <c r="BA100" i="9"/>
  <c r="AL100" i="9"/>
  <c r="AT100" i="9"/>
  <c r="BB100" i="9"/>
  <c r="BC100" i="9"/>
  <c r="BD100" i="9"/>
  <c r="AM100" i="9"/>
  <c r="AN100" i="9"/>
  <c r="AO100" i="9"/>
  <c r="AU100" i="9"/>
  <c r="AW100" i="9"/>
  <c r="AP92" i="9"/>
  <c r="AX92" i="9"/>
  <c r="AQ92" i="9"/>
  <c r="AY92" i="9"/>
  <c r="AJ92" i="9"/>
  <c r="AR92" i="9"/>
  <c r="AZ92" i="9"/>
  <c r="AK92" i="9"/>
  <c r="AS92" i="9"/>
  <c r="BA92" i="9"/>
  <c r="AL92" i="9"/>
  <c r="AT92" i="9"/>
  <c r="BB92" i="9"/>
  <c r="AW92" i="9"/>
  <c r="BC92" i="9"/>
  <c r="BD92" i="9"/>
  <c r="AM92" i="9"/>
  <c r="AN92" i="9"/>
  <c r="AO92" i="9"/>
  <c r="AV92" i="9"/>
  <c r="AP84" i="9"/>
  <c r="AX84" i="9"/>
  <c r="AQ84" i="9"/>
  <c r="AY84" i="9"/>
  <c r="AJ84" i="9"/>
  <c r="AR84" i="9"/>
  <c r="AZ84" i="9"/>
  <c r="AK84" i="9"/>
  <c r="AS84" i="9"/>
  <c r="BA84" i="9"/>
  <c r="AL84" i="9"/>
  <c r="AT84" i="9"/>
  <c r="BB84" i="9"/>
  <c r="AV84" i="9"/>
  <c r="AW84" i="9"/>
  <c r="BC84" i="9"/>
  <c r="BD84" i="9"/>
  <c r="AM84" i="9"/>
  <c r="AN84" i="9"/>
  <c r="AU84" i="9"/>
  <c r="AP76" i="9"/>
  <c r="AX76" i="9"/>
  <c r="AQ76" i="9"/>
  <c r="AY76" i="9"/>
  <c r="AJ76" i="9"/>
  <c r="AR76" i="9"/>
  <c r="AZ76" i="9"/>
  <c r="AK76" i="9"/>
  <c r="AS76" i="9"/>
  <c r="BA76" i="9"/>
  <c r="AL76" i="9"/>
  <c r="AT76" i="9"/>
  <c r="BB76" i="9"/>
  <c r="AU76" i="9"/>
  <c r="AV76" i="9"/>
  <c r="AW76" i="9"/>
  <c r="BC76" i="9"/>
  <c r="BD76" i="9"/>
  <c r="AM76" i="9"/>
  <c r="AO76" i="9"/>
  <c r="AQ68" i="9"/>
  <c r="AY68" i="9"/>
  <c r="AJ68" i="9"/>
  <c r="AR68" i="9"/>
  <c r="AZ68" i="9"/>
  <c r="AL68" i="9"/>
  <c r="AT68" i="9"/>
  <c r="BB68" i="9"/>
  <c r="AM68" i="9"/>
  <c r="AU68" i="9"/>
  <c r="BC68" i="9"/>
  <c r="AK68" i="9"/>
  <c r="BA68" i="9"/>
  <c r="AN68" i="9"/>
  <c r="BD68" i="9"/>
  <c r="AO68" i="9"/>
  <c r="AP68" i="9"/>
  <c r="AS68" i="9"/>
  <c r="AV68" i="9"/>
  <c r="AW68" i="9"/>
  <c r="AQ60" i="9"/>
  <c r="AY60" i="9"/>
  <c r="AJ60" i="9"/>
  <c r="AR60" i="9"/>
  <c r="AZ60" i="9"/>
  <c r="AL60" i="9"/>
  <c r="AT60" i="9"/>
  <c r="BB60" i="9"/>
  <c r="AM60" i="9"/>
  <c r="AU60" i="9"/>
  <c r="BC60" i="9"/>
  <c r="AS60" i="9"/>
  <c r="AV60" i="9"/>
  <c r="AW60" i="9"/>
  <c r="AX60" i="9"/>
  <c r="AK60" i="9"/>
  <c r="BA60" i="9"/>
  <c r="AN60" i="9"/>
  <c r="AO60" i="9"/>
  <c r="AP60" i="9"/>
  <c r="AQ52" i="9"/>
  <c r="AY52" i="9"/>
  <c r="AJ52" i="9"/>
  <c r="AR52" i="9"/>
  <c r="AZ52" i="9"/>
  <c r="AK52" i="9"/>
  <c r="AS52" i="9"/>
  <c r="BA52" i="9"/>
  <c r="AL52" i="9"/>
  <c r="AT52" i="9"/>
  <c r="BB52" i="9"/>
  <c r="AM52" i="9"/>
  <c r="AU52" i="9"/>
  <c r="BC52" i="9"/>
  <c r="AP52" i="9"/>
  <c r="AV52" i="9"/>
  <c r="AW52" i="9"/>
  <c r="AX52" i="9"/>
  <c r="BD52" i="9"/>
  <c r="AO52" i="9"/>
  <c r="AQ44" i="9"/>
  <c r="AY44" i="9"/>
  <c r="AJ44" i="9"/>
  <c r="AR44" i="9"/>
  <c r="AZ44" i="9"/>
  <c r="AK44" i="9"/>
  <c r="AS44" i="9"/>
  <c r="BA44" i="9"/>
  <c r="AL44" i="9"/>
  <c r="AT44" i="9"/>
  <c r="BB44" i="9"/>
  <c r="AM44" i="9"/>
  <c r="AU44" i="9"/>
  <c r="BC44" i="9"/>
  <c r="AO44" i="9"/>
  <c r="AP44" i="9"/>
  <c r="AV44" i="9"/>
  <c r="AW44" i="9"/>
  <c r="AX44" i="9"/>
  <c r="BD44" i="9"/>
  <c r="AN44" i="9"/>
  <c r="AQ36" i="9"/>
  <c r="AY36" i="9"/>
  <c r="AJ36" i="9"/>
  <c r="AR36" i="9"/>
  <c r="AZ36" i="9"/>
  <c r="AK36" i="9"/>
  <c r="AS36" i="9"/>
  <c r="BA36" i="9"/>
  <c r="AL36" i="9"/>
  <c r="AT36" i="9"/>
  <c r="BB36" i="9"/>
  <c r="AM36" i="9"/>
  <c r="AU36" i="9"/>
  <c r="BC36" i="9"/>
  <c r="AN36" i="9"/>
  <c r="AO36" i="9"/>
  <c r="AP36" i="9"/>
  <c r="AV36" i="9"/>
  <c r="AW36" i="9"/>
  <c r="AX36" i="9"/>
  <c r="BD36" i="9"/>
  <c r="AQ28" i="9"/>
  <c r="AY28" i="9"/>
  <c r="AJ28" i="9"/>
  <c r="AR28" i="9"/>
  <c r="AZ28" i="9"/>
  <c r="AK28" i="9"/>
  <c r="AS28" i="9"/>
  <c r="BA28" i="9"/>
  <c r="AL28" i="9"/>
  <c r="AT28" i="9"/>
  <c r="BB28" i="9"/>
  <c r="AM28" i="9"/>
  <c r="AU28" i="9"/>
  <c r="BC28" i="9"/>
  <c r="AN28" i="9"/>
  <c r="AO28" i="9"/>
  <c r="AP28" i="9"/>
  <c r="AV28" i="9"/>
  <c r="AW28" i="9"/>
  <c r="AX28" i="9"/>
  <c r="BD28" i="9"/>
  <c r="AN20" i="9"/>
  <c r="AV20" i="9"/>
  <c r="BD20" i="9"/>
  <c r="AP20" i="9"/>
  <c r="AX20" i="9"/>
  <c r="AQ20" i="9"/>
  <c r="AY20" i="9"/>
  <c r="AL20" i="9"/>
  <c r="AT20" i="9"/>
  <c r="BB20" i="9"/>
  <c r="AK20" i="9"/>
  <c r="BA20" i="9"/>
  <c r="AM20" i="9"/>
  <c r="BC20" i="9"/>
  <c r="AO20" i="9"/>
  <c r="AR20" i="9"/>
  <c r="AS20" i="9"/>
  <c r="AJ20" i="9"/>
  <c r="AU20" i="9"/>
  <c r="AW20" i="9"/>
  <c r="AZ20" i="9"/>
  <c r="AT56" i="9"/>
  <c r="AO98" i="12"/>
  <c r="AW98" i="12"/>
  <c r="AP98" i="12"/>
  <c r="AX98" i="12"/>
  <c r="AQ98" i="12"/>
  <c r="AY98" i="12"/>
  <c r="AJ98" i="12"/>
  <c r="AR98" i="12"/>
  <c r="AZ98" i="12"/>
  <c r="AK98" i="12"/>
  <c r="AS98" i="12"/>
  <c r="BA98" i="12"/>
  <c r="AL98" i="12"/>
  <c r="AT98" i="12"/>
  <c r="BB98" i="12"/>
  <c r="AM98" i="12"/>
  <c r="AN98" i="12"/>
  <c r="AU98" i="12"/>
  <c r="AV98" i="12"/>
  <c r="BC98" i="12"/>
  <c r="BD98" i="12"/>
  <c r="AN103" i="12"/>
  <c r="AV103" i="12"/>
  <c r="BD103" i="12"/>
  <c r="AO103" i="12"/>
  <c r="AW103" i="12"/>
  <c r="AP103" i="12"/>
  <c r="AX103" i="12"/>
  <c r="AQ103" i="12"/>
  <c r="AY103" i="12"/>
  <c r="AJ103" i="12"/>
  <c r="AR103" i="12"/>
  <c r="AZ103" i="12"/>
  <c r="AK103" i="12"/>
  <c r="AS103" i="12"/>
  <c r="BA103" i="12"/>
  <c r="AL103" i="12"/>
  <c r="AM103" i="12"/>
  <c r="AT103" i="12"/>
  <c r="BC103" i="12"/>
  <c r="AU103" i="12"/>
  <c r="BB103" i="12"/>
  <c r="AJ117" i="12"/>
  <c r="AR117" i="12"/>
  <c r="AZ117" i="12"/>
  <c r="AK117" i="12"/>
  <c r="AS117" i="12"/>
  <c r="BA117" i="12"/>
  <c r="AL117" i="12"/>
  <c r="AT117" i="12"/>
  <c r="BB117" i="12"/>
  <c r="AM117" i="12"/>
  <c r="AU117" i="12"/>
  <c r="BC117" i="12"/>
  <c r="AP117" i="12"/>
  <c r="AX117" i="12"/>
  <c r="BD117" i="12"/>
  <c r="AN117" i="12"/>
  <c r="AO117" i="12"/>
  <c r="AQ117" i="12"/>
  <c r="AV117" i="12"/>
  <c r="AW117" i="12"/>
  <c r="AY117" i="12"/>
  <c r="AO124" i="12"/>
  <c r="AW124" i="12"/>
  <c r="AP124" i="12"/>
  <c r="AX124" i="12"/>
  <c r="AQ124" i="12"/>
  <c r="AY124" i="12"/>
  <c r="AJ124" i="12"/>
  <c r="AR124" i="12"/>
  <c r="AZ124" i="12"/>
  <c r="AM124" i="12"/>
  <c r="AU124" i="12"/>
  <c r="BC124" i="12"/>
  <c r="AK124" i="12"/>
  <c r="BD124" i="12"/>
  <c r="AL124" i="12"/>
  <c r="AN124" i="12"/>
  <c r="AS124" i="12"/>
  <c r="AT124" i="12"/>
  <c r="AV124" i="12"/>
  <c r="BA124" i="12"/>
  <c r="BB124" i="12"/>
  <c r="AO116" i="12"/>
  <c r="AW116" i="12"/>
  <c r="AP116" i="12"/>
  <c r="AX116" i="12"/>
  <c r="AQ116" i="12"/>
  <c r="AY116" i="12"/>
  <c r="AJ116" i="12"/>
  <c r="AR116" i="12"/>
  <c r="AZ116" i="12"/>
  <c r="AM116" i="12"/>
  <c r="AU116" i="12"/>
  <c r="BC116" i="12"/>
  <c r="BB116" i="12"/>
  <c r="AK116" i="12"/>
  <c r="BD116" i="12"/>
  <c r="AL116" i="12"/>
  <c r="AN116" i="12"/>
  <c r="AS116" i="12"/>
  <c r="AT116" i="12"/>
  <c r="AV116" i="12"/>
  <c r="BA116" i="12"/>
  <c r="BB3" i="12"/>
  <c r="AT3" i="12"/>
  <c r="AL3" i="12"/>
  <c r="BA3" i="12"/>
  <c r="AZ3" i="12"/>
  <c r="AR3" i="12"/>
  <c r="AJ3" i="12"/>
  <c r="AY3" i="12"/>
  <c r="AQ3" i="12"/>
  <c r="BD3" i="12"/>
  <c r="AV3" i="12"/>
  <c r="AN3" i="12"/>
  <c r="BC3" i="12"/>
  <c r="AK3" i="12"/>
  <c r="AX3" i="12"/>
  <c r="AW3" i="12"/>
  <c r="AU3" i="12"/>
  <c r="AS3" i="12"/>
  <c r="AM3" i="12"/>
  <c r="AP3" i="12"/>
  <c r="AO3" i="12"/>
  <c r="AL123" i="12"/>
  <c r="AT123" i="12"/>
  <c r="BB123" i="12"/>
  <c r="AM123" i="12"/>
  <c r="AU123" i="12"/>
  <c r="BC123" i="12"/>
  <c r="AN123" i="12"/>
  <c r="AV123" i="12"/>
  <c r="BD123" i="12"/>
  <c r="AO123" i="12"/>
  <c r="AW123" i="12"/>
  <c r="AJ123" i="12"/>
  <c r="AR123" i="12"/>
  <c r="AZ123" i="12"/>
  <c r="AK123" i="12"/>
  <c r="AP123" i="12"/>
  <c r="AQ123" i="12"/>
  <c r="AS123" i="12"/>
  <c r="AX123" i="12"/>
  <c r="AY123" i="12"/>
  <c r="BA123" i="12"/>
  <c r="AL115" i="12"/>
  <c r="AT115" i="12"/>
  <c r="BB115" i="12"/>
  <c r="AM115" i="12"/>
  <c r="AU115" i="12"/>
  <c r="BC115" i="12"/>
  <c r="AN115" i="12"/>
  <c r="AV115" i="12"/>
  <c r="BD115" i="12"/>
  <c r="AO115" i="12"/>
  <c r="AW115" i="12"/>
  <c r="AJ115" i="12"/>
  <c r="AR115" i="12"/>
  <c r="AZ115" i="12"/>
  <c r="BA115" i="12"/>
  <c r="AK115" i="12"/>
  <c r="AP115" i="12"/>
  <c r="AQ115" i="12"/>
  <c r="AS115" i="12"/>
  <c r="AX115" i="12"/>
  <c r="AY115" i="12"/>
  <c r="AJ107" i="12"/>
  <c r="AR107" i="12"/>
  <c r="AZ107" i="12"/>
  <c r="AL107" i="12"/>
  <c r="AT107" i="12"/>
  <c r="BB107" i="12"/>
  <c r="AN107" i="12"/>
  <c r="AV107" i="12"/>
  <c r="BD107" i="12"/>
  <c r="AO107" i="12"/>
  <c r="AW107" i="12"/>
  <c r="AS107" i="12"/>
  <c r="AU107" i="12"/>
  <c r="AX107" i="12"/>
  <c r="AY107" i="12"/>
  <c r="AK107" i="12"/>
  <c r="BA107" i="12"/>
  <c r="AQ107" i="12"/>
  <c r="AM107" i="12"/>
  <c r="AP107" i="12"/>
  <c r="BC107" i="12"/>
  <c r="AJ99" i="12"/>
  <c r="AR99" i="12"/>
  <c r="AZ99" i="12"/>
  <c r="AK99" i="12"/>
  <c r="AS99" i="12"/>
  <c r="BA99" i="12"/>
  <c r="AL99" i="12"/>
  <c r="AT99" i="12"/>
  <c r="BB99" i="12"/>
  <c r="AM99" i="12"/>
  <c r="AU99" i="12"/>
  <c r="BC99" i="12"/>
  <c r="AN99" i="12"/>
  <c r="AV99" i="12"/>
  <c r="BD99" i="12"/>
  <c r="AO99" i="12"/>
  <c r="AW99" i="12"/>
  <c r="AX99" i="12"/>
  <c r="AY99" i="12"/>
  <c r="AQ99" i="12"/>
  <c r="AP99" i="12"/>
  <c r="AJ91" i="12"/>
  <c r="AR91" i="12"/>
  <c r="AZ91" i="12"/>
  <c r="AL91" i="12"/>
  <c r="AU91" i="12"/>
  <c r="BD91" i="12"/>
  <c r="AM91" i="12"/>
  <c r="AV91" i="12"/>
  <c r="AN91" i="12"/>
  <c r="AW91" i="12"/>
  <c r="AO91" i="12"/>
  <c r="AX91" i="12"/>
  <c r="AP91" i="12"/>
  <c r="AY91" i="12"/>
  <c r="AQ91" i="12"/>
  <c r="BA91" i="12"/>
  <c r="BB91" i="12"/>
  <c r="BC91" i="12"/>
  <c r="AT91" i="12"/>
  <c r="AK91" i="12"/>
  <c r="AS91" i="12"/>
  <c r="AJ83" i="12"/>
  <c r="AR83" i="12"/>
  <c r="AZ83" i="12"/>
  <c r="AL83" i="12"/>
  <c r="AT83" i="12"/>
  <c r="BB83" i="12"/>
  <c r="AQ83" i="12"/>
  <c r="AY83" i="12"/>
  <c r="AO83" i="12"/>
  <c r="BC83" i="12"/>
  <c r="AP83" i="12"/>
  <c r="BD83" i="12"/>
  <c r="AS83" i="12"/>
  <c r="AU83" i="12"/>
  <c r="AV83" i="12"/>
  <c r="AK83" i="12"/>
  <c r="AW83" i="12"/>
  <c r="AM83" i="12"/>
  <c r="AN83" i="12"/>
  <c r="AX83" i="12"/>
  <c r="BA83" i="12"/>
  <c r="AJ75" i="12"/>
  <c r="AR75" i="12"/>
  <c r="AZ75" i="12"/>
  <c r="AK75" i="12"/>
  <c r="AS75" i="12"/>
  <c r="BA75" i="12"/>
  <c r="AL75" i="12"/>
  <c r="AT75" i="12"/>
  <c r="BB75" i="12"/>
  <c r="AM75" i="12"/>
  <c r="AU75" i="12"/>
  <c r="BC75" i="12"/>
  <c r="AN75" i="12"/>
  <c r="AV75" i="12"/>
  <c r="BD75" i="12"/>
  <c r="AQ75" i="12"/>
  <c r="AY75" i="12"/>
  <c r="AP75" i="12"/>
  <c r="AW75" i="12"/>
  <c r="AX75" i="12"/>
  <c r="AO75" i="12"/>
  <c r="AN67" i="12"/>
  <c r="AV67" i="12"/>
  <c r="BD67" i="12"/>
  <c r="AO67" i="12"/>
  <c r="AW67" i="12"/>
  <c r="AP67" i="12"/>
  <c r="AX67" i="12"/>
  <c r="AJ67" i="12"/>
  <c r="AR67" i="12"/>
  <c r="AZ67" i="12"/>
  <c r="AL67" i="12"/>
  <c r="AT67" i="12"/>
  <c r="BB67" i="12"/>
  <c r="BA67" i="12"/>
  <c r="BC67" i="12"/>
  <c r="AK67" i="12"/>
  <c r="AM67" i="12"/>
  <c r="AQ67" i="12"/>
  <c r="AS67" i="12"/>
  <c r="AY67" i="12"/>
  <c r="AU67" i="12"/>
  <c r="AN59" i="12"/>
  <c r="AV59" i="12"/>
  <c r="BD59" i="12"/>
  <c r="AO59" i="12"/>
  <c r="AW59" i="12"/>
  <c r="AP59" i="12"/>
  <c r="AX59" i="12"/>
  <c r="AJ59" i="12"/>
  <c r="AR59" i="12"/>
  <c r="AZ59" i="12"/>
  <c r="AL59" i="12"/>
  <c r="AT59" i="12"/>
  <c r="BB59" i="12"/>
  <c r="AY59" i="12"/>
  <c r="BA59" i="12"/>
  <c r="BC59" i="12"/>
  <c r="AK59" i="12"/>
  <c r="AM59" i="12"/>
  <c r="AQ59" i="12"/>
  <c r="AU59" i="12"/>
  <c r="AS59" i="12"/>
  <c r="AQ51" i="12"/>
  <c r="AY51" i="12"/>
  <c r="AM51" i="12"/>
  <c r="AU51" i="12"/>
  <c r="AN51" i="12"/>
  <c r="AX51" i="12"/>
  <c r="AO51" i="12"/>
  <c r="AZ51" i="12"/>
  <c r="AP51" i="12"/>
  <c r="BA51" i="12"/>
  <c r="AS51" i="12"/>
  <c r="BC51" i="12"/>
  <c r="AK51" i="12"/>
  <c r="AV51" i="12"/>
  <c r="AL51" i="12"/>
  <c r="AR51" i="12"/>
  <c r="AT51" i="12"/>
  <c r="AW51" i="12"/>
  <c r="BB51" i="12"/>
  <c r="BD51" i="12"/>
  <c r="AJ51" i="12"/>
  <c r="AQ43" i="12"/>
  <c r="AY43" i="12"/>
  <c r="AJ43" i="12"/>
  <c r="AR43" i="12"/>
  <c r="AZ43" i="12"/>
  <c r="AL43" i="12"/>
  <c r="AT43" i="12"/>
  <c r="BB43" i="12"/>
  <c r="AM43" i="12"/>
  <c r="AU43" i="12"/>
  <c r="BC43" i="12"/>
  <c r="AO43" i="12"/>
  <c r="AW43" i="12"/>
  <c r="BA43" i="12"/>
  <c r="BD43" i="12"/>
  <c r="AK43" i="12"/>
  <c r="AP43" i="12"/>
  <c r="AV43" i="12"/>
  <c r="AN43" i="12"/>
  <c r="AS43" i="12"/>
  <c r="AX43" i="12"/>
  <c r="AQ35" i="12"/>
  <c r="AY35" i="12"/>
  <c r="AK35" i="12"/>
  <c r="AS35" i="12"/>
  <c r="BA35" i="12"/>
  <c r="AM35" i="12"/>
  <c r="AU35" i="12"/>
  <c r="BC35" i="12"/>
  <c r="AN35" i="12"/>
  <c r="AV35" i="12"/>
  <c r="BD35" i="12"/>
  <c r="AJ35" i="12"/>
  <c r="AZ35" i="12"/>
  <c r="AL35" i="12"/>
  <c r="BB35" i="12"/>
  <c r="AP35" i="12"/>
  <c r="AR35" i="12"/>
  <c r="AW35" i="12"/>
  <c r="AO35" i="12"/>
  <c r="AT35" i="12"/>
  <c r="AX35" i="12"/>
  <c r="AQ27" i="12"/>
  <c r="AY27" i="12"/>
  <c r="AK27" i="12"/>
  <c r="AS27" i="12"/>
  <c r="BA27" i="12"/>
  <c r="AM27" i="12"/>
  <c r="AU27" i="12"/>
  <c r="BC27" i="12"/>
  <c r="AN27" i="12"/>
  <c r="AV27" i="12"/>
  <c r="BD27" i="12"/>
  <c r="AR27" i="12"/>
  <c r="AT27" i="12"/>
  <c r="AX27" i="12"/>
  <c r="AJ27" i="12"/>
  <c r="AZ27" i="12"/>
  <c r="AO27" i="12"/>
  <c r="AL27" i="12"/>
  <c r="AP27" i="12"/>
  <c r="AW27" i="12"/>
  <c r="BB27" i="12"/>
  <c r="AQ19" i="12"/>
  <c r="AY19" i="12"/>
  <c r="AK19" i="12"/>
  <c r="AS19" i="12"/>
  <c r="BA19" i="12"/>
  <c r="AM19" i="12"/>
  <c r="AU19" i="12"/>
  <c r="BC19" i="12"/>
  <c r="AN19" i="12"/>
  <c r="AV19" i="12"/>
  <c r="BD19" i="12"/>
  <c r="AX19" i="12"/>
  <c r="AJ19" i="12"/>
  <c r="AZ19" i="12"/>
  <c r="AL19" i="12"/>
  <c r="BB19" i="12"/>
  <c r="AO19" i="12"/>
  <c r="AP19" i="12"/>
  <c r="AR19" i="12"/>
  <c r="AW19" i="12"/>
  <c r="AT19" i="12"/>
  <c r="AQ11" i="12"/>
  <c r="AY11" i="12"/>
  <c r="AK11" i="12"/>
  <c r="AS11" i="12"/>
  <c r="BA11" i="12"/>
  <c r="AM11" i="12"/>
  <c r="AU11" i="12"/>
  <c r="BC11" i="12"/>
  <c r="AN11" i="12"/>
  <c r="AV11" i="12"/>
  <c r="BD11" i="12"/>
  <c r="AP11" i="12"/>
  <c r="AR11" i="12"/>
  <c r="AT11" i="12"/>
  <c r="AW11" i="12"/>
  <c r="AX11" i="12"/>
  <c r="AJ11" i="12"/>
  <c r="AZ11" i="12"/>
  <c r="AO11" i="12"/>
  <c r="AL11" i="12"/>
  <c r="BB11" i="12"/>
  <c r="AK19" i="9"/>
  <c r="AS19" i="9"/>
  <c r="BA19" i="9"/>
  <c r="AM19" i="9"/>
  <c r="AU19" i="9"/>
  <c r="BC19" i="9"/>
  <c r="AN19" i="9"/>
  <c r="AV19" i="9"/>
  <c r="BD19" i="9"/>
  <c r="AQ19" i="9"/>
  <c r="AY19" i="9"/>
  <c r="AP19" i="9"/>
  <c r="AR19" i="9"/>
  <c r="AT19" i="9"/>
  <c r="AW19" i="9"/>
  <c r="AX19" i="9"/>
  <c r="AZ19" i="9"/>
  <c r="BB19" i="9"/>
  <c r="AJ19" i="9"/>
  <c r="AL19" i="9"/>
  <c r="AO19" i="9"/>
  <c r="AM99" i="9"/>
  <c r="AU99" i="9"/>
  <c r="BC99" i="9"/>
  <c r="AN99" i="9"/>
  <c r="AV99" i="9"/>
  <c r="BD99" i="9"/>
  <c r="AO99" i="9"/>
  <c r="AW99" i="9"/>
  <c r="AP99" i="9"/>
  <c r="AX99" i="9"/>
  <c r="AQ99" i="9"/>
  <c r="AY99" i="9"/>
  <c r="BA99" i="9"/>
  <c r="AJ99" i="9"/>
  <c r="BB99" i="9"/>
  <c r="AK99" i="9"/>
  <c r="AL99" i="9"/>
  <c r="AR99" i="9"/>
  <c r="AS99" i="9"/>
  <c r="AZ99" i="9"/>
  <c r="AM91" i="9"/>
  <c r="AU91" i="9"/>
  <c r="BC91" i="9"/>
  <c r="AN91" i="9"/>
  <c r="AV91" i="9"/>
  <c r="BD91" i="9"/>
  <c r="AO91" i="9"/>
  <c r="AW91" i="9"/>
  <c r="AP91" i="9"/>
  <c r="AX91" i="9"/>
  <c r="AQ91" i="9"/>
  <c r="AY91" i="9"/>
  <c r="AZ91" i="9"/>
  <c r="BA91" i="9"/>
  <c r="AJ91" i="9"/>
  <c r="BB91" i="9"/>
  <c r="AK91" i="9"/>
  <c r="AL91" i="9"/>
  <c r="AR91" i="9"/>
  <c r="AT91" i="9"/>
  <c r="AM83" i="9"/>
  <c r="AU83" i="9"/>
  <c r="BC83" i="9"/>
  <c r="AN83" i="9"/>
  <c r="AV83" i="9"/>
  <c r="BD83" i="9"/>
  <c r="AO83" i="9"/>
  <c r="AW83" i="9"/>
  <c r="AP83" i="9"/>
  <c r="AX83" i="9"/>
  <c r="AQ83" i="9"/>
  <c r="AY83" i="9"/>
  <c r="AT83" i="9"/>
  <c r="AZ83" i="9"/>
  <c r="BA83" i="9"/>
  <c r="AJ83" i="9"/>
  <c r="BB83" i="9"/>
  <c r="AK83" i="9"/>
  <c r="AL83" i="9"/>
  <c r="AS83" i="9"/>
  <c r="AQ75" i="9"/>
  <c r="AY75" i="9"/>
  <c r="AJ75" i="9"/>
  <c r="AR75" i="9"/>
  <c r="AZ75" i="9"/>
  <c r="AS75" i="9"/>
  <c r="BC75" i="9"/>
  <c r="AT75" i="9"/>
  <c r="BD75" i="9"/>
  <c r="AK75" i="9"/>
  <c r="AU75" i="9"/>
  <c r="AL75" i="9"/>
  <c r="AV75" i="9"/>
  <c r="AM75" i="9"/>
  <c r="AW75" i="9"/>
  <c r="AO75" i="9"/>
  <c r="AP75" i="9"/>
  <c r="AX75" i="9"/>
  <c r="BA75" i="9"/>
  <c r="BB75" i="9"/>
  <c r="AN75" i="9"/>
  <c r="AN67" i="9"/>
  <c r="AV67" i="9"/>
  <c r="BD67" i="9"/>
  <c r="AO67" i="9"/>
  <c r="AW67" i="9"/>
  <c r="AQ67" i="9"/>
  <c r="AY67" i="9"/>
  <c r="AJ67" i="9"/>
  <c r="AR67" i="9"/>
  <c r="AZ67" i="9"/>
  <c r="AP67" i="9"/>
  <c r="AS67" i="9"/>
  <c r="AT67" i="9"/>
  <c r="AU67" i="9"/>
  <c r="AX67" i="9"/>
  <c r="AM67" i="9"/>
  <c r="BA67" i="9"/>
  <c r="BB67" i="9"/>
  <c r="BC67" i="9"/>
  <c r="AL67" i="9"/>
  <c r="AN59" i="9"/>
  <c r="AV59" i="9"/>
  <c r="BD59" i="9"/>
  <c r="AO59" i="9"/>
  <c r="AW59" i="9"/>
  <c r="AQ59" i="9"/>
  <c r="AY59" i="9"/>
  <c r="AJ59" i="9"/>
  <c r="AR59" i="9"/>
  <c r="AZ59" i="9"/>
  <c r="AX59" i="9"/>
  <c r="AK59" i="9"/>
  <c r="BA59" i="9"/>
  <c r="AL59" i="9"/>
  <c r="BB59" i="9"/>
  <c r="AM59" i="9"/>
  <c r="BC59" i="9"/>
  <c r="AP59" i="9"/>
  <c r="AS59" i="9"/>
  <c r="AT59" i="9"/>
  <c r="AU59" i="9"/>
  <c r="AN51" i="9"/>
  <c r="AV51" i="9"/>
  <c r="BD51" i="9"/>
  <c r="AO51" i="9"/>
  <c r="AW51" i="9"/>
  <c r="AP51" i="9"/>
  <c r="AX51" i="9"/>
  <c r="AQ51" i="9"/>
  <c r="AY51" i="9"/>
  <c r="AJ51" i="9"/>
  <c r="AR51" i="9"/>
  <c r="AZ51" i="9"/>
  <c r="AS51" i="9"/>
  <c r="AT51" i="9"/>
  <c r="AU51" i="9"/>
  <c r="BA51" i="9"/>
  <c r="BB51" i="9"/>
  <c r="AK51" i="9"/>
  <c r="AL51" i="9"/>
  <c r="AM51" i="9"/>
  <c r="BC51" i="9"/>
  <c r="AN43" i="9"/>
  <c r="AV43" i="9"/>
  <c r="BD43" i="9"/>
  <c r="AO43" i="9"/>
  <c r="AW43" i="9"/>
  <c r="AP43" i="9"/>
  <c r="AX43" i="9"/>
  <c r="AQ43" i="9"/>
  <c r="AY43" i="9"/>
  <c r="AJ43" i="9"/>
  <c r="AR43" i="9"/>
  <c r="AZ43" i="9"/>
  <c r="AM43" i="9"/>
  <c r="AS43" i="9"/>
  <c r="AT43" i="9"/>
  <c r="AU43" i="9"/>
  <c r="BA43" i="9"/>
  <c r="AK43" i="9"/>
  <c r="AL43" i="9"/>
  <c r="BB43" i="9"/>
  <c r="AN35" i="9"/>
  <c r="AV35" i="9"/>
  <c r="BD35" i="9"/>
  <c r="AO35" i="9"/>
  <c r="AW35" i="9"/>
  <c r="AP35" i="9"/>
  <c r="AX35" i="9"/>
  <c r="AQ35" i="9"/>
  <c r="AY35" i="9"/>
  <c r="AJ35" i="9"/>
  <c r="AR35" i="9"/>
  <c r="AZ35" i="9"/>
  <c r="AL35" i="9"/>
  <c r="AM35" i="9"/>
  <c r="AS35" i="9"/>
  <c r="AT35" i="9"/>
  <c r="AU35" i="9"/>
  <c r="AK35" i="9"/>
  <c r="BA35" i="9"/>
  <c r="BC35" i="9"/>
  <c r="AN27" i="9"/>
  <c r="AV27" i="9"/>
  <c r="BD27" i="9"/>
  <c r="AO27" i="9"/>
  <c r="AW27" i="9"/>
  <c r="AP27" i="9"/>
  <c r="AX27" i="9"/>
  <c r="AQ27" i="9"/>
  <c r="AY27" i="9"/>
  <c r="AJ27" i="9"/>
  <c r="AR27" i="9"/>
  <c r="AZ27" i="9"/>
  <c r="AK27" i="9"/>
  <c r="BC27" i="9"/>
  <c r="AL27" i="9"/>
  <c r="AM27" i="9"/>
  <c r="AS27" i="9"/>
  <c r="AT27" i="9"/>
  <c r="AU27" i="9"/>
  <c r="BB27" i="9"/>
  <c r="BC70" i="9"/>
  <c r="BB54" i="9"/>
  <c r="BB32" i="9"/>
  <c r="AO90" i="12"/>
  <c r="AW90" i="12"/>
  <c r="AN90" i="12"/>
  <c r="AX90" i="12"/>
  <c r="AP90" i="12"/>
  <c r="AY90" i="12"/>
  <c r="AQ90" i="12"/>
  <c r="AZ90" i="12"/>
  <c r="AR90" i="12"/>
  <c r="BA90" i="12"/>
  <c r="AJ90" i="12"/>
  <c r="AS90" i="12"/>
  <c r="BB90" i="12"/>
  <c r="AK90" i="12"/>
  <c r="AT90" i="12"/>
  <c r="BC90" i="12"/>
  <c r="AL90" i="12"/>
  <c r="AM90" i="12"/>
  <c r="AU90" i="12"/>
  <c r="AV90" i="12"/>
  <c r="BD90" i="12"/>
  <c r="AO82" i="12"/>
  <c r="AW82" i="12"/>
  <c r="AQ82" i="12"/>
  <c r="AY82" i="12"/>
  <c r="AN82" i="12"/>
  <c r="AV82" i="12"/>
  <c r="BD82" i="12"/>
  <c r="AK82" i="12"/>
  <c r="AX82" i="12"/>
  <c r="AL82" i="12"/>
  <c r="AZ82" i="12"/>
  <c r="AM82" i="12"/>
  <c r="BA82" i="12"/>
  <c r="AP82" i="12"/>
  <c r="BB82" i="12"/>
  <c r="AR82" i="12"/>
  <c r="BC82" i="12"/>
  <c r="AS82" i="12"/>
  <c r="AT82" i="12"/>
  <c r="AU82" i="12"/>
  <c r="AJ82" i="12"/>
  <c r="AK74" i="12"/>
  <c r="AO74" i="12"/>
  <c r="AW74" i="12"/>
  <c r="AP74" i="12"/>
  <c r="AX74" i="12"/>
  <c r="AQ74" i="12"/>
  <c r="AY74" i="12"/>
  <c r="AR74" i="12"/>
  <c r="AZ74" i="12"/>
  <c r="AJ74" i="12"/>
  <c r="AS74" i="12"/>
  <c r="BA74" i="12"/>
  <c r="AN74" i="12"/>
  <c r="AV74" i="12"/>
  <c r="BD74" i="12"/>
  <c r="AL74" i="12"/>
  <c r="AM74" i="12"/>
  <c r="AT74" i="12"/>
  <c r="AU74" i="12"/>
  <c r="BB74" i="12"/>
  <c r="BC74" i="12"/>
  <c r="AK66" i="12"/>
  <c r="AS66" i="12"/>
  <c r="BA66" i="12"/>
  <c r="AL66" i="12"/>
  <c r="AT66" i="12"/>
  <c r="BB66" i="12"/>
  <c r="AM66" i="12"/>
  <c r="AU66" i="12"/>
  <c r="BC66" i="12"/>
  <c r="AO66" i="12"/>
  <c r="AW66" i="12"/>
  <c r="AQ66" i="12"/>
  <c r="AY66" i="12"/>
  <c r="AZ66" i="12"/>
  <c r="BD66" i="12"/>
  <c r="AJ66" i="12"/>
  <c r="AN66" i="12"/>
  <c r="AP66" i="12"/>
  <c r="AR66" i="12"/>
  <c r="AX66" i="12"/>
  <c r="AV66" i="12"/>
  <c r="AK58" i="12"/>
  <c r="AS58" i="12"/>
  <c r="BA58" i="12"/>
  <c r="AL58" i="12"/>
  <c r="AT58" i="12"/>
  <c r="BB58" i="12"/>
  <c r="AM58" i="12"/>
  <c r="AU58" i="12"/>
  <c r="BC58" i="12"/>
  <c r="AO58" i="12"/>
  <c r="AW58" i="12"/>
  <c r="AQ58" i="12"/>
  <c r="AY58" i="12"/>
  <c r="AX58" i="12"/>
  <c r="AZ58" i="12"/>
  <c r="BD58" i="12"/>
  <c r="AJ58" i="12"/>
  <c r="AN58" i="12"/>
  <c r="AP58" i="12"/>
  <c r="AV58" i="12"/>
  <c r="AR58" i="12"/>
  <c r="AN50" i="12"/>
  <c r="AV50" i="12"/>
  <c r="BD50" i="12"/>
  <c r="AJ50" i="12"/>
  <c r="AR50" i="12"/>
  <c r="AZ50" i="12"/>
  <c r="AM50" i="12"/>
  <c r="AX50" i="12"/>
  <c r="AO50" i="12"/>
  <c r="AY50" i="12"/>
  <c r="AP50" i="12"/>
  <c r="BA50" i="12"/>
  <c r="AS50" i="12"/>
  <c r="BC50" i="12"/>
  <c r="AK50" i="12"/>
  <c r="AU50" i="12"/>
  <c r="AL50" i="12"/>
  <c r="AQ50" i="12"/>
  <c r="AT50" i="12"/>
  <c r="AW50" i="12"/>
  <c r="BB50" i="12"/>
  <c r="AN42" i="12"/>
  <c r="AV42" i="12"/>
  <c r="BD42" i="12"/>
  <c r="AO42" i="12"/>
  <c r="AW42" i="12"/>
  <c r="AQ42" i="12"/>
  <c r="AY42" i="12"/>
  <c r="AJ42" i="12"/>
  <c r="AR42" i="12"/>
  <c r="AZ42" i="12"/>
  <c r="AL42" i="12"/>
  <c r="AT42" i="12"/>
  <c r="BB42" i="12"/>
  <c r="BA42" i="12"/>
  <c r="BC42" i="12"/>
  <c r="AK42" i="12"/>
  <c r="AM42" i="12"/>
  <c r="AP42" i="12"/>
  <c r="AU42" i="12"/>
  <c r="AX42" i="12"/>
  <c r="AS42" i="12"/>
  <c r="AN34" i="12"/>
  <c r="AV34" i="12"/>
  <c r="BD34" i="12"/>
  <c r="AP34" i="12"/>
  <c r="AX34" i="12"/>
  <c r="AJ34" i="12"/>
  <c r="AR34" i="12"/>
  <c r="AZ34" i="12"/>
  <c r="AK34" i="12"/>
  <c r="AS34" i="12"/>
  <c r="BA34" i="12"/>
  <c r="AO34" i="12"/>
  <c r="AQ34" i="12"/>
  <c r="AU34" i="12"/>
  <c r="AW34" i="12"/>
  <c r="AL34" i="12"/>
  <c r="BB34" i="12"/>
  <c r="AY34" i="12"/>
  <c r="BC34" i="12"/>
  <c r="AT34" i="12"/>
  <c r="AM34" i="12"/>
  <c r="AN26" i="12"/>
  <c r="AV26" i="12"/>
  <c r="BD26" i="12"/>
  <c r="AP26" i="12"/>
  <c r="AX26" i="12"/>
  <c r="AJ26" i="12"/>
  <c r="AR26" i="12"/>
  <c r="AZ26" i="12"/>
  <c r="AK26" i="12"/>
  <c r="AS26" i="12"/>
  <c r="BA26" i="12"/>
  <c r="AW26" i="12"/>
  <c r="AY26" i="12"/>
  <c r="AM26" i="12"/>
  <c r="BC26" i="12"/>
  <c r="AO26" i="12"/>
  <c r="AT26" i="12"/>
  <c r="AU26" i="12"/>
  <c r="BB26" i="12"/>
  <c r="AQ26" i="12"/>
  <c r="AL26" i="12"/>
  <c r="AN18" i="12"/>
  <c r="AV18" i="12"/>
  <c r="BD18" i="12"/>
  <c r="AP18" i="12"/>
  <c r="AX18" i="12"/>
  <c r="AJ18" i="12"/>
  <c r="AR18" i="12"/>
  <c r="AZ18" i="12"/>
  <c r="AK18" i="12"/>
  <c r="AS18" i="12"/>
  <c r="BA18" i="12"/>
  <c r="AM18" i="12"/>
  <c r="BC18" i="12"/>
  <c r="AO18" i="12"/>
  <c r="AQ18" i="12"/>
  <c r="AT18" i="12"/>
  <c r="AU18" i="12"/>
  <c r="AW18" i="12"/>
  <c r="AL18" i="12"/>
  <c r="BB18" i="12"/>
  <c r="AY18" i="12"/>
  <c r="AN10" i="12"/>
  <c r="AV10" i="12"/>
  <c r="BD10" i="12"/>
  <c r="AP10" i="12"/>
  <c r="AX10" i="12"/>
  <c r="AJ10" i="12"/>
  <c r="AR10" i="12"/>
  <c r="AZ10" i="12"/>
  <c r="AK10" i="12"/>
  <c r="AS10" i="12"/>
  <c r="BA10" i="12"/>
  <c r="AU10" i="12"/>
  <c r="AW10" i="12"/>
  <c r="AY10" i="12"/>
  <c r="AL10" i="12"/>
  <c r="BB10" i="12"/>
  <c r="AM10" i="12"/>
  <c r="BC10" i="12"/>
  <c r="AO10" i="12"/>
  <c r="AT10" i="12"/>
  <c r="AQ10" i="12"/>
  <c r="AJ98" i="9"/>
  <c r="AR98" i="9"/>
  <c r="AZ98" i="9"/>
  <c r="AK98" i="9"/>
  <c r="AS98" i="9"/>
  <c r="BA98" i="9"/>
  <c r="AL98" i="9"/>
  <c r="AT98" i="9"/>
  <c r="BB98" i="9"/>
  <c r="AM98" i="9"/>
  <c r="AU98" i="9"/>
  <c r="BC98" i="9"/>
  <c r="AN98" i="9"/>
  <c r="AV98" i="9"/>
  <c r="BD98" i="9"/>
  <c r="AY98" i="9"/>
  <c r="AO98" i="9"/>
  <c r="AP98" i="9"/>
  <c r="AQ98" i="9"/>
  <c r="AX98" i="9"/>
  <c r="AJ90" i="9"/>
  <c r="AR90" i="9"/>
  <c r="AZ90" i="9"/>
  <c r="AK90" i="9"/>
  <c r="AS90" i="9"/>
  <c r="BA90" i="9"/>
  <c r="AL90" i="9"/>
  <c r="AT90" i="9"/>
  <c r="BB90" i="9"/>
  <c r="AM90" i="9"/>
  <c r="AU90" i="9"/>
  <c r="BC90" i="9"/>
  <c r="AN90" i="9"/>
  <c r="AV90" i="9"/>
  <c r="BD90" i="9"/>
  <c r="AX90" i="9"/>
  <c r="AY90" i="9"/>
  <c r="AO90" i="9"/>
  <c r="AP90" i="9"/>
  <c r="AW90" i="9"/>
  <c r="AJ82" i="9"/>
  <c r="AR82" i="9"/>
  <c r="AZ82" i="9"/>
  <c r="AK82" i="9"/>
  <c r="AS82" i="9"/>
  <c r="BA82" i="9"/>
  <c r="AL82" i="9"/>
  <c r="AT82" i="9"/>
  <c r="BB82" i="9"/>
  <c r="AM82" i="9"/>
  <c r="AU82" i="9"/>
  <c r="BC82" i="9"/>
  <c r="AN82" i="9"/>
  <c r="AV82" i="9"/>
  <c r="BD82" i="9"/>
  <c r="AW82" i="9"/>
  <c r="AX82" i="9"/>
  <c r="AY82" i="9"/>
  <c r="AO82" i="9"/>
  <c r="AQ82" i="9"/>
  <c r="AK74" i="9"/>
  <c r="AS74" i="9"/>
  <c r="AL74" i="9"/>
  <c r="AT74" i="9"/>
  <c r="BB74" i="9"/>
  <c r="AN74" i="9"/>
  <c r="AV74" i="9"/>
  <c r="BD74" i="9"/>
  <c r="AO74" i="9"/>
  <c r="AW74" i="9"/>
  <c r="AM74" i="9"/>
  <c r="BA74" i="9"/>
  <c r="AP74" i="9"/>
  <c r="BC74" i="9"/>
  <c r="AQ74" i="9"/>
  <c r="AR74" i="9"/>
  <c r="AU74" i="9"/>
  <c r="AJ74" i="9"/>
  <c r="AX74" i="9"/>
  <c r="AY74" i="9"/>
  <c r="AK66" i="9"/>
  <c r="AS66" i="9"/>
  <c r="BA66" i="9"/>
  <c r="AL66" i="9"/>
  <c r="AT66" i="9"/>
  <c r="BB66" i="9"/>
  <c r="AN66" i="9"/>
  <c r="AV66" i="9"/>
  <c r="BD66" i="9"/>
  <c r="AO66" i="9"/>
  <c r="AW66" i="9"/>
  <c r="AU66" i="9"/>
  <c r="AX66" i="9"/>
  <c r="AY66" i="9"/>
  <c r="AJ66" i="9"/>
  <c r="AZ66" i="9"/>
  <c r="AM66" i="9"/>
  <c r="BC66" i="9"/>
  <c r="AP66" i="9"/>
  <c r="AQ66" i="9"/>
  <c r="AR66" i="9"/>
  <c r="AK58" i="9"/>
  <c r="AS58" i="9"/>
  <c r="BA58" i="9"/>
  <c r="AL58" i="9"/>
  <c r="AT58" i="9"/>
  <c r="BB58" i="9"/>
  <c r="AN58" i="9"/>
  <c r="AV58" i="9"/>
  <c r="BD58" i="9"/>
  <c r="AO58" i="9"/>
  <c r="AW58" i="9"/>
  <c r="AM58" i="9"/>
  <c r="BC58" i="9"/>
  <c r="AP58" i="9"/>
  <c r="AQ58" i="9"/>
  <c r="AR58" i="9"/>
  <c r="AU58" i="9"/>
  <c r="AJ58" i="9"/>
  <c r="AX58" i="9"/>
  <c r="AZ58" i="9"/>
  <c r="AK50" i="9"/>
  <c r="AS50" i="9"/>
  <c r="BA50" i="9"/>
  <c r="AL50" i="9"/>
  <c r="AT50" i="9"/>
  <c r="BB50" i="9"/>
  <c r="AM50" i="9"/>
  <c r="AU50" i="9"/>
  <c r="BC50" i="9"/>
  <c r="AN50" i="9"/>
  <c r="AV50" i="9"/>
  <c r="BD50" i="9"/>
  <c r="AO50" i="9"/>
  <c r="AW50" i="9"/>
  <c r="AQ50" i="9"/>
  <c r="AR50" i="9"/>
  <c r="AX50" i="9"/>
  <c r="AY50" i="9"/>
  <c r="AZ50" i="9"/>
  <c r="AJ50" i="9"/>
  <c r="AP50" i="9"/>
  <c r="AK42" i="9"/>
  <c r="AS42" i="9"/>
  <c r="BA42" i="9"/>
  <c r="AL42" i="9"/>
  <c r="AT42" i="9"/>
  <c r="BB42" i="9"/>
  <c r="AM42" i="9"/>
  <c r="AU42" i="9"/>
  <c r="BC42" i="9"/>
  <c r="AN42" i="9"/>
  <c r="AV42" i="9"/>
  <c r="BD42" i="9"/>
  <c r="AO42" i="9"/>
  <c r="AW42" i="9"/>
  <c r="AP42" i="9"/>
  <c r="AQ42" i="9"/>
  <c r="AR42" i="9"/>
  <c r="AX42" i="9"/>
  <c r="AY42" i="9"/>
  <c r="AJ42" i="9"/>
  <c r="AZ42" i="9"/>
  <c r="AK34" i="9"/>
  <c r="AS34" i="9"/>
  <c r="BA34" i="9"/>
  <c r="AL34" i="9"/>
  <c r="AT34" i="9"/>
  <c r="BB34" i="9"/>
  <c r="AM34" i="9"/>
  <c r="AU34" i="9"/>
  <c r="BC34" i="9"/>
  <c r="AN34" i="9"/>
  <c r="AV34" i="9"/>
  <c r="BD34" i="9"/>
  <c r="AO34" i="9"/>
  <c r="AW34" i="9"/>
  <c r="AJ34" i="9"/>
  <c r="AP34" i="9"/>
  <c r="AQ34" i="9"/>
  <c r="AR34" i="9"/>
  <c r="AX34" i="9"/>
  <c r="AY34" i="9"/>
  <c r="AZ34" i="9"/>
  <c r="AK26" i="9"/>
  <c r="AS26" i="9"/>
  <c r="BA26" i="9"/>
  <c r="AL26" i="9"/>
  <c r="AT26" i="9"/>
  <c r="BB26" i="9"/>
  <c r="AM26" i="9"/>
  <c r="AU26" i="9"/>
  <c r="BC26" i="9"/>
  <c r="AN26" i="9"/>
  <c r="AV26" i="9"/>
  <c r="BD26" i="9"/>
  <c r="AO26" i="9"/>
  <c r="AW26" i="9"/>
  <c r="AJ26" i="9"/>
  <c r="AP26" i="9"/>
  <c r="AQ26" i="9"/>
  <c r="AR26" i="9"/>
  <c r="AX26" i="9"/>
  <c r="AY26" i="9"/>
  <c r="AZ26" i="9"/>
  <c r="AS96" i="9"/>
  <c r="AR88" i="9"/>
  <c r="AQ80" i="9"/>
  <c r="AX68" i="9"/>
  <c r="AN52" i="9"/>
  <c r="AV30" i="9"/>
  <c r="AX128" i="12"/>
  <c r="AQ122" i="12"/>
  <c r="AY122" i="12"/>
  <c r="AJ122" i="12"/>
  <c r="AR122" i="12"/>
  <c r="AZ122" i="12"/>
  <c r="AK122" i="12"/>
  <c r="AS122" i="12"/>
  <c r="BA122" i="12"/>
  <c r="AL122" i="12"/>
  <c r="AT122" i="12"/>
  <c r="BB122" i="12"/>
  <c r="AO122" i="12"/>
  <c r="AW122" i="12"/>
  <c r="BD122" i="12"/>
  <c r="AM122" i="12"/>
  <c r="AN122" i="12"/>
  <c r="AP122" i="12"/>
  <c r="AU122" i="12"/>
  <c r="AV122" i="12"/>
  <c r="AX122" i="12"/>
  <c r="BC122" i="12"/>
  <c r="AL113" i="12"/>
  <c r="AT113" i="12"/>
  <c r="BB113" i="12"/>
  <c r="AN113" i="12"/>
  <c r="AV113" i="12"/>
  <c r="BD113" i="12"/>
  <c r="AQ113" i="12"/>
  <c r="AP113" i="12"/>
  <c r="BA113" i="12"/>
  <c r="AR113" i="12"/>
  <c r="BC113" i="12"/>
  <c r="AS113" i="12"/>
  <c r="AU113" i="12"/>
  <c r="AM113" i="12"/>
  <c r="AY113" i="12"/>
  <c r="AX113" i="12"/>
  <c r="AZ113" i="12"/>
  <c r="AJ113" i="12"/>
  <c r="AK113" i="12"/>
  <c r="AO113" i="12"/>
  <c r="AW113" i="12"/>
  <c r="AL97" i="12"/>
  <c r="AT97" i="12"/>
  <c r="BB97" i="12"/>
  <c r="AM97" i="12"/>
  <c r="AU97" i="12"/>
  <c r="BC97" i="12"/>
  <c r="AN97" i="12"/>
  <c r="AV97" i="12"/>
  <c r="BD97" i="12"/>
  <c r="AO97" i="12"/>
  <c r="AW97" i="12"/>
  <c r="AP97" i="12"/>
  <c r="AX97" i="12"/>
  <c r="AQ97" i="12"/>
  <c r="AY97" i="12"/>
  <c r="AJ97" i="12"/>
  <c r="AK97" i="12"/>
  <c r="AR97" i="12"/>
  <c r="BA97" i="12"/>
  <c r="AS97" i="12"/>
  <c r="AZ97" i="12"/>
  <c r="AL89" i="12"/>
  <c r="AT89" i="12"/>
  <c r="BB89" i="12"/>
  <c r="AQ89" i="12"/>
  <c r="AZ89" i="12"/>
  <c r="AR89" i="12"/>
  <c r="BA89" i="12"/>
  <c r="AJ89" i="12"/>
  <c r="AS89" i="12"/>
  <c r="BC89" i="12"/>
  <c r="AK89" i="12"/>
  <c r="AU89" i="12"/>
  <c r="BD89" i="12"/>
  <c r="AM89" i="12"/>
  <c r="AV89" i="12"/>
  <c r="AN89" i="12"/>
  <c r="AW89" i="12"/>
  <c r="AO89" i="12"/>
  <c r="AY89" i="12"/>
  <c r="AP89" i="12"/>
  <c r="AX89" i="12"/>
  <c r="AP73" i="12"/>
  <c r="AX73" i="12"/>
  <c r="AL73" i="12"/>
  <c r="AT73" i="12"/>
  <c r="BB73" i="12"/>
  <c r="AO73" i="12"/>
  <c r="AZ73" i="12"/>
  <c r="AQ73" i="12"/>
  <c r="BA73" i="12"/>
  <c r="AR73" i="12"/>
  <c r="BC73" i="12"/>
  <c r="AS73" i="12"/>
  <c r="BD73" i="12"/>
  <c r="AJ73" i="12"/>
  <c r="AU73" i="12"/>
  <c r="AK73" i="12"/>
  <c r="AV73" i="12"/>
  <c r="AN73" i="12"/>
  <c r="AY73" i="12"/>
  <c r="AW73" i="12"/>
  <c r="AM73" i="12"/>
  <c r="AP57" i="12"/>
  <c r="AX57" i="12"/>
  <c r="AQ57" i="12"/>
  <c r="AY57" i="12"/>
  <c r="AJ57" i="12"/>
  <c r="AR57" i="12"/>
  <c r="AZ57" i="12"/>
  <c r="AL57" i="12"/>
  <c r="AT57" i="12"/>
  <c r="BB57" i="12"/>
  <c r="AN57" i="12"/>
  <c r="AV57" i="12"/>
  <c r="BD57" i="12"/>
  <c r="AW57" i="12"/>
  <c r="BA57" i="12"/>
  <c r="BC57" i="12"/>
  <c r="AK57" i="12"/>
  <c r="AM57" i="12"/>
  <c r="AO57" i="12"/>
  <c r="AU57" i="12"/>
  <c r="AS57" i="12"/>
  <c r="AK49" i="12"/>
  <c r="AS49" i="12"/>
  <c r="BA49" i="12"/>
  <c r="AN49" i="12"/>
  <c r="AV49" i="12"/>
  <c r="AO49" i="12"/>
  <c r="AW49" i="12"/>
  <c r="AJ49" i="12"/>
  <c r="AX49" i="12"/>
  <c r="AL49" i="12"/>
  <c r="AY49" i="12"/>
  <c r="AM49" i="12"/>
  <c r="AZ49" i="12"/>
  <c r="AQ49" i="12"/>
  <c r="BC49" i="12"/>
  <c r="AT49" i="12"/>
  <c r="BB49" i="12"/>
  <c r="BD49" i="12"/>
  <c r="AP49" i="12"/>
  <c r="AU49" i="12"/>
  <c r="AR49" i="12"/>
  <c r="AK41" i="12"/>
  <c r="AS41" i="12"/>
  <c r="BA41" i="12"/>
  <c r="AL41" i="12"/>
  <c r="AT41" i="12"/>
  <c r="BB41" i="12"/>
  <c r="AN41" i="12"/>
  <c r="AV41" i="12"/>
  <c r="BD41" i="12"/>
  <c r="AO41" i="12"/>
  <c r="AW41" i="12"/>
  <c r="AQ41" i="12"/>
  <c r="AY41" i="12"/>
  <c r="AX41" i="12"/>
  <c r="AZ41" i="12"/>
  <c r="BC41" i="12"/>
  <c r="AJ41" i="12"/>
  <c r="AM41" i="12"/>
  <c r="AP41" i="12"/>
  <c r="AU41" i="12"/>
  <c r="AR41" i="12"/>
  <c r="AK33" i="12"/>
  <c r="AS33" i="12"/>
  <c r="BA33" i="12"/>
  <c r="AM33" i="12"/>
  <c r="AU33" i="12"/>
  <c r="BC33" i="12"/>
  <c r="AO33" i="12"/>
  <c r="AW33" i="12"/>
  <c r="AP33" i="12"/>
  <c r="AX33" i="12"/>
  <c r="AT33" i="12"/>
  <c r="AV33" i="12"/>
  <c r="AJ33" i="12"/>
  <c r="AZ33" i="12"/>
  <c r="AL33" i="12"/>
  <c r="BB33" i="12"/>
  <c r="AQ33" i="12"/>
  <c r="AN33" i="12"/>
  <c r="AR33" i="12"/>
  <c r="AY33" i="12"/>
  <c r="BD33" i="12"/>
  <c r="AK25" i="12"/>
  <c r="AS25" i="12"/>
  <c r="BA25" i="12"/>
  <c r="AM25" i="12"/>
  <c r="AU25" i="12"/>
  <c r="BC25" i="12"/>
  <c r="AO25" i="12"/>
  <c r="AW25" i="12"/>
  <c r="AP25" i="12"/>
  <c r="AX25" i="12"/>
  <c r="AL25" i="12"/>
  <c r="BB25" i="12"/>
  <c r="AN25" i="12"/>
  <c r="BD25" i="12"/>
  <c r="AR25" i="12"/>
  <c r="AT25" i="12"/>
  <c r="AY25" i="12"/>
  <c r="AJ25" i="12"/>
  <c r="AQ25" i="12"/>
  <c r="AV25" i="12"/>
  <c r="AZ25" i="12"/>
  <c r="AK17" i="12"/>
  <c r="AS17" i="12"/>
  <c r="BA17" i="12"/>
  <c r="AM17" i="12"/>
  <c r="AU17" i="12"/>
  <c r="BC17" i="12"/>
  <c r="AO17" i="12"/>
  <c r="AW17" i="12"/>
  <c r="AP17" i="12"/>
  <c r="AX17" i="12"/>
  <c r="AR17" i="12"/>
  <c r="AT17" i="12"/>
  <c r="AV17" i="12"/>
  <c r="AY17" i="12"/>
  <c r="AJ17" i="12"/>
  <c r="AZ17" i="12"/>
  <c r="AL17" i="12"/>
  <c r="BB17" i="12"/>
  <c r="AQ17" i="12"/>
  <c r="AN17" i="12"/>
  <c r="BD17" i="12"/>
  <c r="AK9" i="12"/>
  <c r="AS9" i="12"/>
  <c r="BA9" i="12"/>
  <c r="AM9" i="12"/>
  <c r="AU9" i="12"/>
  <c r="BC9" i="12"/>
  <c r="AO9" i="12"/>
  <c r="AW9" i="12"/>
  <c r="AP9" i="12"/>
  <c r="AX9" i="12"/>
  <c r="AJ9" i="12"/>
  <c r="AZ9" i="12"/>
  <c r="AL9" i="12"/>
  <c r="BB9" i="12"/>
  <c r="AN9" i="12"/>
  <c r="BD9" i="12"/>
  <c r="AQ9" i="12"/>
  <c r="AR9" i="12"/>
  <c r="AT9" i="12"/>
  <c r="AY9" i="12"/>
  <c r="AV9" i="12"/>
  <c r="AO97" i="9"/>
  <c r="AW97" i="9"/>
  <c r="AP97" i="9"/>
  <c r="AX97" i="9"/>
  <c r="AQ97" i="9"/>
  <c r="AY97" i="9"/>
  <c r="AJ97" i="9"/>
  <c r="AR97" i="9"/>
  <c r="AZ97" i="9"/>
  <c r="AK97" i="9"/>
  <c r="AS97" i="9"/>
  <c r="BA97" i="9"/>
  <c r="BB97" i="9"/>
  <c r="BC97" i="9"/>
  <c r="AL97" i="9"/>
  <c r="BD97" i="9"/>
  <c r="AM97" i="9"/>
  <c r="AN97" i="9"/>
  <c r="AT97" i="9"/>
  <c r="AV97" i="9"/>
  <c r="AO89" i="9"/>
  <c r="AW89" i="9"/>
  <c r="AP89" i="9"/>
  <c r="AX89" i="9"/>
  <c r="AQ89" i="9"/>
  <c r="AY89" i="9"/>
  <c r="AJ89" i="9"/>
  <c r="AR89" i="9"/>
  <c r="AZ89" i="9"/>
  <c r="AK89" i="9"/>
  <c r="AS89" i="9"/>
  <c r="BA89" i="9"/>
  <c r="AV89" i="9"/>
  <c r="BB89" i="9"/>
  <c r="BC89" i="9"/>
  <c r="AL89" i="9"/>
  <c r="BD89" i="9"/>
  <c r="AM89" i="9"/>
  <c r="AN89" i="9"/>
  <c r="AU89" i="9"/>
  <c r="AO81" i="9"/>
  <c r="AW81" i="9"/>
  <c r="AP81" i="9"/>
  <c r="AX81" i="9"/>
  <c r="AQ81" i="9"/>
  <c r="AY81" i="9"/>
  <c r="AJ81" i="9"/>
  <c r="AR81" i="9"/>
  <c r="AZ81" i="9"/>
  <c r="AK81" i="9"/>
  <c r="AS81" i="9"/>
  <c r="BA81" i="9"/>
  <c r="AU81" i="9"/>
  <c r="AV81" i="9"/>
  <c r="BB81" i="9"/>
  <c r="BC81" i="9"/>
  <c r="AL81" i="9"/>
  <c r="BD81" i="9"/>
  <c r="AM81" i="9"/>
  <c r="AT81" i="9"/>
  <c r="AP73" i="9"/>
  <c r="AX73" i="9"/>
  <c r="AQ73" i="9"/>
  <c r="AY73" i="9"/>
  <c r="AK73" i="9"/>
  <c r="AS73" i="9"/>
  <c r="BA73" i="9"/>
  <c r="AL73" i="9"/>
  <c r="AT73" i="9"/>
  <c r="BB73" i="9"/>
  <c r="AR73" i="9"/>
  <c r="AU73" i="9"/>
  <c r="AV73" i="9"/>
  <c r="AW73" i="9"/>
  <c r="AJ73" i="9"/>
  <c r="AZ73" i="9"/>
  <c r="AO73" i="9"/>
  <c r="BC73" i="9"/>
  <c r="BD73" i="9"/>
  <c r="AN73" i="9"/>
  <c r="AP65" i="9"/>
  <c r="AX65" i="9"/>
  <c r="AQ65" i="9"/>
  <c r="AY65" i="9"/>
  <c r="AK65" i="9"/>
  <c r="AS65" i="9"/>
  <c r="BA65" i="9"/>
  <c r="AL65" i="9"/>
  <c r="AT65" i="9"/>
  <c r="BB65" i="9"/>
  <c r="AJ65" i="9"/>
  <c r="AZ65" i="9"/>
  <c r="AM65" i="9"/>
  <c r="BC65" i="9"/>
  <c r="AN65" i="9"/>
  <c r="BD65" i="9"/>
  <c r="AO65" i="9"/>
  <c r="AR65" i="9"/>
  <c r="AU65" i="9"/>
  <c r="AV65" i="9"/>
  <c r="AW65" i="9"/>
  <c r="AP57" i="9"/>
  <c r="AX57" i="9"/>
  <c r="AQ57" i="9"/>
  <c r="AY57" i="9"/>
  <c r="AK57" i="9"/>
  <c r="AS57" i="9"/>
  <c r="BA57" i="9"/>
  <c r="AL57" i="9"/>
  <c r="AT57" i="9"/>
  <c r="BB57" i="9"/>
  <c r="AR57" i="9"/>
  <c r="AU57" i="9"/>
  <c r="AV57" i="9"/>
  <c r="AW57" i="9"/>
  <c r="AJ57" i="9"/>
  <c r="AZ57" i="9"/>
  <c r="AN57" i="9"/>
  <c r="AO57" i="9"/>
  <c r="BC57" i="9"/>
  <c r="BD57" i="9"/>
  <c r="AM57" i="9"/>
  <c r="AP49" i="9"/>
  <c r="AX49" i="9"/>
  <c r="AQ49" i="9"/>
  <c r="AY49" i="9"/>
  <c r="AJ49" i="9"/>
  <c r="AR49" i="9"/>
  <c r="AZ49" i="9"/>
  <c r="AK49" i="9"/>
  <c r="AS49" i="9"/>
  <c r="BA49" i="9"/>
  <c r="AL49" i="9"/>
  <c r="AT49" i="9"/>
  <c r="BB49" i="9"/>
  <c r="AO49" i="9"/>
  <c r="AU49" i="9"/>
  <c r="AV49" i="9"/>
  <c r="AW49" i="9"/>
  <c r="BC49" i="9"/>
  <c r="AM49" i="9"/>
  <c r="BD49" i="9"/>
  <c r="AP41" i="9"/>
  <c r="AX41" i="9"/>
  <c r="AQ41" i="9"/>
  <c r="AY41" i="9"/>
  <c r="AJ41" i="9"/>
  <c r="AR41" i="9"/>
  <c r="AZ41" i="9"/>
  <c r="AK41" i="9"/>
  <c r="AS41" i="9"/>
  <c r="BA41" i="9"/>
  <c r="AL41" i="9"/>
  <c r="AT41" i="9"/>
  <c r="BB41" i="9"/>
  <c r="AN41" i="9"/>
  <c r="AO41" i="9"/>
  <c r="AU41" i="9"/>
  <c r="AV41" i="9"/>
  <c r="AW41" i="9"/>
  <c r="BD41" i="9"/>
  <c r="BC41" i="9"/>
  <c r="AP33" i="9"/>
  <c r="AX33" i="9"/>
  <c r="AQ33" i="9"/>
  <c r="AY33" i="9"/>
  <c r="AJ33" i="9"/>
  <c r="AR33" i="9"/>
  <c r="AZ33" i="9"/>
  <c r="AK33" i="9"/>
  <c r="AS33" i="9"/>
  <c r="BA33" i="9"/>
  <c r="AL33" i="9"/>
  <c r="AT33" i="9"/>
  <c r="BB33" i="9"/>
  <c r="AM33" i="9"/>
  <c r="AN33" i="9"/>
  <c r="AO33" i="9"/>
  <c r="AU33" i="9"/>
  <c r="AV33" i="9"/>
  <c r="BC33" i="9"/>
  <c r="BD33" i="9"/>
  <c r="AW33" i="9"/>
  <c r="AP25" i="9"/>
  <c r="AX25" i="9"/>
  <c r="AQ25" i="9"/>
  <c r="AY25" i="9"/>
  <c r="AJ25" i="9"/>
  <c r="AR25" i="9"/>
  <c r="AZ25" i="9"/>
  <c r="AK25" i="9"/>
  <c r="AS25" i="9"/>
  <c r="BA25" i="9"/>
  <c r="AL25" i="9"/>
  <c r="AT25" i="9"/>
  <c r="BB25" i="9"/>
  <c r="BD25" i="9"/>
  <c r="AM25" i="9"/>
  <c r="AN25" i="9"/>
  <c r="AO25" i="9"/>
  <c r="AU25" i="9"/>
  <c r="AW25" i="9"/>
  <c r="BC25" i="9"/>
  <c r="AV25" i="9"/>
  <c r="AV95" i="9"/>
  <c r="AP87" i="9"/>
  <c r="AO79" i="9"/>
  <c r="AK67" i="9"/>
  <c r="AN49" i="9"/>
  <c r="BA27" i="9"/>
  <c r="AY118" i="12"/>
  <c r="AH101" i="9" l="1"/>
  <c r="AV100" i="9"/>
  <c r="BN16" i="17"/>
  <c r="BI16" i="17"/>
  <c r="BN5" i="17"/>
  <c r="BL15" i="17"/>
  <c r="BG15" i="17"/>
  <c r="BF4" i="17"/>
  <c r="BE59" i="17"/>
  <c r="BE46" i="17"/>
  <c r="BF46" i="17" s="1"/>
  <c r="BJ46" i="17" s="1"/>
  <c r="BI6" i="17"/>
  <c r="BE33" i="17"/>
  <c r="BE60" i="17"/>
  <c r="BE41" i="17"/>
  <c r="BE66" i="17"/>
  <c r="BE55" i="17"/>
  <c r="BE57" i="17"/>
  <c r="BE53" i="17"/>
  <c r="BE48" i="17"/>
  <c r="BE36" i="17"/>
  <c r="BE20" i="17"/>
  <c r="BE40" i="17"/>
  <c r="BE44" i="17"/>
  <c r="BE19" i="17"/>
  <c r="BE37" i="17"/>
  <c r="BE58" i="17"/>
  <c r="BE52" i="17"/>
  <c r="BE54" i="17"/>
  <c r="BE64" i="17"/>
  <c r="BE65" i="17"/>
  <c r="BE23" i="17"/>
  <c r="BE49" i="17"/>
  <c r="BE67" i="17"/>
  <c r="BE61" i="17"/>
  <c r="BE32" i="17"/>
  <c r="BE45" i="17"/>
  <c r="BE30" i="17"/>
  <c r="BF30" i="17" s="1"/>
  <c r="BJ30" i="17" s="1"/>
  <c r="BE50" i="17"/>
  <c r="BE38" i="17"/>
  <c r="BE22" i="17"/>
  <c r="BE27" i="17"/>
  <c r="BE24" i="17"/>
  <c r="BE62" i="17"/>
  <c r="BF62" i="17" s="1"/>
  <c r="BJ62" i="17" s="1"/>
  <c r="BE28" i="17"/>
  <c r="BE43" i="17"/>
  <c r="BE63" i="17"/>
  <c r="BE47" i="17"/>
  <c r="BE35" i="17"/>
  <c r="BE26" i="17"/>
  <c r="BE34" i="17"/>
  <c r="BE42" i="17"/>
  <c r="BE56" i="17"/>
  <c r="BE25" i="17"/>
  <c r="BE51" i="17"/>
  <c r="BE68" i="17"/>
  <c r="BE39" i="17"/>
  <c r="BE31" i="17"/>
  <c r="BE29" i="17"/>
  <c r="BE21" i="17"/>
  <c r="BE81" i="18"/>
  <c r="BE90" i="18"/>
  <c r="BE74" i="18"/>
  <c r="BE7" i="18"/>
  <c r="BE86" i="18"/>
  <c r="BE117" i="18"/>
  <c r="BE4" i="18"/>
  <c r="BE116" i="18"/>
  <c r="BE76" i="18"/>
  <c r="BE87" i="18"/>
  <c r="BE96" i="18"/>
  <c r="BE57" i="18"/>
  <c r="BE52" i="18"/>
  <c r="BE98" i="18"/>
  <c r="BE123" i="18"/>
  <c r="BE92" i="18"/>
  <c r="BE101" i="18"/>
  <c r="BE45" i="18"/>
  <c r="BE41" i="18"/>
  <c r="BE29" i="18"/>
  <c r="BE48" i="18"/>
  <c r="BE25" i="18"/>
  <c r="BE17" i="18"/>
  <c r="BE33" i="18"/>
  <c r="BE103" i="18"/>
  <c r="BE110" i="18"/>
  <c r="BE47" i="18"/>
  <c r="BE72" i="18"/>
  <c r="BE102" i="18"/>
  <c r="BE31" i="18"/>
  <c r="BE64" i="18"/>
  <c r="BE46" i="18"/>
  <c r="BE30" i="18"/>
  <c r="BE67" i="18"/>
  <c r="BE80" i="18"/>
  <c r="BE97" i="18"/>
  <c r="BE89" i="18"/>
  <c r="BE58" i="18"/>
  <c r="BE56" i="18"/>
  <c r="BE129" i="18"/>
  <c r="BE78" i="18"/>
  <c r="BE20" i="18"/>
  <c r="BE84" i="18"/>
  <c r="BE112" i="18"/>
  <c r="BE115" i="18"/>
  <c r="BE108" i="18"/>
  <c r="BE44" i="18"/>
  <c r="BE36" i="18"/>
  <c r="BE28" i="18"/>
  <c r="BE61" i="18"/>
  <c r="BE49" i="18"/>
  <c r="BE11" i="18"/>
  <c r="BE3" i="18"/>
  <c r="BE37" i="18"/>
  <c r="BE9" i="18"/>
  <c r="BE111" i="18"/>
  <c r="BE120" i="18"/>
  <c r="BE93" i="18"/>
  <c r="BE13" i="18"/>
  <c r="BE38" i="18"/>
  <c r="BE23" i="18"/>
  <c r="BE62" i="18"/>
  <c r="BE18" i="18"/>
  <c r="BE19" i="18"/>
  <c r="BE127" i="18"/>
  <c r="BE106" i="18"/>
  <c r="BE75" i="18"/>
  <c r="BE55" i="18"/>
  <c r="BE63" i="18"/>
  <c r="BE50" i="18"/>
  <c r="BE21" i="18"/>
  <c r="BE121" i="18"/>
  <c r="BE104" i="18"/>
  <c r="BE70" i="18"/>
  <c r="BE68" i="18"/>
  <c r="BE35" i="18"/>
  <c r="BE71" i="18"/>
  <c r="BE66" i="18"/>
  <c r="BE125" i="18"/>
  <c r="BE91" i="18"/>
  <c r="BE88" i="18"/>
  <c r="BE15" i="18"/>
  <c r="BE114" i="18"/>
  <c r="BE85" i="18"/>
  <c r="BE82" i="18"/>
  <c r="BE60" i="18"/>
  <c r="BE12" i="18"/>
  <c r="BE42" i="18"/>
  <c r="BE122" i="18"/>
  <c r="BE22" i="18"/>
  <c r="BE113" i="18"/>
  <c r="BE65" i="18"/>
  <c r="BE6" i="18"/>
  <c r="BE105" i="18"/>
  <c r="BE69" i="18"/>
  <c r="BE95" i="18"/>
  <c r="BE130" i="18"/>
  <c r="BE94" i="18"/>
  <c r="BE99" i="18"/>
  <c r="BE119" i="18"/>
  <c r="BE59" i="18"/>
  <c r="BE5" i="18"/>
  <c r="BE124" i="18"/>
  <c r="BE109" i="18"/>
  <c r="BE27" i="18"/>
  <c r="BE128" i="18"/>
  <c r="BE51" i="18"/>
  <c r="BE100" i="18"/>
  <c r="BE79" i="18"/>
  <c r="BE43" i="18"/>
  <c r="BE39" i="18"/>
  <c r="BE14" i="18"/>
  <c r="BE118" i="18"/>
  <c r="BE126" i="18"/>
  <c r="BE107" i="18"/>
  <c r="BE83" i="18"/>
  <c r="BE77" i="18"/>
  <c r="BE73" i="18"/>
  <c r="BE40" i="18"/>
  <c r="BE32" i="18"/>
  <c r="BE24" i="18"/>
  <c r="BE53" i="18"/>
  <c r="BE8" i="18"/>
  <c r="BE16" i="18"/>
  <c r="BE54" i="18"/>
  <c r="BE10" i="18"/>
  <c r="BE26" i="18"/>
  <c r="BE34" i="18"/>
  <c r="AZ69" i="17"/>
  <c r="AR69" i="17"/>
  <c r="AJ69" i="17"/>
  <c r="BB69" i="17"/>
  <c r="AS69" i="17"/>
  <c r="BA69" i="17"/>
  <c r="AQ69" i="17"/>
  <c r="AY69" i="17"/>
  <c r="AP69" i="17"/>
  <c r="AX69" i="17"/>
  <c r="AO69" i="17"/>
  <c r="AW69" i="17"/>
  <c r="AN69" i="17"/>
  <c r="AH70" i="17"/>
  <c r="AV69" i="17"/>
  <c r="AM69" i="17"/>
  <c r="BD69" i="17"/>
  <c r="AU69" i="17"/>
  <c r="AL69" i="17"/>
  <c r="AT69" i="17"/>
  <c r="AK69" i="17"/>
  <c r="BC69" i="17"/>
  <c r="AH102" i="9" l="1"/>
  <c r="AX101" i="9"/>
  <c r="BA101" i="9"/>
  <c r="BC101" i="9"/>
  <c r="AZ101" i="9"/>
  <c r="AL101" i="9"/>
  <c r="AN101" i="9"/>
  <c r="AJ101" i="9"/>
  <c r="BB101" i="9"/>
  <c r="BD101" i="9"/>
  <c r="AQ101" i="9"/>
  <c r="AS101" i="9"/>
  <c r="AW101" i="9"/>
  <c r="AT101" i="9"/>
  <c r="AP101" i="9"/>
  <c r="AM101" i="9"/>
  <c r="AR101" i="9"/>
  <c r="AU101" i="9"/>
  <c r="AY101" i="9"/>
  <c r="AV101" i="9"/>
  <c r="AK101" i="9"/>
  <c r="AO101" i="9"/>
  <c r="BI68" i="17"/>
  <c r="BF68" i="17"/>
  <c r="BS38" i="17"/>
  <c r="BI38" i="17"/>
  <c r="BG63" i="17"/>
  <c r="BL63" i="17"/>
  <c r="BN64" i="17"/>
  <c r="BI64" i="17"/>
  <c r="BI20" i="17"/>
  <c r="BF20" i="17"/>
  <c r="BN37" i="17"/>
  <c r="BH37" i="17"/>
  <c r="BS23" i="17"/>
  <c r="BP23" i="17"/>
  <c r="BI54" i="17"/>
  <c r="BS54" i="17"/>
  <c r="BI36" i="17"/>
  <c r="BF36" i="17"/>
  <c r="BN53" i="17"/>
  <c r="BH53" i="17"/>
  <c r="BL31" i="17"/>
  <c r="BG31" i="17"/>
  <c r="BS39" i="17"/>
  <c r="BP39" i="17"/>
  <c r="BI22" i="17"/>
  <c r="BS22" i="17"/>
  <c r="BS55" i="17"/>
  <c r="BP55" i="17"/>
  <c r="BL47" i="17"/>
  <c r="BG47" i="17"/>
  <c r="BN21" i="17"/>
  <c r="BH21" i="17"/>
  <c r="BN32" i="17"/>
  <c r="BI32" i="17"/>
  <c r="BI52" i="17"/>
  <c r="BF52" i="17"/>
  <c r="BN48" i="17"/>
  <c r="BI48" i="17"/>
  <c r="BE69" i="17"/>
  <c r="BI116" i="18"/>
  <c r="BF116" i="18"/>
  <c r="BS39" i="18"/>
  <c r="BP39" i="18"/>
  <c r="BN69" i="18"/>
  <c r="BH69" i="18"/>
  <c r="BN21" i="18"/>
  <c r="BH21" i="18"/>
  <c r="BI4" i="18"/>
  <c r="BF4" i="18"/>
  <c r="BN5" i="18"/>
  <c r="BH5" i="18"/>
  <c r="BN37" i="18"/>
  <c r="BH37" i="18"/>
  <c r="BN117" i="18"/>
  <c r="BH117" i="18"/>
  <c r="BS71" i="18"/>
  <c r="BP71" i="18"/>
  <c r="BI52" i="18"/>
  <c r="BF52" i="18"/>
  <c r="BI100" i="18"/>
  <c r="BF100" i="18"/>
  <c r="BS119" i="18"/>
  <c r="BP119" i="18"/>
  <c r="BN85" i="18"/>
  <c r="BH85" i="18"/>
  <c r="BS55" i="18"/>
  <c r="BP55" i="18"/>
  <c r="BS38" i="18"/>
  <c r="BI38" i="18"/>
  <c r="BS7" i="18"/>
  <c r="BP7" i="18"/>
  <c r="BS54" i="18"/>
  <c r="BI54" i="18"/>
  <c r="BS6" i="18"/>
  <c r="BI6" i="18"/>
  <c r="BS102" i="18"/>
  <c r="BI102" i="18"/>
  <c r="BI68" i="18"/>
  <c r="BF68" i="18"/>
  <c r="BF84" i="18"/>
  <c r="BI84" i="18"/>
  <c r="BS23" i="18"/>
  <c r="BP23" i="18"/>
  <c r="BS86" i="18"/>
  <c r="BI86" i="18"/>
  <c r="BN53" i="18"/>
  <c r="BH53" i="18"/>
  <c r="BS22" i="18"/>
  <c r="BI22" i="18"/>
  <c r="BS70" i="18"/>
  <c r="BI70" i="18"/>
  <c r="BF20" i="18"/>
  <c r="BI20" i="18"/>
  <c r="BS87" i="18"/>
  <c r="BP87" i="18"/>
  <c r="BI36" i="18"/>
  <c r="BF36" i="18"/>
  <c r="BS118" i="18"/>
  <c r="BI118" i="18"/>
  <c r="BS103" i="18"/>
  <c r="BP103" i="18"/>
  <c r="BN101" i="18"/>
  <c r="BH101" i="18"/>
  <c r="BA70" i="17"/>
  <c r="AS70" i="17"/>
  <c r="AK70" i="17"/>
  <c r="AZ70" i="17"/>
  <c r="AY70" i="17"/>
  <c r="AQ70" i="17"/>
  <c r="AX70" i="17"/>
  <c r="AN70" i="17"/>
  <c r="AW70" i="17"/>
  <c r="AM70" i="17"/>
  <c r="AV70" i="17"/>
  <c r="AL70" i="17"/>
  <c r="AU70" i="17"/>
  <c r="AJ70" i="17"/>
  <c r="AH71" i="17"/>
  <c r="AT70" i="17"/>
  <c r="BD70" i="17"/>
  <c r="AR70" i="17"/>
  <c r="BC70" i="17"/>
  <c r="AP70" i="17"/>
  <c r="BB70" i="17"/>
  <c r="AO70" i="17"/>
  <c r="AH103" i="9" l="1"/>
  <c r="AU102" i="9"/>
  <c r="BD102" i="9"/>
  <c r="AY102" i="9"/>
  <c r="BC102" i="9"/>
  <c r="AO102" i="9"/>
  <c r="AJ102" i="9"/>
  <c r="AL102" i="9"/>
  <c r="AP102" i="9"/>
  <c r="AZ102" i="9"/>
  <c r="AS102" i="9"/>
  <c r="AV102" i="9"/>
  <c r="AK102" i="9"/>
  <c r="AW102" i="9"/>
  <c r="AM102" i="9"/>
  <c r="AX102" i="9"/>
  <c r="AT102" i="9"/>
  <c r="AQ102" i="9"/>
  <c r="BA102" i="9"/>
  <c r="AR102" i="9"/>
  <c r="AN102" i="9"/>
  <c r="BB102" i="9"/>
  <c r="BN69" i="17"/>
  <c r="BH69" i="17"/>
  <c r="BE70" i="17"/>
  <c r="BB71" i="17"/>
  <c r="AT71" i="17"/>
  <c r="AL71" i="17"/>
  <c r="BA71" i="17"/>
  <c r="AS71" i="17"/>
  <c r="AK71" i="17"/>
  <c r="AZ71" i="17"/>
  <c r="AR71" i="17"/>
  <c r="AJ71" i="17"/>
  <c r="BC71" i="17"/>
  <c r="AO71" i="17"/>
  <c r="AY71" i="17"/>
  <c r="AN71" i="17"/>
  <c r="AX71" i="17"/>
  <c r="AM71" i="17"/>
  <c r="AW71" i="17"/>
  <c r="AV71" i="17"/>
  <c r="AU71" i="17"/>
  <c r="AH72" i="17"/>
  <c r="AQ71" i="17"/>
  <c r="BD71" i="17"/>
  <c r="AP71" i="17"/>
  <c r="AH104" i="9" l="1"/>
  <c r="AY103" i="9"/>
  <c r="BA103" i="9"/>
  <c r="BC103" i="9"/>
  <c r="AX103" i="9"/>
  <c r="AJ103" i="9"/>
  <c r="AL103" i="9"/>
  <c r="BD103" i="9"/>
  <c r="AR103" i="9"/>
  <c r="AT103" i="9"/>
  <c r="AN103" i="9"/>
  <c r="AZ103" i="9"/>
  <c r="BB103" i="9"/>
  <c r="AO103" i="9"/>
  <c r="AK103" i="9"/>
  <c r="AM103" i="9"/>
  <c r="AP103" i="9"/>
  <c r="AQ103" i="9"/>
  <c r="AS103" i="9"/>
  <c r="AU103" i="9"/>
  <c r="AV103" i="9"/>
  <c r="AW103" i="9"/>
  <c r="BI70" i="17"/>
  <c r="BS70" i="17"/>
  <c r="BE71" i="17"/>
  <c r="BC72" i="17"/>
  <c r="AU72" i="17"/>
  <c r="AM72" i="17"/>
  <c r="BB72" i="17"/>
  <c r="AT72" i="17"/>
  <c r="AL72" i="17"/>
  <c r="BA72" i="17"/>
  <c r="AS72" i="17"/>
  <c r="AK72" i="17"/>
  <c r="AH73" i="17"/>
  <c r="AQ72" i="17"/>
  <c r="BD72" i="17"/>
  <c r="AP72" i="17"/>
  <c r="AZ72" i="17"/>
  <c r="AO72" i="17"/>
  <c r="AY72" i="17"/>
  <c r="AN72" i="17"/>
  <c r="AX72" i="17"/>
  <c r="AJ72" i="17"/>
  <c r="AW72" i="17"/>
  <c r="AV72" i="17"/>
  <c r="AR72" i="17"/>
  <c r="AH105" i="9" l="1"/>
  <c r="AL104" i="9"/>
  <c r="AN104" i="9"/>
  <c r="AX104" i="9"/>
  <c r="AS104" i="9"/>
  <c r="AT104" i="9"/>
  <c r="AV104" i="9"/>
  <c r="BA104" i="9"/>
  <c r="AZ104" i="9"/>
  <c r="BB104" i="9"/>
  <c r="BD104" i="9"/>
  <c r="AJ104" i="9"/>
  <c r="AM104" i="9"/>
  <c r="AO104" i="9"/>
  <c r="AK104" i="9"/>
  <c r="AU104" i="9"/>
  <c r="AW104" i="9"/>
  <c r="AQ104" i="9"/>
  <c r="BC104" i="9"/>
  <c r="AP104" i="9"/>
  <c r="AR104" i="9"/>
  <c r="AY104" i="9"/>
  <c r="BS71" i="17"/>
  <c r="BP71" i="17"/>
  <c r="BE72" i="17"/>
  <c r="BD73" i="17"/>
  <c r="AV73" i="17"/>
  <c r="AN73" i="17"/>
  <c r="BC73" i="17"/>
  <c r="AU73" i="17"/>
  <c r="AM73" i="17"/>
  <c r="BB73" i="17"/>
  <c r="AT73" i="17"/>
  <c r="AL73" i="17"/>
  <c r="AS73" i="17"/>
  <c r="AR73" i="17"/>
  <c r="AH74" i="17"/>
  <c r="AQ73" i="17"/>
  <c r="BA73" i="17"/>
  <c r="AP73" i="17"/>
  <c r="AZ73" i="17"/>
  <c r="AO73" i="17"/>
  <c r="AY73" i="17"/>
  <c r="AK73" i="17"/>
  <c r="AX73" i="17"/>
  <c r="AJ73" i="17"/>
  <c r="AW73" i="17"/>
  <c r="AH106" i="9" l="1"/>
  <c r="AV105" i="9"/>
  <c r="AP105" i="9"/>
  <c r="AT105" i="9"/>
  <c r="AX105" i="9"/>
  <c r="AK105" i="9"/>
  <c r="AM105" i="9"/>
  <c r="AQ105" i="9"/>
  <c r="AS105" i="9"/>
  <c r="AN105" i="9"/>
  <c r="AY105" i="9"/>
  <c r="BA105" i="9"/>
  <c r="AO105" i="9"/>
  <c r="AJ105" i="9"/>
  <c r="BC105" i="9"/>
  <c r="AU105" i="9"/>
  <c r="AW105" i="9"/>
  <c r="AR105" i="9"/>
  <c r="AL105" i="9"/>
  <c r="BB105" i="9"/>
  <c r="AZ105" i="9"/>
  <c r="BD105" i="9"/>
  <c r="BE73" i="17"/>
  <c r="AH75" i="17"/>
  <c r="AW74" i="17"/>
  <c r="AO74" i="17"/>
  <c r="BD74" i="17"/>
  <c r="AV74" i="17"/>
  <c r="AN74" i="17"/>
  <c r="BC74" i="17"/>
  <c r="AU74" i="17"/>
  <c r="AM74" i="17"/>
  <c r="AX74" i="17"/>
  <c r="AJ74" i="17"/>
  <c r="AT74" i="17"/>
  <c r="AS74" i="17"/>
  <c r="AR74" i="17"/>
  <c r="BB74" i="17"/>
  <c r="AQ74" i="17"/>
  <c r="BA74" i="17"/>
  <c r="AP74" i="17"/>
  <c r="AZ74" i="17"/>
  <c r="AL74" i="17"/>
  <c r="AY74" i="17"/>
  <c r="AK74" i="17"/>
  <c r="AH107" i="9" l="1"/>
  <c r="AW106" i="9"/>
  <c r="AR106" i="9"/>
  <c r="AZ106" i="9"/>
  <c r="AU106" i="9"/>
  <c r="BB106" i="9"/>
  <c r="AS106" i="9"/>
  <c r="AN106" i="9"/>
  <c r="AP106" i="9"/>
  <c r="AK106" i="9"/>
  <c r="BD106" i="9"/>
  <c r="BA106" i="9"/>
  <c r="AY106" i="9"/>
  <c r="AL106" i="9"/>
  <c r="AO106" i="9"/>
  <c r="AM106" i="9"/>
  <c r="AQ106" i="9"/>
  <c r="BC106" i="9"/>
  <c r="AT106" i="9"/>
  <c r="AJ106" i="9"/>
  <c r="AV106" i="9"/>
  <c r="AX106" i="9"/>
  <c r="BE74" i="17"/>
  <c r="AX75" i="17"/>
  <c r="AP75" i="17"/>
  <c r="AH76" i="17"/>
  <c r="AW75" i="17"/>
  <c r="AO75" i="17"/>
  <c r="BD75" i="17"/>
  <c r="AV75" i="17"/>
  <c r="AN75" i="17"/>
  <c r="AZ75" i="17"/>
  <c r="AL75" i="17"/>
  <c r="AY75" i="17"/>
  <c r="AK75" i="17"/>
  <c r="AU75" i="17"/>
  <c r="AJ75" i="17"/>
  <c r="AT75" i="17"/>
  <c r="AS75" i="17"/>
  <c r="BC75" i="17"/>
  <c r="AR75" i="17"/>
  <c r="BB75" i="17"/>
  <c r="AQ75" i="17"/>
  <c r="AM75" i="17"/>
  <c r="BA75" i="17"/>
  <c r="AH108" i="9" l="1"/>
  <c r="BC107" i="9"/>
  <c r="AQ107" i="9"/>
  <c r="AK107" i="9"/>
  <c r="AN107" i="9"/>
  <c r="AY107" i="9"/>
  <c r="BA107" i="9"/>
  <c r="BD107" i="9"/>
  <c r="AW107" i="9"/>
  <c r="BB107" i="9"/>
  <c r="AR107" i="9"/>
  <c r="AT107" i="9"/>
  <c r="AM107" i="9"/>
  <c r="AJ107" i="9"/>
  <c r="AU107" i="9"/>
  <c r="AZ107" i="9"/>
  <c r="AV107" i="9"/>
  <c r="AL107" i="9"/>
  <c r="AP107" i="9"/>
  <c r="AO107" i="9"/>
  <c r="AX107" i="9"/>
  <c r="AS107" i="9"/>
  <c r="BE75" i="17"/>
  <c r="AY76" i="17"/>
  <c r="AQ76" i="17"/>
  <c r="AX76" i="17"/>
  <c r="AP76" i="17"/>
  <c r="AH77" i="17"/>
  <c r="AW76" i="17"/>
  <c r="AO76" i="17"/>
  <c r="BA76" i="17"/>
  <c r="AM76" i="17"/>
  <c r="AZ76" i="17"/>
  <c r="AL76" i="17"/>
  <c r="AV76" i="17"/>
  <c r="AK76" i="17"/>
  <c r="AU76" i="17"/>
  <c r="AJ76" i="17"/>
  <c r="AT76" i="17"/>
  <c r="BD76" i="17"/>
  <c r="AS76" i="17"/>
  <c r="BC76" i="17"/>
  <c r="AR76" i="17"/>
  <c r="BB76" i="17"/>
  <c r="AN76" i="17"/>
  <c r="AH109" i="9" l="1"/>
  <c r="AM108" i="9"/>
  <c r="AK108" i="9"/>
  <c r="AO108" i="9"/>
  <c r="AZ108" i="9"/>
  <c r="AS108" i="9"/>
  <c r="AR108" i="9"/>
  <c r="AN108" i="9"/>
  <c r="BC108" i="9"/>
  <c r="AX108" i="9"/>
  <c r="AL108" i="9"/>
  <c r="AV108" i="9"/>
  <c r="AT108" i="9"/>
  <c r="BB108" i="9"/>
  <c r="AP108" i="9"/>
  <c r="AU108" i="9"/>
  <c r="AQ108" i="9"/>
  <c r="AW108" i="9"/>
  <c r="AY108" i="9"/>
  <c r="AJ108" i="9"/>
  <c r="BA108" i="9"/>
  <c r="BD108" i="9"/>
  <c r="BE76" i="17"/>
  <c r="AZ77" i="17"/>
  <c r="AR77" i="17"/>
  <c r="AJ77" i="17"/>
  <c r="AY77" i="17"/>
  <c r="AQ77" i="17"/>
  <c r="AX77" i="17"/>
  <c r="AP77" i="17"/>
  <c r="BB77" i="17"/>
  <c r="AN77" i="17"/>
  <c r="BA77" i="17"/>
  <c r="AM77" i="17"/>
  <c r="AW77" i="17"/>
  <c r="AL77" i="17"/>
  <c r="AV77" i="17"/>
  <c r="AK77" i="17"/>
  <c r="AU77" i="17"/>
  <c r="AH78" i="17"/>
  <c r="AT77" i="17"/>
  <c r="BD77" i="17"/>
  <c r="AS77" i="17"/>
  <c r="BC77" i="17"/>
  <c r="AO77" i="17"/>
  <c r="BE77" i="17" l="1"/>
  <c r="AH110" i="9"/>
  <c r="AX109" i="9"/>
  <c r="AT109" i="9"/>
  <c r="AW109" i="9"/>
  <c r="AQ109" i="9"/>
  <c r="BB109" i="9"/>
  <c r="AJ109" i="9"/>
  <c r="AR109" i="9"/>
  <c r="AS109" i="9"/>
  <c r="AV109" i="9"/>
  <c r="AM109" i="9"/>
  <c r="AY109" i="9"/>
  <c r="AO109" i="9"/>
  <c r="AK109" i="9"/>
  <c r="AZ109" i="9"/>
  <c r="BA109" i="9"/>
  <c r="BC109" i="9"/>
  <c r="AL109" i="9"/>
  <c r="AP109" i="9"/>
  <c r="AN109" i="9"/>
  <c r="AU109" i="9"/>
  <c r="BD109" i="9"/>
  <c r="BA78" i="17"/>
  <c r="AS78" i="17"/>
  <c r="AK78" i="17"/>
  <c r="AZ78" i="17"/>
  <c r="AR78" i="17"/>
  <c r="AJ78" i="17"/>
  <c r="AY78" i="17"/>
  <c r="AQ78" i="17"/>
  <c r="BC78" i="17"/>
  <c r="AO78" i="17"/>
  <c r="BB78" i="17"/>
  <c r="AN78" i="17"/>
  <c r="AX78" i="17"/>
  <c r="AM78" i="17"/>
  <c r="AW78" i="17"/>
  <c r="AL78" i="17"/>
  <c r="AV78" i="17"/>
  <c r="AU78" i="17"/>
  <c r="AH79" i="17"/>
  <c r="AT78" i="17"/>
  <c r="BD78" i="17"/>
  <c r="AP78" i="17"/>
  <c r="AH111" i="9" l="1"/>
  <c r="AW110" i="9"/>
  <c r="AU110" i="9"/>
  <c r="AM110" i="9"/>
  <c r="AQ110" i="9"/>
  <c r="AX110" i="9"/>
  <c r="BC110" i="9"/>
  <c r="AV110" i="9"/>
  <c r="AJ110" i="9"/>
  <c r="BA110" i="9"/>
  <c r="AT110" i="9"/>
  <c r="AZ110" i="9"/>
  <c r="AN110" i="9"/>
  <c r="AK110" i="9"/>
  <c r="BD110" i="9"/>
  <c r="AL110" i="9"/>
  <c r="AO110" i="9"/>
  <c r="BB110" i="9"/>
  <c r="AY110" i="9"/>
  <c r="AP110" i="9"/>
  <c r="AR110" i="9"/>
  <c r="AS110" i="9"/>
  <c r="BE78" i="17"/>
  <c r="BF78" i="17" s="1"/>
  <c r="BJ78" i="17" s="1"/>
  <c r="BB79" i="17"/>
  <c r="AT79" i="17"/>
  <c r="AL79" i="17"/>
  <c r="BA79" i="17"/>
  <c r="AS79" i="17"/>
  <c r="AK79" i="17"/>
  <c r="AZ79" i="17"/>
  <c r="AR79" i="17"/>
  <c r="AJ79" i="17"/>
  <c r="AH80" i="17"/>
  <c r="AQ79" i="17"/>
  <c r="BD79" i="17"/>
  <c r="AP79" i="17"/>
  <c r="BC79" i="17"/>
  <c r="AO79" i="17"/>
  <c r="AY79" i="17"/>
  <c r="AN79" i="17"/>
  <c r="AX79" i="17"/>
  <c r="AM79" i="17"/>
  <c r="AW79" i="17"/>
  <c r="AV79" i="17"/>
  <c r="AU79" i="17"/>
  <c r="AH112" i="9" l="1"/>
  <c r="AJ111" i="9"/>
  <c r="AM111" i="9"/>
  <c r="AW111" i="9"/>
  <c r="AR111" i="9"/>
  <c r="AU111" i="9"/>
  <c r="AX111" i="9"/>
  <c r="AZ111" i="9"/>
  <c r="BC111" i="9"/>
  <c r="AK111" i="9"/>
  <c r="AL111" i="9"/>
  <c r="AP111" i="9"/>
  <c r="BA111" i="9"/>
  <c r="AQ111" i="9"/>
  <c r="AT111" i="9"/>
  <c r="AS111" i="9"/>
  <c r="AO111" i="9"/>
  <c r="AV111" i="9"/>
  <c r="AN111" i="9"/>
  <c r="AY111" i="9"/>
  <c r="BB111" i="9"/>
  <c r="BD111" i="9"/>
  <c r="BE79" i="17"/>
  <c r="BC80" i="17"/>
  <c r="AU80" i="17"/>
  <c r="AM80" i="17"/>
  <c r="BB80" i="17"/>
  <c r="AT80" i="17"/>
  <c r="AL80" i="17"/>
  <c r="BA80" i="17"/>
  <c r="AS80" i="17"/>
  <c r="AK80" i="17"/>
  <c r="AY80" i="17"/>
  <c r="AQ80" i="17"/>
  <c r="AW80" i="17"/>
  <c r="AV80" i="17"/>
  <c r="AR80" i="17"/>
  <c r="AP80" i="17"/>
  <c r="AH81" i="17"/>
  <c r="AO80" i="17"/>
  <c r="BD80" i="17"/>
  <c r="AN80" i="17"/>
  <c r="AZ80" i="17"/>
  <c r="AJ80" i="17"/>
  <c r="AX80" i="17"/>
  <c r="AH113" i="9" l="1"/>
  <c r="AL112" i="9"/>
  <c r="AO112" i="9"/>
  <c r="AQ112" i="9"/>
  <c r="AT112" i="9"/>
  <c r="AW112" i="9"/>
  <c r="AR112" i="9"/>
  <c r="BB112" i="9"/>
  <c r="AP112" i="9"/>
  <c r="AS112" i="9"/>
  <c r="BD112" i="9"/>
  <c r="AM112" i="9"/>
  <c r="AX112" i="9"/>
  <c r="AV112" i="9"/>
  <c r="AU112" i="9"/>
  <c r="AK112" i="9"/>
  <c r="AJ112" i="9"/>
  <c r="BC112" i="9"/>
  <c r="BA112" i="9"/>
  <c r="AZ112" i="9"/>
  <c r="AY112" i="9"/>
  <c r="AN112" i="9"/>
  <c r="BL79" i="17"/>
  <c r="BG79" i="17"/>
  <c r="BE80" i="17"/>
  <c r="AH82" i="17"/>
  <c r="AW81" i="17"/>
  <c r="AO81" i="17"/>
  <c r="BD81" i="17"/>
  <c r="AV81" i="17"/>
  <c r="AN81" i="17"/>
  <c r="BC81" i="17"/>
  <c r="AU81" i="17"/>
  <c r="AM81" i="17"/>
  <c r="BB81" i="17"/>
  <c r="AT81" i="17"/>
  <c r="AL81" i="17"/>
  <c r="AZ81" i="17"/>
  <c r="AR81" i="17"/>
  <c r="AJ81" i="17"/>
  <c r="AQ81" i="17"/>
  <c r="AP81" i="17"/>
  <c r="AK81" i="17"/>
  <c r="BA81" i="17"/>
  <c r="AY81" i="17"/>
  <c r="AX81" i="17"/>
  <c r="AS81" i="17"/>
  <c r="AH114" i="9" l="1"/>
  <c r="BD113" i="9"/>
  <c r="AT113" i="9"/>
  <c r="AN113" i="9"/>
  <c r="AJ113" i="9"/>
  <c r="AP113" i="9"/>
  <c r="AS113" i="9"/>
  <c r="BC113" i="9"/>
  <c r="BA113" i="9"/>
  <c r="AU113" i="9"/>
  <c r="AX113" i="9"/>
  <c r="AQ113" i="9"/>
  <c r="AR113" i="9"/>
  <c r="AL113" i="9"/>
  <c r="AY113" i="9"/>
  <c r="AO113" i="9"/>
  <c r="AZ113" i="9"/>
  <c r="BB113" i="9"/>
  <c r="AW113" i="9"/>
  <c r="AK113" i="9"/>
  <c r="AM113" i="9"/>
  <c r="AV113" i="9"/>
  <c r="BN80" i="17"/>
  <c r="BI80" i="17"/>
  <c r="BE81" i="17"/>
  <c r="AX82" i="17"/>
  <c r="AP82" i="17"/>
  <c r="AH83" i="17"/>
  <c r="AW82" i="17"/>
  <c r="AO82" i="17"/>
  <c r="BD82" i="17"/>
  <c r="AV82" i="17"/>
  <c r="AN82" i="17"/>
  <c r="BC82" i="17"/>
  <c r="AU82" i="17"/>
  <c r="AM82" i="17"/>
  <c r="BA82" i="17"/>
  <c r="AS82" i="17"/>
  <c r="AK82" i="17"/>
  <c r="AQ82" i="17"/>
  <c r="AL82" i="17"/>
  <c r="AJ82" i="17"/>
  <c r="BB82" i="17"/>
  <c r="AZ82" i="17"/>
  <c r="AY82" i="17"/>
  <c r="AT82" i="17"/>
  <c r="AR82" i="17"/>
  <c r="AH115" i="9" l="1"/>
  <c r="AJ114" i="9"/>
  <c r="AS114" i="9"/>
  <c r="AM114" i="9"/>
  <c r="AQ114" i="9"/>
  <c r="AT114" i="9"/>
  <c r="AP114" i="9"/>
  <c r="AU114" i="9"/>
  <c r="AR114" i="9"/>
  <c r="BD114" i="9"/>
  <c r="AN114" i="9"/>
  <c r="AL114" i="9"/>
  <c r="AV114" i="9"/>
  <c r="AK114" i="9"/>
  <c r="BC114" i="9"/>
  <c r="AO114" i="9"/>
  <c r="AX114" i="9"/>
  <c r="BA114" i="9"/>
  <c r="BB114" i="9"/>
  <c r="AW114" i="9"/>
  <c r="AZ114" i="9"/>
  <c r="AY114" i="9"/>
  <c r="BE82" i="17"/>
  <c r="AY83" i="17"/>
  <c r="AQ83" i="17"/>
  <c r="AX83" i="17"/>
  <c r="AP83" i="17"/>
  <c r="AH84" i="17"/>
  <c r="AW83" i="17"/>
  <c r="AO83" i="17"/>
  <c r="BD83" i="17"/>
  <c r="AV83" i="17"/>
  <c r="AN83" i="17"/>
  <c r="BB83" i="17"/>
  <c r="AT83" i="17"/>
  <c r="AL83" i="17"/>
  <c r="AK83" i="17"/>
  <c r="BC83" i="17"/>
  <c r="AJ83" i="17"/>
  <c r="BA83" i="17"/>
  <c r="AZ83" i="17"/>
  <c r="AU83" i="17"/>
  <c r="AS83" i="17"/>
  <c r="AR83" i="17"/>
  <c r="AM83" i="17"/>
  <c r="AH116" i="9" l="1"/>
  <c r="BA115" i="9"/>
  <c r="AN115" i="9"/>
  <c r="AJ115" i="9"/>
  <c r="AX115" i="9"/>
  <c r="AP115" i="9"/>
  <c r="AK115" i="9"/>
  <c r="BD115" i="9"/>
  <c r="AQ115" i="9"/>
  <c r="AU115" i="9"/>
  <c r="BB115" i="9"/>
  <c r="AV115" i="9"/>
  <c r="AW115" i="9"/>
  <c r="AT115" i="9"/>
  <c r="AR115" i="9"/>
  <c r="AZ115" i="9"/>
  <c r="AL115" i="9"/>
  <c r="AM115" i="9"/>
  <c r="AY115" i="9"/>
  <c r="BC115" i="9"/>
  <c r="AS115" i="9"/>
  <c r="AO115" i="9"/>
  <c r="BE83" i="17"/>
  <c r="AZ84" i="17"/>
  <c r="AR84" i="17"/>
  <c r="AJ84" i="17"/>
  <c r="AY84" i="17"/>
  <c r="AQ84" i="17"/>
  <c r="AX84" i="17"/>
  <c r="AP84" i="17"/>
  <c r="AH85" i="17"/>
  <c r="AW84" i="17"/>
  <c r="AO84" i="17"/>
  <c r="BC84" i="17"/>
  <c r="AU84" i="17"/>
  <c r="AM84" i="17"/>
  <c r="BB84" i="17"/>
  <c r="BA84" i="17"/>
  <c r="AV84" i="17"/>
  <c r="AT84" i="17"/>
  <c r="AS84" i="17"/>
  <c r="AN84" i="17"/>
  <c r="AL84" i="17"/>
  <c r="BD84" i="17"/>
  <c r="AK84" i="17"/>
  <c r="AH117" i="9" l="1"/>
  <c r="AQ116" i="9"/>
  <c r="AO116" i="9"/>
  <c r="AU116" i="9"/>
  <c r="AP116" i="9"/>
  <c r="AW116" i="9"/>
  <c r="BB116" i="9"/>
  <c r="AZ116" i="9"/>
  <c r="AR116" i="9"/>
  <c r="AK116" i="9"/>
  <c r="AS116" i="9"/>
  <c r="AN116" i="9"/>
  <c r="AY116" i="9"/>
  <c r="AT116" i="9"/>
  <c r="BA116" i="9"/>
  <c r="AJ116" i="9"/>
  <c r="BD116" i="9"/>
  <c r="BC116" i="9"/>
  <c r="AM116" i="9"/>
  <c r="AL116" i="9"/>
  <c r="AX116" i="9"/>
  <c r="AV116" i="9"/>
  <c r="BE84" i="17"/>
  <c r="BA85" i="17"/>
  <c r="AS85" i="17"/>
  <c r="AK85" i="17"/>
  <c r="AZ85" i="17"/>
  <c r="AR85" i="17"/>
  <c r="AJ85" i="17"/>
  <c r="AY85" i="17"/>
  <c r="AQ85" i="17"/>
  <c r="AX85" i="17"/>
  <c r="AP85" i="17"/>
  <c r="BD85" i="17"/>
  <c r="AV85" i="17"/>
  <c r="AN85" i="17"/>
  <c r="AW85" i="17"/>
  <c r="AU85" i="17"/>
  <c r="AT85" i="17"/>
  <c r="AO85" i="17"/>
  <c r="AM85" i="17"/>
  <c r="AH86" i="17"/>
  <c r="AL85" i="17"/>
  <c r="BC85" i="17"/>
  <c r="BB85" i="17"/>
  <c r="AH118" i="9" l="1"/>
  <c r="AY117" i="9"/>
  <c r="AM117" i="9"/>
  <c r="AS117" i="9"/>
  <c r="AR117" i="9"/>
  <c r="AT117" i="9"/>
  <c r="AQ117" i="9"/>
  <c r="AW117" i="9"/>
  <c r="BA117" i="9"/>
  <c r="AZ117" i="9"/>
  <c r="AX117" i="9"/>
  <c r="AL117" i="9"/>
  <c r="AV117" i="9"/>
  <c r="AU117" i="9"/>
  <c r="AJ117" i="9"/>
  <c r="BC117" i="9"/>
  <c r="AP117" i="9"/>
  <c r="AK117" i="9"/>
  <c r="AN117" i="9"/>
  <c r="BB117" i="9"/>
  <c r="BD117" i="9"/>
  <c r="AO117" i="9"/>
  <c r="BI84" i="17"/>
  <c r="BF84" i="17"/>
  <c r="BE85" i="17"/>
  <c r="BB86" i="17"/>
  <c r="AT86" i="17"/>
  <c r="AL86" i="17"/>
  <c r="BA86" i="17"/>
  <c r="AS86" i="17"/>
  <c r="AK86" i="17"/>
  <c r="AZ86" i="17"/>
  <c r="AR86" i="17"/>
  <c r="AJ86" i="17"/>
  <c r="AY86" i="17"/>
  <c r="AQ86" i="17"/>
  <c r="AH87" i="17"/>
  <c r="AW86" i="17"/>
  <c r="AO86" i="17"/>
  <c r="AU86" i="17"/>
  <c r="AP86" i="17"/>
  <c r="AN86" i="17"/>
  <c r="AM86" i="17"/>
  <c r="BD86" i="17"/>
  <c r="BC86" i="17"/>
  <c r="AX86" i="17"/>
  <c r="AV86" i="17"/>
  <c r="AH119" i="9" l="1"/>
  <c r="AP118" i="9"/>
  <c r="AN118" i="9"/>
  <c r="AU118" i="9"/>
  <c r="BA118" i="9"/>
  <c r="BB118" i="9"/>
  <c r="AV118" i="9"/>
  <c r="BC118" i="9"/>
  <c r="AO118" i="9"/>
  <c r="AZ118" i="9"/>
  <c r="AQ118" i="9"/>
  <c r="AR118" i="9"/>
  <c r="AM118" i="9"/>
  <c r="AW118" i="9"/>
  <c r="AJ118" i="9"/>
  <c r="AS118" i="9"/>
  <c r="AL118" i="9"/>
  <c r="BD118" i="9"/>
  <c r="AX118" i="9"/>
  <c r="AY118" i="9"/>
  <c r="AK118" i="9"/>
  <c r="AT118" i="9"/>
  <c r="BH85" i="17"/>
  <c r="BN85" i="17"/>
  <c r="BE86" i="17"/>
  <c r="BC87" i="17"/>
  <c r="AU87" i="17"/>
  <c r="AM87" i="17"/>
  <c r="BB87" i="17"/>
  <c r="AT87" i="17"/>
  <c r="AL87" i="17"/>
  <c r="BA87" i="17"/>
  <c r="AS87" i="17"/>
  <c r="AK87" i="17"/>
  <c r="AZ87" i="17"/>
  <c r="AR87" i="17"/>
  <c r="AJ87" i="17"/>
  <c r="AY87" i="17"/>
  <c r="AQ87" i="17"/>
  <c r="AX87" i="17"/>
  <c r="AP87" i="17"/>
  <c r="AV87" i="17"/>
  <c r="AO87" i="17"/>
  <c r="AN87" i="17"/>
  <c r="AH88" i="17"/>
  <c r="BD87" i="17"/>
  <c r="AW87" i="17"/>
  <c r="AH120" i="9" l="1"/>
  <c r="AT119" i="9"/>
  <c r="BB119" i="9"/>
  <c r="AU119" i="9"/>
  <c r="AR119" i="9"/>
  <c r="AP119" i="9"/>
  <c r="AQ119" i="9"/>
  <c r="AX119" i="9"/>
  <c r="AJ119" i="9"/>
  <c r="AV119" i="9"/>
  <c r="AY119" i="9"/>
  <c r="AO119" i="9"/>
  <c r="AN119" i="9"/>
  <c r="BA119" i="9"/>
  <c r="AW119" i="9"/>
  <c r="AS119" i="9"/>
  <c r="BD119" i="9"/>
  <c r="AK119" i="9"/>
  <c r="BC119" i="9"/>
  <c r="AL119" i="9"/>
  <c r="AZ119" i="9"/>
  <c r="AM119" i="9"/>
  <c r="BS86" i="17"/>
  <c r="BI86" i="17"/>
  <c r="BE87" i="17"/>
  <c r="BD88" i="17"/>
  <c r="AV88" i="17"/>
  <c r="AN88" i="17"/>
  <c r="BC88" i="17"/>
  <c r="AU88" i="17"/>
  <c r="AM88" i="17"/>
  <c r="BB88" i="17"/>
  <c r="AT88" i="17"/>
  <c r="AL88" i="17"/>
  <c r="BA88" i="17"/>
  <c r="AS88" i="17"/>
  <c r="AK88" i="17"/>
  <c r="AZ88" i="17"/>
  <c r="AR88" i="17"/>
  <c r="AJ88" i="17"/>
  <c r="AY88" i="17"/>
  <c r="AQ88" i="17"/>
  <c r="AX88" i="17"/>
  <c r="AW88" i="17"/>
  <c r="AP88" i="17"/>
  <c r="AO88" i="17"/>
  <c r="AH89" i="17"/>
  <c r="AH121" i="9" l="1"/>
  <c r="BB120" i="9"/>
  <c r="AM120" i="9"/>
  <c r="AO120" i="9"/>
  <c r="AW120" i="9"/>
  <c r="AZ120" i="9"/>
  <c r="AU120" i="9"/>
  <c r="AR120" i="9"/>
  <c r="AK120" i="9"/>
  <c r="AN120" i="9"/>
  <c r="AL120" i="9"/>
  <c r="AS120" i="9"/>
  <c r="AX120" i="9"/>
  <c r="AT120" i="9"/>
  <c r="BA120" i="9"/>
  <c r="AY120" i="9"/>
  <c r="AJ120" i="9"/>
  <c r="AV120" i="9"/>
  <c r="AQ120" i="9"/>
  <c r="BD120" i="9"/>
  <c r="BC120" i="9"/>
  <c r="AP120" i="9"/>
  <c r="BS87" i="17"/>
  <c r="BP87" i="17"/>
  <c r="BE88" i="17"/>
  <c r="AH90" i="17"/>
  <c r="AW89" i="17"/>
  <c r="AO89" i="17"/>
  <c r="BD89" i="17"/>
  <c r="AV89" i="17"/>
  <c r="AN89" i="17"/>
  <c r="BC89" i="17"/>
  <c r="AU89" i="17"/>
  <c r="AM89" i="17"/>
  <c r="BB89" i="17"/>
  <c r="AT89" i="17"/>
  <c r="AL89" i="17"/>
  <c r="BA89" i="17"/>
  <c r="AS89" i="17"/>
  <c r="AK89" i="17"/>
  <c r="AZ89" i="17"/>
  <c r="AR89" i="17"/>
  <c r="AJ89" i="17"/>
  <c r="AY89" i="17"/>
  <c r="AX89" i="17"/>
  <c r="AQ89" i="17"/>
  <c r="AP89" i="17"/>
  <c r="AH122" i="9" l="1"/>
  <c r="AU121" i="9"/>
  <c r="BD121" i="9"/>
  <c r="AS121" i="9"/>
  <c r="AL121" i="9"/>
  <c r="AK121" i="9"/>
  <c r="BB121" i="9"/>
  <c r="BC121" i="9"/>
  <c r="AQ121" i="9"/>
  <c r="AM121" i="9"/>
  <c r="AP121" i="9"/>
  <c r="BA121" i="9"/>
  <c r="AR121" i="9"/>
  <c r="AZ121" i="9"/>
  <c r="AY121" i="9"/>
  <c r="AN121" i="9"/>
  <c r="AO121" i="9"/>
  <c r="AV121" i="9"/>
  <c r="AT121" i="9"/>
  <c r="AW121" i="9"/>
  <c r="AX121" i="9"/>
  <c r="AJ121" i="9"/>
  <c r="BE89" i="17"/>
  <c r="AX90" i="17"/>
  <c r="AP90" i="17"/>
  <c r="AH91" i="17"/>
  <c r="AW90" i="17"/>
  <c r="AO90" i="17"/>
  <c r="BD90" i="17"/>
  <c r="AV90" i="17"/>
  <c r="AN90" i="17"/>
  <c r="BC90" i="17"/>
  <c r="AU90" i="17"/>
  <c r="AM90" i="17"/>
  <c r="BB90" i="17"/>
  <c r="AT90" i="17"/>
  <c r="AL90" i="17"/>
  <c r="BA90" i="17"/>
  <c r="AS90" i="17"/>
  <c r="AK90" i="17"/>
  <c r="AJ90" i="17"/>
  <c r="AZ90" i="17"/>
  <c r="AY90" i="17"/>
  <c r="AR90" i="17"/>
  <c r="AQ90" i="17"/>
  <c r="AH123" i="9" l="1"/>
  <c r="AJ122" i="9"/>
  <c r="AY122" i="9"/>
  <c r="AP122" i="9"/>
  <c r="AW122" i="9"/>
  <c r="AQ122" i="9"/>
  <c r="AO122" i="9"/>
  <c r="AZ122" i="9"/>
  <c r="AV122" i="9"/>
  <c r="AU122" i="9"/>
  <c r="AR122" i="9"/>
  <c r="BD122" i="9"/>
  <c r="AK122" i="9"/>
  <c r="AN122" i="9"/>
  <c r="AL122" i="9"/>
  <c r="BA122" i="9"/>
  <c r="AS122" i="9"/>
  <c r="BC122" i="9"/>
  <c r="AX122" i="9"/>
  <c r="AM122" i="9"/>
  <c r="BB122" i="9"/>
  <c r="AT122" i="9"/>
  <c r="BE90" i="17"/>
  <c r="AY91" i="17"/>
  <c r="AQ91" i="17"/>
  <c r="AX91" i="17"/>
  <c r="AP91" i="17"/>
  <c r="AH92" i="17"/>
  <c r="AW91" i="17"/>
  <c r="AO91" i="17"/>
  <c r="BD91" i="17"/>
  <c r="AV91" i="17"/>
  <c r="AN91" i="17"/>
  <c r="BC91" i="17"/>
  <c r="AU91" i="17"/>
  <c r="AM91" i="17"/>
  <c r="BB91" i="17"/>
  <c r="AT91" i="17"/>
  <c r="AL91" i="17"/>
  <c r="AR91" i="17"/>
  <c r="AK91" i="17"/>
  <c r="AJ91" i="17"/>
  <c r="BA91" i="17"/>
  <c r="AZ91" i="17"/>
  <c r="AS91" i="17"/>
  <c r="AH124" i="9" l="1"/>
  <c r="AN123" i="9"/>
  <c r="AL123" i="9"/>
  <c r="BC123" i="9"/>
  <c r="AY123" i="9"/>
  <c r="AX123" i="9"/>
  <c r="AU123" i="9"/>
  <c r="AQ123" i="9"/>
  <c r="AP123" i="9"/>
  <c r="AM123" i="9"/>
  <c r="BB123" i="9"/>
  <c r="AS123" i="9"/>
  <c r="AZ123" i="9"/>
  <c r="AV123" i="9"/>
  <c r="AW123" i="9"/>
  <c r="BA123" i="9"/>
  <c r="AK123" i="9"/>
  <c r="AR123" i="9"/>
  <c r="AO123" i="9"/>
  <c r="AT123" i="9"/>
  <c r="AJ123" i="9"/>
  <c r="BD123" i="9"/>
  <c r="BE91" i="17"/>
  <c r="AZ92" i="17"/>
  <c r="AR92" i="17"/>
  <c r="AJ92" i="17"/>
  <c r="AY92" i="17"/>
  <c r="AQ92" i="17"/>
  <c r="AX92" i="17"/>
  <c r="AP92" i="17"/>
  <c r="AH93" i="17"/>
  <c r="AW92" i="17"/>
  <c r="AO92" i="17"/>
  <c r="BD92" i="17"/>
  <c r="AV92" i="17"/>
  <c r="AN92" i="17"/>
  <c r="BC92" i="17"/>
  <c r="AU92" i="17"/>
  <c r="AM92" i="17"/>
  <c r="AT92" i="17"/>
  <c r="AS92" i="17"/>
  <c r="AL92" i="17"/>
  <c r="AK92" i="17"/>
  <c r="BB92" i="17"/>
  <c r="BA92" i="17"/>
  <c r="AH125" i="9" l="1"/>
  <c r="AQ124" i="9"/>
  <c r="AP124" i="9"/>
  <c r="AV124" i="9"/>
  <c r="BC124" i="9"/>
  <c r="AW124" i="9"/>
  <c r="AN124" i="9"/>
  <c r="AU124" i="9"/>
  <c r="AO124" i="9"/>
  <c r="BB124" i="9"/>
  <c r="BA124" i="9"/>
  <c r="AX124" i="9"/>
  <c r="AR124" i="9"/>
  <c r="AJ124" i="9"/>
  <c r="AK124" i="9"/>
  <c r="BD124" i="9"/>
  <c r="AS124" i="9"/>
  <c r="AM124" i="9"/>
  <c r="AT124" i="9"/>
  <c r="AY124" i="9"/>
  <c r="AL124" i="9"/>
  <c r="AZ124" i="9"/>
  <c r="BE92" i="17"/>
  <c r="BA93" i="17"/>
  <c r="AS93" i="17"/>
  <c r="AK93" i="17"/>
  <c r="AZ93" i="17"/>
  <c r="AR93" i="17"/>
  <c r="AJ93" i="17"/>
  <c r="AY93" i="17"/>
  <c r="AQ93" i="17"/>
  <c r="AX93" i="17"/>
  <c r="AP93" i="17"/>
  <c r="AH94" i="17"/>
  <c r="AW93" i="17"/>
  <c r="AO93" i="17"/>
  <c r="BD93" i="17"/>
  <c r="AV93" i="17"/>
  <c r="AN93" i="17"/>
  <c r="BB93" i="17"/>
  <c r="AU93" i="17"/>
  <c r="AT93" i="17"/>
  <c r="AM93" i="17"/>
  <c r="AL93" i="17"/>
  <c r="BC93" i="17"/>
  <c r="AH126" i="9" l="1"/>
  <c r="AR125" i="9"/>
  <c r="AJ125" i="9"/>
  <c r="BD125" i="9"/>
  <c r="BA125" i="9"/>
  <c r="AW125" i="9"/>
  <c r="AV125" i="9"/>
  <c r="AL125" i="9"/>
  <c r="AS125" i="9"/>
  <c r="AK125" i="9"/>
  <c r="AY125" i="9"/>
  <c r="AQ125" i="9"/>
  <c r="AX125" i="9"/>
  <c r="AN125" i="9"/>
  <c r="AP125" i="9"/>
  <c r="BB125" i="9"/>
  <c r="AO125" i="9"/>
  <c r="BC125" i="9"/>
  <c r="AT125" i="9"/>
  <c r="AZ125" i="9"/>
  <c r="AU125" i="9"/>
  <c r="AM125" i="9"/>
  <c r="BE93" i="17"/>
  <c r="BB94" i="17"/>
  <c r="AT94" i="17"/>
  <c r="AL94" i="17"/>
  <c r="BA94" i="17"/>
  <c r="AS94" i="17"/>
  <c r="AK94" i="17"/>
  <c r="AZ94" i="17"/>
  <c r="AR94" i="17"/>
  <c r="AJ94" i="17"/>
  <c r="AY94" i="17"/>
  <c r="AQ94" i="17"/>
  <c r="AX94" i="17"/>
  <c r="AP94" i="17"/>
  <c r="AH95" i="17"/>
  <c r="AW94" i="17"/>
  <c r="AO94" i="17"/>
  <c r="BD94" i="17"/>
  <c r="BC94" i="17"/>
  <c r="AV94" i="17"/>
  <c r="AU94" i="17"/>
  <c r="AN94" i="17"/>
  <c r="AM94" i="17"/>
  <c r="AH127" i="9" l="1"/>
  <c r="AO126" i="9"/>
  <c r="AV126" i="9"/>
  <c r="AN126" i="9"/>
  <c r="BB126" i="9"/>
  <c r="AJ126" i="9"/>
  <c r="BC126" i="9"/>
  <c r="AT126" i="9"/>
  <c r="BA126" i="9"/>
  <c r="AU126" i="9"/>
  <c r="AM126" i="9"/>
  <c r="AK126" i="9"/>
  <c r="BD126" i="9"/>
  <c r="AL126" i="9"/>
  <c r="AS126" i="9"/>
  <c r="AZ126" i="9"/>
  <c r="AX126" i="9"/>
  <c r="AW126" i="9"/>
  <c r="AR126" i="9"/>
  <c r="AP126" i="9"/>
  <c r="AY126" i="9"/>
  <c r="AQ126" i="9"/>
  <c r="BE94" i="17"/>
  <c r="BF94" i="17" s="1"/>
  <c r="BJ94" i="17" s="1"/>
  <c r="BC95" i="17"/>
  <c r="AU95" i="17"/>
  <c r="AM95" i="17"/>
  <c r="BB95" i="17"/>
  <c r="AT95" i="17"/>
  <c r="AL95" i="17"/>
  <c r="BA95" i="17"/>
  <c r="AS95" i="17"/>
  <c r="AK95" i="17"/>
  <c r="AZ95" i="17"/>
  <c r="AR95" i="17"/>
  <c r="AJ95" i="17"/>
  <c r="AY95" i="17"/>
  <c r="AQ95" i="17"/>
  <c r="AX95" i="17"/>
  <c r="AP95" i="17"/>
  <c r="AH96" i="17"/>
  <c r="BD95" i="17"/>
  <c r="AW95" i="17"/>
  <c r="AV95" i="17"/>
  <c r="AO95" i="17"/>
  <c r="AN95" i="17"/>
  <c r="AH128" i="9" l="1"/>
  <c r="AX127" i="9"/>
  <c r="AP127" i="9"/>
  <c r="AN127" i="9"/>
  <c r="BC127" i="9"/>
  <c r="BB127" i="9"/>
  <c r="AY127" i="9"/>
  <c r="AJ127" i="9"/>
  <c r="AQ127" i="9"/>
  <c r="AM127" i="9"/>
  <c r="AL127" i="9"/>
  <c r="AU127" i="9"/>
  <c r="AW127" i="9"/>
  <c r="BD127" i="9"/>
  <c r="AT127" i="9"/>
  <c r="BA127" i="9"/>
  <c r="AO127" i="9"/>
  <c r="AV127" i="9"/>
  <c r="AS127" i="9"/>
  <c r="AZ127" i="9"/>
  <c r="AK127" i="9"/>
  <c r="AR127" i="9"/>
  <c r="BE95" i="17"/>
  <c r="BD96" i="17"/>
  <c r="AV96" i="17"/>
  <c r="AW96" i="17"/>
  <c r="AN96" i="17"/>
  <c r="AH97" i="17"/>
  <c r="AU96" i="17"/>
  <c r="AM96" i="17"/>
  <c r="BC96" i="17"/>
  <c r="AT96" i="17"/>
  <c r="AL96" i="17"/>
  <c r="BB96" i="17"/>
  <c r="AS96" i="17"/>
  <c r="AK96" i="17"/>
  <c r="BA96" i="17"/>
  <c r="AR96" i="17"/>
  <c r="AJ96" i="17"/>
  <c r="AZ96" i="17"/>
  <c r="AQ96" i="17"/>
  <c r="AY96" i="17"/>
  <c r="AX96" i="17"/>
  <c r="AP96" i="17"/>
  <c r="AO96" i="17"/>
  <c r="AH129" i="9" l="1"/>
  <c r="AM128" i="9"/>
  <c r="BB128" i="9"/>
  <c r="AT128" i="9"/>
  <c r="AP128" i="9"/>
  <c r="AO128" i="9"/>
  <c r="AL128" i="9"/>
  <c r="AZ128" i="9"/>
  <c r="BA128" i="9"/>
  <c r="AS128" i="9"/>
  <c r="AJ128" i="9"/>
  <c r="AQ128" i="9"/>
  <c r="AN128" i="9"/>
  <c r="BD128" i="9"/>
  <c r="AV128" i="9"/>
  <c r="BC128" i="9"/>
  <c r="AW128" i="9"/>
  <c r="AK128" i="9"/>
  <c r="AR128" i="9"/>
  <c r="AY128" i="9"/>
  <c r="AU128" i="9"/>
  <c r="AX128" i="9"/>
  <c r="BL95" i="17"/>
  <c r="BG95" i="17"/>
  <c r="BE96" i="17"/>
  <c r="AH98" i="17"/>
  <c r="AW97" i="17"/>
  <c r="AO97" i="17"/>
  <c r="BB97" i="17"/>
  <c r="BA97" i="17"/>
  <c r="AR97" i="17"/>
  <c r="AZ97" i="17"/>
  <c r="AQ97" i="17"/>
  <c r="AY97" i="17"/>
  <c r="AP97" i="17"/>
  <c r="AX97" i="17"/>
  <c r="AN97" i="17"/>
  <c r="AV97" i="17"/>
  <c r="AM97" i="17"/>
  <c r="AU97" i="17"/>
  <c r="AL97" i="17"/>
  <c r="AS97" i="17"/>
  <c r="AK97" i="17"/>
  <c r="AJ97" i="17"/>
  <c r="BD97" i="17"/>
  <c r="BC97" i="17"/>
  <c r="AT97" i="17"/>
  <c r="AH130" i="9" l="1"/>
  <c r="AP129" i="9"/>
  <c r="BD129" i="9"/>
  <c r="AV129" i="9"/>
  <c r="AM129" i="9"/>
  <c r="AT129" i="9"/>
  <c r="AN129" i="9"/>
  <c r="AL129" i="9"/>
  <c r="AW129" i="9"/>
  <c r="AS129" i="9"/>
  <c r="AR129" i="9"/>
  <c r="AO129" i="9"/>
  <c r="BC129" i="9"/>
  <c r="AZ129" i="9"/>
  <c r="AJ129" i="9"/>
  <c r="AX129" i="9"/>
  <c r="BA129" i="9"/>
  <c r="AU129" i="9"/>
  <c r="BB129" i="9"/>
  <c r="AK129" i="9"/>
  <c r="AY129" i="9"/>
  <c r="AQ129" i="9"/>
  <c r="BN96" i="17"/>
  <c r="BI96" i="17"/>
  <c r="BE97" i="17"/>
  <c r="AX98" i="17"/>
  <c r="AP98" i="17"/>
  <c r="BC98" i="17"/>
  <c r="AU98" i="17"/>
  <c r="AM98" i="17"/>
  <c r="AZ98" i="17"/>
  <c r="AO98" i="17"/>
  <c r="AY98" i="17"/>
  <c r="AN98" i="17"/>
  <c r="AW98" i="17"/>
  <c r="AL98" i="17"/>
  <c r="AV98" i="17"/>
  <c r="AK98" i="17"/>
  <c r="AH99" i="17"/>
  <c r="AT98" i="17"/>
  <c r="AJ98" i="17"/>
  <c r="BD98" i="17"/>
  <c r="AS98" i="17"/>
  <c r="BB98" i="17"/>
  <c r="BA98" i="17"/>
  <c r="AR98" i="17"/>
  <c r="AQ98" i="17"/>
  <c r="AK130" i="9" l="1"/>
  <c r="AZ130" i="9"/>
  <c r="AV130" i="9"/>
  <c r="AU130" i="9"/>
  <c r="AR130" i="9"/>
  <c r="AN130" i="9"/>
  <c r="AM130" i="9"/>
  <c r="AJ130" i="9"/>
  <c r="AY130" i="9"/>
  <c r="AP130" i="9"/>
  <c r="AW130" i="9"/>
  <c r="AX130" i="9"/>
  <c r="AO130" i="9"/>
  <c r="AS130" i="9"/>
  <c r="AQ130" i="9"/>
  <c r="BD130" i="9"/>
  <c r="BB130" i="9"/>
  <c r="AT130" i="9"/>
  <c r="AL130" i="9"/>
  <c r="BC130" i="9"/>
  <c r="BA130" i="9"/>
  <c r="BE98" i="17"/>
  <c r="AY99" i="17"/>
  <c r="AQ99" i="17"/>
  <c r="BD99" i="17"/>
  <c r="AV99" i="17"/>
  <c r="AN99" i="17"/>
  <c r="AW99" i="17"/>
  <c r="AL99" i="17"/>
  <c r="AU99" i="17"/>
  <c r="AK99" i="17"/>
  <c r="AH100" i="17"/>
  <c r="AT99" i="17"/>
  <c r="AJ99" i="17"/>
  <c r="BC99" i="17"/>
  <c r="AS99" i="17"/>
  <c r="BB99" i="17"/>
  <c r="AR99" i="17"/>
  <c r="BA99" i="17"/>
  <c r="AP99" i="17"/>
  <c r="AZ99" i="17"/>
  <c r="AX99" i="17"/>
  <c r="AO99" i="17"/>
  <c r="AM99" i="17"/>
  <c r="BE99" i="17" l="1"/>
  <c r="AZ100" i="17"/>
  <c r="AR100" i="17"/>
  <c r="AJ100" i="17"/>
  <c r="AH101" i="17"/>
  <c r="AW100" i="17"/>
  <c r="AO100" i="17"/>
  <c r="AU100" i="17"/>
  <c r="AK100" i="17"/>
  <c r="BD100" i="17"/>
  <c r="AT100" i="17"/>
  <c r="BC100" i="17"/>
  <c r="AS100" i="17"/>
  <c r="BB100" i="17"/>
  <c r="AQ100" i="17"/>
  <c r="BA100" i="17"/>
  <c r="AP100" i="17"/>
  <c r="AY100" i="17"/>
  <c r="AN100" i="17"/>
  <c r="AM100" i="17"/>
  <c r="AL100" i="17"/>
  <c r="AX100" i="17"/>
  <c r="AV100" i="17"/>
  <c r="BE100" i="17" l="1"/>
  <c r="BA101" i="17"/>
  <c r="AS101" i="17"/>
  <c r="AK101" i="17"/>
  <c r="AX101" i="17"/>
  <c r="AP101" i="17"/>
  <c r="BD101" i="17"/>
  <c r="AT101" i="17"/>
  <c r="BC101" i="17"/>
  <c r="AR101" i="17"/>
  <c r="BB101" i="17"/>
  <c r="AQ101" i="17"/>
  <c r="AZ101" i="17"/>
  <c r="AO101" i="17"/>
  <c r="AY101" i="17"/>
  <c r="AN101" i="17"/>
  <c r="AW101" i="17"/>
  <c r="AM101" i="17"/>
  <c r="AH102" i="17"/>
  <c r="AV101" i="17"/>
  <c r="AU101" i="17"/>
  <c r="AL101" i="17"/>
  <c r="AJ101" i="17"/>
  <c r="BI100" i="17" l="1"/>
  <c r="BF100" i="17"/>
  <c r="BE101" i="17"/>
  <c r="BB102" i="17"/>
  <c r="AT102" i="17"/>
  <c r="AL102" i="17"/>
  <c r="AY102" i="17"/>
  <c r="AQ102" i="17"/>
  <c r="BA102" i="17"/>
  <c r="AP102" i="17"/>
  <c r="AZ102" i="17"/>
  <c r="AO102" i="17"/>
  <c r="AX102" i="17"/>
  <c r="AN102" i="17"/>
  <c r="AW102" i="17"/>
  <c r="AM102" i="17"/>
  <c r="AV102" i="17"/>
  <c r="AK102" i="17"/>
  <c r="AH103" i="17"/>
  <c r="AU102" i="17"/>
  <c r="AJ102" i="17"/>
  <c r="BD102" i="17"/>
  <c r="BC102" i="17"/>
  <c r="AS102" i="17"/>
  <c r="AR102" i="17"/>
  <c r="BN101" i="17" l="1"/>
  <c r="BH101" i="17"/>
  <c r="BE102" i="17"/>
  <c r="BD103" i="17"/>
  <c r="AV103" i="17"/>
  <c r="BC103" i="17"/>
  <c r="AU103" i="17"/>
  <c r="AM103" i="17"/>
  <c r="AZ103" i="17"/>
  <c r="AR103" i="17"/>
  <c r="AJ103" i="17"/>
  <c r="BA103" i="17"/>
  <c r="AO103" i="17"/>
  <c r="AY103" i="17"/>
  <c r="AN103" i="17"/>
  <c r="AX103" i="17"/>
  <c r="AL103" i="17"/>
  <c r="AW103" i="17"/>
  <c r="AK103" i="17"/>
  <c r="AT103" i="17"/>
  <c r="AS103" i="17"/>
  <c r="AQ103" i="17"/>
  <c r="AP103" i="17"/>
  <c r="AH104" i="17"/>
  <c r="BB103" i="17"/>
  <c r="BI102" i="17" l="1"/>
  <c r="BS102" i="17"/>
  <c r="BE103" i="17"/>
  <c r="AH105" i="17"/>
  <c r="AW104" i="17"/>
  <c r="AO104" i="17"/>
  <c r="BD104" i="17"/>
  <c r="AV104" i="17"/>
  <c r="AN104" i="17"/>
  <c r="BA104" i="17"/>
  <c r="AS104" i="17"/>
  <c r="AK104" i="17"/>
  <c r="BC104" i="17"/>
  <c r="AQ104" i="17"/>
  <c r="BB104" i="17"/>
  <c r="AP104" i="17"/>
  <c r="AZ104" i="17"/>
  <c r="AM104" i="17"/>
  <c r="AY104" i="17"/>
  <c r="AL104" i="17"/>
  <c r="AX104" i="17"/>
  <c r="AJ104" i="17"/>
  <c r="AU104" i="17"/>
  <c r="AT104" i="17"/>
  <c r="AR104" i="17"/>
  <c r="BS103" i="17" l="1"/>
  <c r="BP103" i="17"/>
  <c r="BE104" i="17"/>
  <c r="AX105" i="17"/>
  <c r="AP105" i="17"/>
  <c r="AH106" i="17"/>
  <c r="AW105" i="17"/>
  <c r="AO105" i="17"/>
  <c r="BB105" i="17"/>
  <c r="AT105" i="17"/>
  <c r="AL105" i="17"/>
  <c r="AS105" i="17"/>
  <c r="BD105" i="17"/>
  <c r="AR105" i="17"/>
  <c r="BC105" i="17"/>
  <c r="AQ105" i="17"/>
  <c r="BA105" i="17"/>
  <c r="AN105" i="17"/>
  <c r="AZ105" i="17"/>
  <c r="AM105" i="17"/>
  <c r="AY105" i="17"/>
  <c r="AK105" i="17"/>
  <c r="AU105" i="17"/>
  <c r="AJ105" i="17"/>
  <c r="AV105" i="17"/>
  <c r="BE105" i="17" l="1"/>
  <c r="AY106" i="17"/>
  <c r="AQ106" i="17"/>
  <c r="AX106" i="17"/>
  <c r="AP106" i="17"/>
  <c r="AH107" i="17"/>
  <c r="AW106" i="17"/>
  <c r="AO106" i="17"/>
  <c r="BC106" i="17"/>
  <c r="AU106" i="17"/>
  <c r="AM106" i="17"/>
  <c r="AV106" i="17"/>
  <c r="AT106" i="17"/>
  <c r="AS106" i="17"/>
  <c r="AR106" i="17"/>
  <c r="BD106" i="17"/>
  <c r="AN106" i="17"/>
  <c r="BB106" i="17"/>
  <c r="AL106" i="17"/>
  <c r="BA106" i="17"/>
  <c r="AZ106" i="17"/>
  <c r="AK106" i="17"/>
  <c r="AJ106" i="17"/>
  <c r="BE106" i="17" l="1"/>
  <c r="AZ107" i="17"/>
  <c r="AR107" i="17"/>
  <c r="AJ107" i="17"/>
  <c r="AY107" i="17"/>
  <c r="AQ107" i="17"/>
  <c r="AX107" i="17"/>
  <c r="AP107" i="17"/>
  <c r="BD107" i="17"/>
  <c r="AV107" i="17"/>
  <c r="AN107" i="17"/>
  <c r="BC107" i="17"/>
  <c r="AM107" i="17"/>
  <c r="BB107" i="17"/>
  <c r="AL107" i="17"/>
  <c r="BA107" i="17"/>
  <c r="AK107" i="17"/>
  <c r="AW107" i="17"/>
  <c r="AU107" i="17"/>
  <c r="AT107" i="17"/>
  <c r="AO107" i="17"/>
  <c r="AH108" i="17"/>
  <c r="AS107" i="17"/>
  <c r="BE107" i="17" l="1"/>
  <c r="BA108" i="17"/>
  <c r="AS108" i="17"/>
  <c r="AK108" i="17"/>
  <c r="AZ108" i="17"/>
  <c r="AR108" i="17"/>
  <c r="AJ108" i="17"/>
  <c r="AY108" i="17"/>
  <c r="AQ108" i="17"/>
  <c r="AH109" i="17"/>
  <c r="AW108" i="17"/>
  <c r="AO108" i="17"/>
  <c r="AU108" i="17"/>
  <c r="AT108" i="17"/>
  <c r="AP108" i="17"/>
  <c r="BD108" i="17"/>
  <c r="AN108" i="17"/>
  <c r="BC108" i="17"/>
  <c r="AM108" i="17"/>
  <c r="BB108" i="17"/>
  <c r="AL108" i="17"/>
  <c r="AX108" i="17"/>
  <c r="AV108" i="17"/>
  <c r="BE108" i="17" l="1"/>
  <c r="BB109" i="17"/>
  <c r="AT109" i="17"/>
  <c r="AL109" i="17"/>
  <c r="BA109" i="17"/>
  <c r="AS109" i="17"/>
  <c r="AK109" i="17"/>
  <c r="AZ109" i="17"/>
  <c r="AR109" i="17"/>
  <c r="AJ109" i="17"/>
  <c r="AX109" i="17"/>
  <c r="AP109" i="17"/>
  <c r="BD109" i="17"/>
  <c r="AN109" i="17"/>
  <c r="BC109" i="17"/>
  <c r="AM109" i="17"/>
  <c r="AY109" i="17"/>
  <c r="AW109" i="17"/>
  <c r="AV109" i="17"/>
  <c r="AU109" i="17"/>
  <c r="AQ109" i="17"/>
  <c r="AO109" i="17"/>
  <c r="AH110" i="17"/>
  <c r="BE109" i="17" l="1"/>
  <c r="BC110" i="17"/>
  <c r="AU110" i="17"/>
  <c r="AM110" i="17"/>
  <c r="BB110" i="17"/>
  <c r="AT110" i="17"/>
  <c r="AL110" i="17"/>
  <c r="BA110" i="17"/>
  <c r="AS110" i="17"/>
  <c r="AK110" i="17"/>
  <c r="AY110" i="17"/>
  <c r="AQ110" i="17"/>
  <c r="AV110" i="17"/>
  <c r="AR110" i="17"/>
  <c r="AP110" i="17"/>
  <c r="AH111" i="17"/>
  <c r="AO110" i="17"/>
  <c r="BD110" i="17"/>
  <c r="AN110" i="17"/>
  <c r="AZ110" i="17"/>
  <c r="AJ110" i="17"/>
  <c r="AX110" i="17"/>
  <c r="AW110" i="17"/>
  <c r="BE110" i="17" l="1"/>
  <c r="BF110" i="17" s="1"/>
  <c r="BJ110" i="17" s="1"/>
  <c r="BD111" i="17"/>
  <c r="AV111" i="17"/>
  <c r="AN111" i="17"/>
  <c r="BC111" i="17"/>
  <c r="AU111" i="17"/>
  <c r="AM111" i="17"/>
  <c r="BB111" i="17"/>
  <c r="AT111" i="17"/>
  <c r="AL111" i="17"/>
  <c r="BA111" i="17"/>
  <c r="AS111" i="17"/>
  <c r="AK111" i="17"/>
  <c r="AZ111" i="17"/>
  <c r="AR111" i="17"/>
  <c r="AJ111" i="17"/>
  <c r="AP111" i="17"/>
  <c r="AO111" i="17"/>
  <c r="AH112" i="17"/>
  <c r="AY111" i="17"/>
  <c r="AX111" i="17"/>
  <c r="AW111" i="17"/>
  <c r="AQ111" i="17"/>
  <c r="BE111" i="17" l="1"/>
  <c r="AH113" i="17"/>
  <c r="AW112" i="17"/>
  <c r="AO112" i="17"/>
  <c r="BD112" i="17"/>
  <c r="AV112" i="17"/>
  <c r="AN112" i="17"/>
  <c r="BC112" i="17"/>
  <c r="AU112" i="17"/>
  <c r="AM112" i="17"/>
  <c r="BB112" i="17"/>
  <c r="AT112" i="17"/>
  <c r="AL112" i="17"/>
  <c r="BA112" i="17"/>
  <c r="AS112" i="17"/>
  <c r="AK112" i="17"/>
  <c r="AP112" i="17"/>
  <c r="AJ112" i="17"/>
  <c r="AZ112" i="17"/>
  <c r="AY112" i="17"/>
  <c r="AX112" i="17"/>
  <c r="AR112" i="17"/>
  <c r="AQ112" i="17"/>
  <c r="BG111" i="17" l="1"/>
  <c r="BL111" i="17"/>
  <c r="BE112" i="17"/>
  <c r="AX113" i="17"/>
  <c r="AP113" i="17"/>
  <c r="AH114" i="17"/>
  <c r="AW113" i="17"/>
  <c r="AO113" i="17"/>
  <c r="BD113" i="17"/>
  <c r="AV113" i="17"/>
  <c r="AN113" i="17"/>
  <c r="BC113" i="17"/>
  <c r="AU113" i="17"/>
  <c r="AM113" i="17"/>
  <c r="BB113" i="17"/>
  <c r="AT113" i="17"/>
  <c r="AL113" i="17"/>
  <c r="AK113" i="17"/>
  <c r="AJ113" i="17"/>
  <c r="BA113" i="17"/>
  <c r="AZ113" i="17"/>
  <c r="AY113" i="17"/>
  <c r="AS113" i="17"/>
  <c r="AR113" i="17"/>
  <c r="AQ113" i="17"/>
  <c r="BN112" i="17" l="1"/>
  <c r="BI112" i="17"/>
  <c r="BE113" i="17"/>
  <c r="AY114" i="17"/>
  <c r="AQ114" i="17"/>
  <c r="AX114" i="17"/>
  <c r="AP114" i="17"/>
  <c r="AH115" i="17"/>
  <c r="AW114" i="17"/>
  <c r="AO114" i="17"/>
  <c r="BD114" i="17"/>
  <c r="AV114" i="17"/>
  <c r="AN114" i="17"/>
  <c r="BC114" i="17"/>
  <c r="AU114" i="17"/>
  <c r="AM114" i="17"/>
  <c r="BB114" i="17"/>
  <c r="AJ114" i="17"/>
  <c r="BA114" i="17"/>
  <c r="AZ114" i="17"/>
  <c r="AT114" i="17"/>
  <c r="AS114" i="17"/>
  <c r="AR114" i="17"/>
  <c r="AL114" i="17"/>
  <c r="AK114" i="17"/>
  <c r="BE114" i="17" l="1"/>
  <c r="AZ115" i="17"/>
  <c r="AR115" i="17"/>
  <c r="AJ115" i="17"/>
  <c r="AY115" i="17"/>
  <c r="AQ115" i="17"/>
  <c r="AX115" i="17"/>
  <c r="AP115" i="17"/>
  <c r="AH116" i="17"/>
  <c r="AW115" i="17"/>
  <c r="AO115" i="17"/>
  <c r="BD115" i="17"/>
  <c r="AV115" i="17"/>
  <c r="AN115" i="17"/>
  <c r="BA115" i="17"/>
  <c r="AU115" i="17"/>
  <c r="AT115" i="17"/>
  <c r="AS115" i="17"/>
  <c r="AM115" i="17"/>
  <c r="AL115" i="17"/>
  <c r="BC115" i="17"/>
  <c r="BB115" i="17"/>
  <c r="AK115" i="17"/>
  <c r="BE115" i="17" l="1"/>
  <c r="BB116" i="17"/>
  <c r="AT116" i="17"/>
  <c r="BA116" i="17"/>
  <c r="AS116" i="17"/>
  <c r="AK116" i="17"/>
  <c r="AZ116" i="17"/>
  <c r="AR116" i="17"/>
  <c r="AJ116" i="17"/>
  <c r="AY116" i="17"/>
  <c r="AQ116" i="17"/>
  <c r="AX116" i="17"/>
  <c r="AP116" i="17"/>
  <c r="AH117" i="17"/>
  <c r="AW116" i="17"/>
  <c r="AO116" i="17"/>
  <c r="AV116" i="17"/>
  <c r="AU116" i="17"/>
  <c r="AN116" i="17"/>
  <c r="AM116" i="17"/>
  <c r="AL116" i="17"/>
  <c r="BD116" i="17"/>
  <c r="BC116" i="17"/>
  <c r="BE116" i="17" l="1"/>
  <c r="BC117" i="17"/>
  <c r="AU117" i="17"/>
  <c r="AM117" i="17"/>
  <c r="BB117" i="17"/>
  <c r="AT117" i="17"/>
  <c r="AL117" i="17"/>
  <c r="BA117" i="17"/>
  <c r="AS117" i="17"/>
  <c r="AK117" i="17"/>
  <c r="AZ117" i="17"/>
  <c r="AR117" i="17"/>
  <c r="AJ117" i="17"/>
  <c r="AY117" i="17"/>
  <c r="AQ117" i="17"/>
  <c r="AX117" i="17"/>
  <c r="AP117" i="17"/>
  <c r="BD117" i="17"/>
  <c r="AW117" i="17"/>
  <c r="AV117" i="17"/>
  <c r="AO117" i="17"/>
  <c r="AN117" i="17"/>
  <c r="AH118" i="17"/>
  <c r="BI116" i="17" l="1"/>
  <c r="BF116" i="17"/>
  <c r="BE117" i="17"/>
  <c r="BD118" i="17"/>
  <c r="AV118" i="17"/>
  <c r="AN118" i="17"/>
  <c r="BC118" i="17"/>
  <c r="AU118" i="17"/>
  <c r="AM118" i="17"/>
  <c r="BB118" i="17"/>
  <c r="AT118" i="17"/>
  <c r="AL118" i="17"/>
  <c r="BA118" i="17"/>
  <c r="AS118" i="17"/>
  <c r="AK118" i="17"/>
  <c r="AZ118" i="17"/>
  <c r="AR118" i="17"/>
  <c r="AJ118" i="17"/>
  <c r="AY118" i="17"/>
  <c r="AQ118" i="17"/>
  <c r="AH119" i="17"/>
  <c r="AX118" i="17"/>
  <c r="AW118" i="17"/>
  <c r="AP118" i="17"/>
  <c r="AO118" i="17"/>
  <c r="BN117" i="17" l="1"/>
  <c r="BH117" i="17"/>
  <c r="BE118" i="17"/>
  <c r="AH120" i="17"/>
  <c r="AW119" i="17"/>
  <c r="AO119" i="17"/>
  <c r="BD119" i="17"/>
  <c r="AV119" i="17"/>
  <c r="AN119" i="17"/>
  <c r="BC119" i="17"/>
  <c r="AU119" i="17"/>
  <c r="AM119" i="17"/>
  <c r="BB119" i="17"/>
  <c r="AT119" i="17"/>
  <c r="AL119" i="17"/>
  <c r="BA119" i="17"/>
  <c r="AS119" i="17"/>
  <c r="AK119" i="17"/>
  <c r="AZ119" i="17"/>
  <c r="AR119" i="17"/>
  <c r="AJ119" i="17"/>
  <c r="AY119" i="17"/>
  <c r="AX119" i="17"/>
  <c r="AQ119" i="17"/>
  <c r="AP119" i="17"/>
  <c r="BI118" i="17" l="1"/>
  <c r="BS118" i="17"/>
  <c r="BE119" i="17"/>
  <c r="AX120" i="17"/>
  <c r="AP120" i="17"/>
  <c r="AH121" i="17"/>
  <c r="AW120" i="17"/>
  <c r="AO120" i="17"/>
  <c r="BD120" i="17"/>
  <c r="AV120" i="17"/>
  <c r="AN120" i="17"/>
  <c r="BC120" i="17"/>
  <c r="AU120" i="17"/>
  <c r="AM120" i="17"/>
  <c r="BB120" i="17"/>
  <c r="AT120" i="17"/>
  <c r="AL120" i="17"/>
  <c r="BA120" i="17"/>
  <c r="AS120" i="17"/>
  <c r="AK120" i="17"/>
  <c r="AR120" i="17"/>
  <c r="AQ120" i="17"/>
  <c r="AJ120" i="17"/>
  <c r="AZ120" i="17"/>
  <c r="AY120" i="17"/>
  <c r="BS119" i="17" l="1"/>
  <c r="BP119" i="17"/>
  <c r="BE120" i="17"/>
  <c r="AY121" i="17"/>
  <c r="AQ121" i="17"/>
  <c r="AX121" i="17"/>
  <c r="AP121" i="17"/>
  <c r="AH122" i="17"/>
  <c r="AW121" i="17"/>
  <c r="AO121" i="17"/>
  <c r="BD121" i="17"/>
  <c r="AV121" i="17"/>
  <c r="AN121" i="17"/>
  <c r="BC121" i="17"/>
  <c r="AU121" i="17"/>
  <c r="AM121" i="17"/>
  <c r="BB121" i="17"/>
  <c r="AT121" i="17"/>
  <c r="AL121" i="17"/>
  <c r="AZ121" i="17"/>
  <c r="AS121" i="17"/>
  <c r="AR121" i="17"/>
  <c r="AK121" i="17"/>
  <c r="AJ121" i="17"/>
  <c r="BA121" i="17"/>
  <c r="BE121" i="17" l="1"/>
  <c r="AZ122" i="17"/>
  <c r="AR122" i="17"/>
  <c r="AJ122" i="17"/>
  <c r="AY122" i="17"/>
  <c r="AQ122" i="17"/>
  <c r="AX122" i="17"/>
  <c r="AP122" i="17"/>
  <c r="AH123" i="17"/>
  <c r="AW122" i="17"/>
  <c r="AO122" i="17"/>
  <c r="BD122" i="17"/>
  <c r="AV122" i="17"/>
  <c r="AN122" i="17"/>
  <c r="BC122" i="17"/>
  <c r="AU122" i="17"/>
  <c r="AM122" i="17"/>
  <c r="BB122" i="17"/>
  <c r="BA122" i="17"/>
  <c r="AT122" i="17"/>
  <c r="AS122" i="17"/>
  <c r="AL122" i="17"/>
  <c r="AK122" i="17"/>
  <c r="BE122" i="17" l="1"/>
  <c r="BA123" i="17"/>
  <c r="AS123" i="17"/>
  <c r="AK123" i="17"/>
  <c r="AZ123" i="17"/>
  <c r="AR123" i="17"/>
  <c r="AJ123" i="17"/>
  <c r="AY123" i="17"/>
  <c r="AQ123" i="17"/>
  <c r="AX123" i="17"/>
  <c r="AP123" i="17"/>
  <c r="AH124" i="17"/>
  <c r="AW123" i="17"/>
  <c r="AO123" i="17"/>
  <c r="BD123" i="17"/>
  <c r="AV123" i="17"/>
  <c r="AN123" i="17"/>
  <c r="BC123" i="17"/>
  <c r="BB123" i="17"/>
  <c r="AU123" i="17"/>
  <c r="AT123" i="17"/>
  <c r="AM123" i="17"/>
  <c r="AL123" i="17"/>
  <c r="BE123" i="17" l="1"/>
  <c r="BB124" i="17"/>
  <c r="AT124" i="17"/>
  <c r="AL124" i="17"/>
  <c r="BA124" i="17"/>
  <c r="AS124" i="17"/>
  <c r="AK124" i="17"/>
  <c r="AZ124" i="17"/>
  <c r="AR124" i="17"/>
  <c r="AJ124" i="17"/>
  <c r="AY124" i="17"/>
  <c r="AQ124" i="17"/>
  <c r="AX124" i="17"/>
  <c r="AP124" i="17"/>
  <c r="AH125" i="17"/>
  <c r="AW124" i="17"/>
  <c r="AO124" i="17"/>
  <c r="BD124" i="17"/>
  <c r="BC124" i="17"/>
  <c r="AV124" i="17"/>
  <c r="AU124" i="17"/>
  <c r="AN124" i="17"/>
  <c r="AM124" i="17"/>
  <c r="BE124" i="17" l="1"/>
  <c r="BC125" i="17"/>
  <c r="AU125" i="17"/>
  <c r="AM125" i="17"/>
  <c r="BB125" i="17"/>
  <c r="AT125" i="17"/>
  <c r="AL125" i="17"/>
  <c r="BA125" i="17"/>
  <c r="AS125" i="17"/>
  <c r="AK125" i="17"/>
  <c r="AZ125" i="17"/>
  <c r="AR125" i="17"/>
  <c r="AJ125" i="17"/>
  <c r="AY125" i="17"/>
  <c r="AQ125" i="17"/>
  <c r="AX125" i="17"/>
  <c r="AP125" i="17"/>
  <c r="AN125" i="17"/>
  <c r="AH126" i="17"/>
  <c r="BD125" i="17"/>
  <c r="AW125" i="17"/>
  <c r="AV125" i="17"/>
  <c r="AO125" i="17"/>
  <c r="BE125" i="17" l="1"/>
  <c r="BD126" i="17"/>
  <c r="AV126" i="17"/>
  <c r="AN126" i="17"/>
  <c r="BC126" i="17"/>
  <c r="AU126" i="17"/>
  <c r="AM126" i="17"/>
  <c r="BB126" i="17"/>
  <c r="AT126" i="17"/>
  <c r="AL126" i="17"/>
  <c r="BA126" i="17"/>
  <c r="AS126" i="17"/>
  <c r="AK126" i="17"/>
  <c r="AZ126" i="17"/>
  <c r="AR126" i="17"/>
  <c r="AJ126" i="17"/>
  <c r="AY126" i="17"/>
  <c r="AQ126" i="17"/>
  <c r="AP126" i="17"/>
  <c r="AO126" i="17"/>
  <c r="AH127" i="17"/>
  <c r="AX126" i="17"/>
  <c r="AW126" i="17"/>
  <c r="BE126" i="17" l="1"/>
  <c r="BF126" i="17" s="1"/>
  <c r="BJ126" i="17" s="1"/>
  <c r="AH128" i="17"/>
  <c r="AW127" i="17"/>
  <c r="AO127" i="17"/>
  <c r="BD127" i="17"/>
  <c r="AV127" i="17"/>
  <c r="AN127" i="17"/>
  <c r="BC127" i="17"/>
  <c r="AU127" i="17"/>
  <c r="AM127" i="17"/>
  <c r="BB127" i="17"/>
  <c r="AT127" i="17"/>
  <c r="AL127" i="17"/>
  <c r="BA127" i="17"/>
  <c r="AS127" i="17"/>
  <c r="AK127" i="17"/>
  <c r="AZ127" i="17"/>
  <c r="AR127" i="17"/>
  <c r="AJ127" i="17"/>
  <c r="AY127" i="17"/>
  <c r="AX127" i="17"/>
  <c r="AQ127" i="17"/>
  <c r="AP127" i="17"/>
  <c r="BE127" i="17" l="1"/>
  <c r="BL127" i="17"/>
  <c r="BG127" i="17"/>
  <c r="AX128" i="17"/>
  <c r="AP128" i="17"/>
  <c r="AH129" i="17"/>
  <c r="AW128" i="17"/>
  <c r="AO128" i="17"/>
  <c r="BD128" i="17"/>
  <c r="AV128" i="17"/>
  <c r="AN128" i="17"/>
  <c r="BC128" i="17"/>
  <c r="AU128" i="17"/>
  <c r="AM128" i="17"/>
  <c r="BB128" i="17"/>
  <c r="AT128" i="17"/>
  <c r="AL128" i="17"/>
  <c r="BA128" i="17"/>
  <c r="AS128" i="17"/>
  <c r="AK128" i="17"/>
  <c r="AZ128" i="17"/>
  <c r="AY128" i="17"/>
  <c r="AR128" i="17"/>
  <c r="AQ128" i="17"/>
  <c r="AJ128" i="17"/>
  <c r="BE128" i="17" l="1"/>
  <c r="AY129" i="17"/>
  <c r="AQ129" i="17"/>
  <c r="AX129" i="17"/>
  <c r="AP129" i="17"/>
  <c r="AH130" i="17"/>
  <c r="AW129" i="17"/>
  <c r="AO129" i="17"/>
  <c r="BD129" i="17"/>
  <c r="AV129" i="17"/>
  <c r="AN129" i="17"/>
  <c r="BC129" i="17"/>
  <c r="AU129" i="17"/>
  <c r="AM129" i="17"/>
  <c r="BB129" i="17"/>
  <c r="AT129" i="17"/>
  <c r="AL129" i="17"/>
  <c r="AJ129" i="17"/>
  <c r="BA129" i="17"/>
  <c r="AZ129" i="17"/>
  <c r="AS129" i="17"/>
  <c r="AR129" i="17"/>
  <c r="AK129" i="17"/>
  <c r="BN128" i="17" l="1"/>
  <c r="BI128" i="17"/>
  <c r="BE129" i="17"/>
  <c r="AZ130" i="17"/>
  <c r="AR130" i="17"/>
  <c r="AJ130" i="17"/>
  <c r="AY130" i="17"/>
  <c r="AQ130" i="17"/>
  <c r="AX130" i="17"/>
  <c r="AP130" i="17"/>
  <c r="AW130" i="17"/>
  <c r="AO130" i="17"/>
  <c r="BD130" i="17"/>
  <c r="AV130" i="17"/>
  <c r="AN130" i="17"/>
  <c r="BC130" i="17"/>
  <c r="AU130" i="17"/>
  <c r="AM130" i="17"/>
  <c r="AL130" i="17"/>
  <c r="AK130" i="17"/>
  <c r="BB130" i="17"/>
  <c r="BA130" i="17"/>
  <c r="AT130" i="17"/>
  <c r="AS130" i="17"/>
  <c r="BE130" i="17" l="1"/>
</calcChain>
</file>

<file path=xl/sharedStrings.xml><?xml version="1.0" encoding="utf-8"?>
<sst xmlns="http://schemas.openxmlformats.org/spreadsheetml/2006/main" count="5766" uniqueCount="89">
  <si>
    <t>LOCALIZACIÓN</t>
  </si>
  <si>
    <t>INICIO</t>
  </si>
  <si>
    <t>FIN</t>
  </si>
  <si>
    <t>SENTIDO</t>
  </si>
  <si>
    <t>CALLE 40 SUR</t>
  </si>
  <si>
    <t>TIPOLOGÍA</t>
  </si>
  <si>
    <t>CARRERA 3A ESTE</t>
  </si>
  <si>
    <t>CARRERA 3C ESTE</t>
  </si>
  <si>
    <t>W-E</t>
  </si>
  <si>
    <t>LIVIANOS</t>
  </si>
  <si>
    <t>MOTOS</t>
  </si>
  <si>
    <t>BICICLETAS</t>
  </si>
  <si>
    <t>E-W</t>
  </si>
  <si>
    <t>CALLE 41 SUR</t>
  </si>
  <si>
    <t>N-S</t>
  </si>
  <si>
    <t>S-N</t>
  </si>
  <si>
    <t>CALLE 43 SUR</t>
  </si>
  <si>
    <t>CARRERA 12 A ESTE</t>
  </si>
  <si>
    <t>CARRERA 12 B ESTE</t>
  </si>
  <si>
    <t>CALLE 43 A SUR</t>
  </si>
  <si>
    <t>BUSETA</t>
  </si>
  <si>
    <t>BUS</t>
  </si>
  <si>
    <t>ALIMENTADOR</t>
  </si>
  <si>
    <t>C2P</t>
  </si>
  <si>
    <t>C2G</t>
  </si>
  <si>
    <t>C3</t>
  </si>
  <si>
    <t>C4</t>
  </si>
  <si>
    <t>C2-S1</t>
  </si>
  <si>
    <t>C2-S2</t>
  </si>
  <si>
    <t>C2-S3</t>
  </si>
  <si>
    <t>C3-S1</t>
  </si>
  <si>
    <t>C3-S2</t>
  </si>
  <si>
    <t>C3-S3</t>
  </si>
  <si>
    <t>Factor Direccional</t>
  </si>
  <si>
    <t>Factor Carril</t>
  </si>
  <si>
    <t>Factor Daño IDU</t>
  </si>
  <si>
    <t>Suma de 2,025</t>
  </si>
  <si>
    <t>Suma de 2,026</t>
  </si>
  <si>
    <t>Suma de 2,027</t>
  </si>
  <si>
    <t>Suma de 2,028</t>
  </si>
  <si>
    <t>Suma de 2,029</t>
  </si>
  <si>
    <t>Suma de 2,030</t>
  </si>
  <si>
    <t>Suma de 2,031</t>
  </si>
  <si>
    <t>Suma de 2,032</t>
  </si>
  <si>
    <t>Suma de 2,033</t>
  </si>
  <si>
    <t>Suma de 2,034</t>
  </si>
  <si>
    <t>Suma de 2,035</t>
  </si>
  <si>
    <t>NESE LA VICTORIA</t>
  </si>
  <si>
    <t>NESE ALTAMIRA</t>
  </si>
  <si>
    <t>NESE</t>
  </si>
  <si>
    <t>NESE Diseño</t>
  </si>
  <si>
    <t>-</t>
  </si>
  <si>
    <t>Repeticiones</t>
  </si>
  <si>
    <t xml:space="preserve">Carga </t>
  </si>
  <si>
    <t>LA VICTORIA</t>
  </si>
  <si>
    <t>Vía</t>
  </si>
  <si>
    <t>Altamira</t>
  </si>
  <si>
    <t xml:space="preserve">Suma de  2,50 </t>
  </si>
  <si>
    <t xml:space="preserve">Suma de  3,50 </t>
  </si>
  <si>
    <t xml:space="preserve">Suma de  5,00 </t>
  </si>
  <si>
    <t>5 Doble</t>
  </si>
  <si>
    <t xml:space="preserve">Suma de  6,00 </t>
  </si>
  <si>
    <t>Suma de 5 Doble</t>
  </si>
  <si>
    <t xml:space="preserve">Suma de  7,50 </t>
  </si>
  <si>
    <t xml:space="preserve">Suma de  11,00 </t>
  </si>
  <si>
    <t xml:space="preserve">Suma de  14,00 </t>
  </si>
  <si>
    <t xml:space="preserve">Suma de  22,00 </t>
  </si>
  <si>
    <t>Simple</t>
  </si>
  <si>
    <t>Tándem</t>
  </si>
  <si>
    <t>Interventoria</t>
  </si>
  <si>
    <t>SENTIDO Más Cargado</t>
  </si>
  <si>
    <t xml:space="preserve"> 5 D</t>
  </si>
  <si>
    <t>Simple - Simple</t>
  </si>
  <si>
    <t>Simple -Doble</t>
  </si>
  <si>
    <t>Contratista</t>
  </si>
  <si>
    <t>Simple - Llanta Simple</t>
  </si>
  <si>
    <t>Simple - Llanta Doble</t>
  </si>
  <si>
    <t>Análisis</t>
  </si>
  <si>
    <t>Sentido Más Cargado</t>
  </si>
  <si>
    <t>Localización</t>
  </si>
  <si>
    <t>La Victoría</t>
  </si>
  <si>
    <t>INTERSECCION CALLE 
40 SUR CON CRA 3A ESTE</t>
  </si>
  <si>
    <t>INTERSECCION CALLE 
40 SUR CON CRA 3C ESTE</t>
  </si>
  <si>
    <t>INTERSECCION CALLE 
41 SUR CON CRA 3A ESTE</t>
  </si>
  <si>
    <t>INTERSECCION CALLE 
41 SUR CON CRA 3C ESTE</t>
  </si>
  <si>
    <t>INTERSECCION CALLE 43 A SUR CON CRA 12 A ESTE</t>
  </si>
  <si>
    <t>INTERSECCION CALLE 43 A SUR CON CRA 12 B ESTE</t>
  </si>
  <si>
    <t>INTERSECCION CALLE 43 SUR CON CRA 12 A ESTE</t>
  </si>
  <si>
    <t>INTERSECCION CALLE 43 SUR CON CRA 12 B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</si>
</sst>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 vertical="center"/>
    </xf>
    <xf numFmtId="1" fontId="0" fillId="4" borderId="0" xfId="0" applyNumberFormat="1" applyFill="1" applyAlignment="1">
      <alignment horizont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wrapText="1"/>
    </xf>
    <xf numFmtId="9" fontId="0" fillId="0" borderId="0" xfId="1" applyFont="1" applyAlignment="1">
      <alignment horizontal="center" vertical="center" wrapText="1"/>
    </xf>
    <xf numFmtId="9" fontId="0" fillId="3" borderId="0" xfId="1" applyFont="1" applyFill="1" applyAlignment="1">
      <alignment horizontal="center" vertical="center" wrapText="1"/>
    </xf>
    <xf numFmtId="9" fontId="0" fillId="3" borderId="0" xfId="1" applyFont="1" applyFill="1" applyAlignment="1">
      <alignment horizontal="center" wrapText="1"/>
    </xf>
    <xf numFmtId="9" fontId="0" fillId="3" borderId="0" xfId="1" applyFont="1" applyFill="1" applyAlignment="1">
      <alignment horizontal="center" vertical="center"/>
    </xf>
    <xf numFmtId="9" fontId="0" fillId="3" borderId="0" xfId="1" applyFont="1" applyFill="1" applyAlignment="1">
      <alignment horizontal="center"/>
    </xf>
    <xf numFmtId="9" fontId="0" fillId="0" borderId="0" xfId="1" applyFont="1"/>
    <xf numFmtId="3" fontId="0" fillId="0" borderId="0" xfId="0" applyNumberFormat="1"/>
    <xf numFmtId="3" fontId="2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3" borderId="0" xfId="0" applyNumberForma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pivotButton="1"/>
    <xf numFmtId="0" fontId="0" fillId="0" borderId="0" xfId="0" applyNumberFormat="1"/>
    <xf numFmtId="0" fontId="3" fillId="0" borderId="0" xfId="0" applyFont="1" applyAlignment="1"/>
    <xf numFmtId="3" fontId="3" fillId="0" borderId="0" xfId="0" applyNumberFormat="1" applyFont="1" applyAlignment="1"/>
    <xf numFmtId="0" fontId="4" fillId="5" borderId="0" xfId="0" applyFont="1" applyFill="1"/>
    <xf numFmtId="3" fontId="4" fillId="5" borderId="0" xfId="0" applyNumberFormat="1" applyFont="1" applyFill="1"/>
    <xf numFmtId="0" fontId="4" fillId="5" borderId="0" xfId="0" applyFont="1" applyFill="1" applyAlignment="1">
      <alignment horizontal="center"/>
    </xf>
    <xf numFmtId="9" fontId="0" fillId="0" borderId="0" xfId="0" applyNumberFormat="1"/>
    <xf numFmtId="43" fontId="0" fillId="0" borderId="0" xfId="2" applyFont="1"/>
    <xf numFmtId="43" fontId="0" fillId="0" borderId="0" xfId="2" applyFont="1" applyFill="1"/>
    <xf numFmtId="43" fontId="2" fillId="2" borderId="0" xfId="2" applyFont="1" applyFill="1" applyAlignment="1">
      <alignment horizontal="center"/>
    </xf>
    <xf numFmtId="43" fontId="3" fillId="0" borderId="0" xfId="2" applyFont="1"/>
    <xf numFmtId="164" fontId="2" fillId="2" borderId="0" xfId="0" applyNumberFormat="1" applyFont="1" applyFill="1" applyAlignment="1">
      <alignment horizontal="center"/>
    </xf>
    <xf numFmtId="43" fontId="0" fillId="0" borderId="0" xfId="0" applyNumberFormat="1"/>
    <xf numFmtId="16" fontId="2" fillId="2" borderId="0" xfId="2" applyNumberFormat="1" applyFont="1" applyFill="1" applyAlignment="1">
      <alignment horizontal="center"/>
    </xf>
    <xf numFmtId="41" fontId="0" fillId="0" borderId="0" xfId="3" applyFont="1"/>
    <xf numFmtId="0" fontId="0" fillId="6" borderId="0" xfId="0" applyFill="1"/>
    <xf numFmtId="41" fontId="0" fillId="6" borderId="0" xfId="3" applyFont="1" applyFill="1"/>
    <xf numFmtId="41" fontId="0" fillId="0" borderId="0" xfId="3" applyFont="1" applyFill="1"/>
    <xf numFmtId="0" fontId="0" fillId="0" borderId="0" xfId="0" applyFill="1" applyAlignment="1">
      <alignment wrapText="1"/>
    </xf>
    <xf numFmtId="0" fontId="0" fillId="0" borderId="0" xfId="0" applyFill="1" applyAlignment="1"/>
    <xf numFmtId="41" fontId="5" fillId="0" borderId="0" xfId="3" applyFont="1" applyFill="1"/>
    <xf numFmtId="0" fontId="6" fillId="0" borderId="0" xfId="0" applyFont="1" applyFill="1"/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1" fontId="6" fillId="0" borderId="1" xfId="3" applyFont="1" applyFill="1" applyBorder="1" applyAlignment="1">
      <alignment vertical="center"/>
    </xf>
    <xf numFmtId="41" fontId="9" fillId="0" borderId="1" xfId="3" applyFont="1" applyFill="1" applyBorder="1" applyAlignment="1">
      <alignment vertical="center"/>
    </xf>
    <xf numFmtId="41" fontId="6" fillId="6" borderId="1" xfId="3" applyFont="1" applyFill="1" applyBorder="1" applyAlignment="1">
      <alignment vertical="center"/>
    </xf>
    <xf numFmtId="11" fontId="6" fillId="0" borderId="1" xfId="3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</cellXfs>
  <cellStyles count="4">
    <cellStyle name="Millares" xfId="2" builtinId="3"/>
    <cellStyle name="Millares [0]" xfId="3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630.487488425926" createdVersion="6" refreshedVersion="6" minRefreshableVersion="3" recordCount="128" xr:uid="{00000000-000A-0000-FFFF-FFFF00000000}">
  <cacheSource type="worksheet">
    <worksheetSource ref="AB2:BD130" sheet="NESE LA VICTORIA"/>
  </cacheSource>
  <cacheFields count="29">
    <cacheField name="LOCALIZACIÓN" numFmtId="0">
      <sharedItems count="4">
        <s v="CALLE 40 SUR"/>
        <s v="CALLE 41 SUR"/>
        <s v="CARRERA 3A ESTE"/>
        <s v="CARRERA 3C ESTE"/>
      </sharedItems>
    </cacheField>
    <cacheField name="INICIO" numFmtId="0">
      <sharedItems/>
    </cacheField>
    <cacheField name="FIN" numFmtId="0">
      <sharedItems/>
    </cacheField>
    <cacheField name="SENTIDO" numFmtId="0">
      <sharedItems count="4">
        <s v="W-E"/>
        <s v="E-W"/>
        <s v="N-S"/>
        <s v="S-N"/>
      </sharedItems>
    </cacheField>
    <cacheField name="TIPOLOGÍA" numFmtId="0">
      <sharedItems/>
    </cacheField>
    <cacheField name="Factor Direccional" numFmtId="9">
      <sharedItems containsSemiMixedTypes="0" containsString="0" containsNumber="1" containsInteger="1" minValue="1" maxValue="1"/>
    </cacheField>
    <cacheField name="Factor Carril" numFmtId="9">
      <sharedItems containsSemiMixedTypes="0" containsString="0" containsNumber="1" minValue="0.9" maxValue="1" count="2">
        <n v="1"/>
        <n v="0.9"/>
      </sharedItems>
    </cacheField>
    <cacheField name="Factor Daño IDU" numFmtId="0">
      <sharedItems containsSemiMixedTypes="0" containsString="0" containsNumber="1" minValue="0" maxValue="8.77"/>
    </cacheField>
    <cacheField name="2,025" numFmtId="3">
      <sharedItems containsSemiMixedTypes="0" containsString="0" containsNumber="1" minValue="0" maxValue="170265.19999999998" count="33">
        <n v="0"/>
        <n v="9165.15"/>
        <n v="44303.7"/>
        <n v="63958.95"/>
        <n v="31477.599999999999"/>
        <n v="350.40000000000003"/>
        <n v="1708.2"/>
        <n v="160249.60000000001"/>
        <n v="6110.1"/>
        <n v="29970.149999999998"/>
        <n v="42639.299999999996"/>
        <n v="21640.85"/>
        <n v="233.6"/>
        <n v="1138.8"/>
        <n v="105879.2"/>
        <n v="8712.5499999999993"/>
        <n v="43000.65"/>
        <n v="60082.649999999994"/>
        <n v="29510.25"/>
        <n v="170265.19999999998"/>
        <n v="5770.65"/>
        <n v="28667.1"/>
        <n v="40701.149999999994"/>
        <n v="19673.5"/>
        <n v="113033.2"/>
        <n v="4989.915"/>
        <n v="24627.645"/>
        <n v="34886.699999999997"/>
        <n v="17706.149999999998"/>
        <n v="4684.41"/>
        <n v="23454.899999999998"/>
        <n v="33142.364999999998"/>
        <n v="15935.535"/>
      </sharedItems>
    </cacheField>
    <cacheField name="2,026" numFmtId="3">
      <sharedItems containsSemiMixedTypes="0" containsString="0" containsNumber="1" minValue="0" maxValue="173126.8"/>
    </cacheField>
    <cacheField name="2,027" numFmtId="3">
      <sharedItems containsSemiMixedTypes="0" containsString="0" containsNumber="1" minValue="0" maxValue="177419.19999999998"/>
    </cacheField>
    <cacheField name="2,028" numFmtId="3">
      <sharedItems containsSemiMixedTypes="0" containsString="0" containsNumber="1" minValue="0" maxValue="180280.8"/>
    </cacheField>
    <cacheField name="2,029" numFmtId="3">
      <sharedItems containsSemiMixedTypes="0" containsString="0" containsNumber="1" minValue="0" maxValue="184573.19999999998"/>
    </cacheField>
    <cacheField name="2,030" numFmtId="3">
      <sharedItems containsSemiMixedTypes="0" containsString="0" containsNumber="1" minValue="0" maxValue="187434.8"/>
    </cacheField>
    <cacheField name="2,031" numFmtId="3">
      <sharedItems containsSemiMixedTypes="0" containsString="0" containsNumber="1" minValue="0" maxValue="190296.4"/>
    </cacheField>
    <cacheField name="2,032" numFmtId="3">
      <sharedItems containsSemiMixedTypes="0" containsString="0" containsNumber="1" minValue="0" maxValue="191727.19999999998"/>
    </cacheField>
    <cacheField name="2,033" numFmtId="3">
      <sharedItems containsSemiMixedTypes="0" containsString="0" containsNumber="1" minValue="0" maxValue="193158"/>
    </cacheField>
    <cacheField name="2,034" numFmtId="3">
      <sharedItems containsSemiMixedTypes="0" containsString="0" containsNumber="1" minValue="0" maxValue="194588.79999999999"/>
    </cacheField>
    <cacheField name="2,035" numFmtId="3">
      <sharedItems containsSemiMixedTypes="0" containsString="0" containsNumber="1" minValue="0" maxValue="197450.4"/>
    </cacheField>
    <cacheField name="2,036" numFmtId="3">
      <sharedItems containsSemiMixedTypes="0" containsString="0" containsNumber="1" minValue="0" maxValue="198881.19999999998"/>
    </cacheField>
    <cacheField name="2,037" numFmtId="3">
      <sharedItems containsSemiMixedTypes="0" containsString="0" containsNumber="1" minValue="0" maxValue="200312"/>
    </cacheField>
    <cacheField name="2,038" numFmtId="3">
      <sharedItems containsSemiMixedTypes="0" containsString="0" containsNumber="1" minValue="0" maxValue="203173.6"/>
    </cacheField>
    <cacheField name="2,039" numFmtId="3">
      <sharedItems containsSemiMixedTypes="0" containsString="0" containsNumber="1" minValue="0" maxValue="204604.4"/>
    </cacheField>
    <cacheField name="2,040" numFmtId="3">
      <sharedItems containsSemiMixedTypes="0" containsString="0" containsNumber="1" minValue="0" maxValue="206035.19999999998"/>
    </cacheField>
    <cacheField name="2,041" numFmtId="3">
      <sharedItems containsSemiMixedTypes="0" containsString="0" containsNumber="1" minValue="0" maxValue="208896.8"/>
    </cacheField>
    <cacheField name="2,042" numFmtId="3">
      <sharedItems containsSemiMixedTypes="0" containsString="0" containsNumber="1" minValue="0" maxValue="210327.6"/>
    </cacheField>
    <cacheField name="2,043" numFmtId="3">
      <sharedItems containsSemiMixedTypes="0" containsString="0" containsNumber="1" minValue="0" maxValue="211758.4"/>
    </cacheField>
    <cacheField name="2,044" numFmtId="3">
      <sharedItems containsSemiMixedTypes="0" containsString="0" containsNumber="1" minValue="0" maxValue="214620"/>
    </cacheField>
    <cacheField name="2,045" numFmtId="3">
      <sharedItems containsSemiMixedTypes="0" containsString="0" containsNumber="1" minValue="0" maxValue="216050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630.49081909722" createdVersion="6" refreshedVersion="6" minRefreshableVersion="3" recordCount="128" xr:uid="{00000000-000A-0000-FFFF-FFFF01000000}">
  <cacheSource type="worksheet">
    <worksheetSource ref="AB2:BD130" sheet="NESE ALTAMIRA"/>
  </cacheSource>
  <cacheFields count="29">
    <cacheField name="LOCALIZACIÓN" numFmtId="0">
      <sharedItems count="4">
        <s v="CALLE 43 SUR"/>
        <s v="CALLE 43 A SUR"/>
        <s v="CARRERA 12 A ESTE"/>
        <s v="CARRERA 12 B ESTE"/>
      </sharedItems>
    </cacheField>
    <cacheField name="INICIO" numFmtId="0">
      <sharedItems/>
    </cacheField>
    <cacheField name="FIN" numFmtId="0">
      <sharedItems/>
    </cacheField>
    <cacheField name="SENTIDO" numFmtId="0">
      <sharedItems count="4">
        <s v="W-E"/>
        <s v="E-W"/>
        <s v="N-S"/>
        <s v="S-N"/>
      </sharedItems>
    </cacheField>
    <cacheField name="TIPOLOGÍA" numFmtId="0">
      <sharedItems/>
    </cacheField>
    <cacheField name="Factor Direccional" numFmtId="9">
      <sharedItems containsSemiMixedTypes="0" containsString="0" containsNumber="1" containsInteger="1" minValue="1" maxValue="1"/>
    </cacheField>
    <cacheField name="Factor Carril" numFmtId="9">
      <sharedItems containsSemiMixedTypes="0" containsString="0" containsNumber="1" minValue="0.9" maxValue="1" count="2">
        <n v="1"/>
        <n v="0.9"/>
      </sharedItems>
    </cacheField>
    <cacheField name="Factor Daño IDU" numFmtId="0">
      <sharedItems containsSemiMixedTypes="0" containsString="0" containsNumber="1" minValue="0" maxValue="8.77"/>
    </cacheField>
    <cacheField name="2,025" numFmtId="3">
      <sharedItems containsSemiMixedTypes="0" containsString="0" containsNumber="1" minValue="0" maxValue="29946.743280000002"/>
    </cacheField>
    <cacheField name="2,026" numFmtId="3">
      <sharedItems containsSemiMixedTypes="0" containsString="0" containsNumber="1" minValue="0" maxValue="31521.941976528"/>
    </cacheField>
    <cacheField name="2,027" numFmtId="3">
      <sharedItems containsSemiMixedTypes="0" containsString="0" containsNumber="1" minValue="0" maxValue="33097.140673056005"/>
    </cacheField>
    <cacheField name="2,028" numFmtId="3">
      <sharedItems containsSemiMixedTypes="0" containsString="0" containsNumber="1" minValue="0" maxValue="34672.339369584013"/>
    </cacheField>
    <cacheField name="2,029" numFmtId="3">
      <sharedItems containsSemiMixedTypes="0" containsString="0" containsNumber="1" minValue="0" maxValue="36247.538066112007"/>
    </cacheField>
    <cacheField name="2,030" numFmtId="3">
      <sharedItems containsSemiMixedTypes="0" containsString="0" containsNumber="1" minValue="0" maxValue="37822.736762640001"/>
    </cacheField>
    <cacheField name="2,031" numFmtId="3">
      <sharedItems containsSemiMixedTypes="0" containsString="0" containsNumber="1" minValue="0" maxValue="38631.298831200002"/>
    </cacheField>
    <cacheField name="2,032" numFmtId="3">
      <sharedItems containsSemiMixedTypes="0" containsString="0" containsNumber="1" minValue="0" maxValue="39439.860899760002"/>
    </cacheField>
    <cacheField name="2,033" numFmtId="3">
      <sharedItems containsSemiMixedTypes="0" containsString="0" containsNumber="1" minValue="0" maxValue="40248.422968319988"/>
    </cacheField>
    <cacheField name="2,034" numFmtId="3">
      <sharedItems containsSemiMixedTypes="0" containsString="0" containsNumber="1" minValue="0" maxValue="41056.985036879996"/>
    </cacheField>
    <cacheField name="2,035" numFmtId="3">
      <sharedItems containsSemiMixedTypes="0" containsString="0" containsNumber="1" minValue="0" maxValue="41865.547105440004"/>
    </cacheField>
    <cacheField name="2,036" numFmtId="3">
      <sharedItems containsSemiMixedTypes="0" containsString="0" containsNumber="1" minValue="0" maxValue="42686.087871311996"/>
    </cacheField>
    <cacheField name="2,037" numFmtId="3">
      <sharedItems containsSemiMixedTypes="0" containsString="0" containsNumber="1" minValue="0" maxValue="43506.628637184003"/>
    </cacheField>
    <cacheField name="2,038" numFmtId="3">
      <sharedItems containsSemiMixedTypes="0" containsString="0" containsNumber="1" minValue="0" maxValue="44327.169403056003"/>
    </cacheField>
    <cacheField name="2,039" numFmtId="3">
      <sharedItems containsSemiMixedTypes="0" containsString="0" containsNumber="1" minValue="0" maxValue="45147.710168928003"/>
    </cacheField>
    <cacheField name="2,040" numFmtId="3">
      <sharedItems containsSemiMixedTypes="0" containsString="0" containsNumber="1" minValue="0" maxValue="45968.250934799995"/>
    </cacheField>
    <cacheField name="2,041" numFmtId="3">
      <sharedItems containsSemiMixedTypes="0" containsString="0" containsNumber="1" minValue="0" maxValue="46788.791700671994"/>
    </cacheField>
    <cacheField name="2,042" numFmtId="3">
      <sharedItems containsSemiMixedTypes="0" containsString="0" containsNumber="1" minValue="0" maxValue="47609.332466543994"/>
    </cacheField>
    <cacheField name="2,043" numFmtId="3">
      <sharedItems containsSemiMixedTypes="0" containsString="0" containsNumber="1" minValue="0" maxValue="48429.873232415994"/>
    </cacheField>
    <cacheField name="2,044" numFmtId="3">
      <sharedItems containsSemiMixedTypes="0" containsString="0" containsNumber="1" minValue="0" maxValue="49250.413998287986"/>
    </cacheField>
    <cacheField name="2,045" numFmtId="3">
      <sharedItems containsSemiMixedTypes="0" containsString="0" containsNumber="1" minValue="0" maxValue="50070.95476416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630.59773425926" createdVersion="6" refreshedVersion="6" minRefreshableVersion="3" recordCount="60" xr:uid="{00000000-000A-0000-FFFF-FFFF02000000}">
  <cacheSource type="worksheet">
    <worksheetSource ref="A2:P62" sheet="Datos-Repeticiones"/>
  </cacheSource>
  <cacheFields count="16">
    <cacheField name="Vía" numFmtId="0">
      <sharedItems count="2">
        <s v="LA VICTORIA"/>
        <s v="Altamira"/>
      </sharedItems>
    </cacheField>
    <cacheField name="LOCALIZACIÓN" numFmtId="0">
      <sharedItems count="8">
        <s v="CALLE 40 SUR"/>
        <s v="CALLE 41 SUR"/>
        <s v="CARRERA 3A ESTE"/>
        <s v="CARRERA 3C ESTE"/>
        <s v="CALLE 43 SUR"/>
        <s v="CALLE 43 A SUR"/>
        <s v="CARRERA 12 A ESTE"/>
        <s v="CARRERA 12 B ESTE"/>
      </sharedItems>
    </cacheField>
    <cacheField name="INICIO" numFmtId="0">
      <sharedItems/>
    </cacheField>
    <cacheField name="FIN" numFmtId="0">
      <sharedItems/>
    </cacheField>
    <cacheField name="SENTIDO" numFmtId="0">
      <sharedItems count="4">
        <s v="W-E"/>
        <s v="E-W"/>
        <s v="N-S"/>
        <s v="S-N"/>
      </sharedItems>
    </cacheField>
    <cacheField name="TIPOLOGÍA" numFmtId="0">
      <sharedItems/>
    </cacheField>
    <cacheField name="Repeticiones" numFmtId="3">
      <sharedItems containsSemiMixedTypes="0" containsString="0" containsNumber="1" minValue="7584.2003880000002" maxValue="1006305"/>
    </cacheField>
    <cacheField name=" 2,50 " numFmtId="3">
      <sharedItems containsString="0" containsBlank="1" containsNumber="1" minValue="31390" maxValue="827090"/>
    </cacheField>
    <cacheField name=" 3,50 " numFmtId="3">
      <sharedItems containsString="0" containsBlank="1" containsNumber="1" containsInteger="1" minValue="31390" maxValue="52560"/>
    </cacheField>
    <cacheField name=" 5,00 " numFmtId="3">
      <sharedItems containsString="0" containsBlank="1" containsNumber="1" minValue="15926.820814799998" maxValue="352225"/>
    </cacheField>
    <cacheField name=" 6,00 " numFmtId="3">
      <sharedItems containsString="0" containsBlank="1" containsNumber="1" minValue="15168.400776" maxValue="1006305"/>
    </cacheField>
    <cacheField name="5 Doble" numFmtId="3">
      <sharedItems containsString="0" containsBlank="1" containsNumber="1" containsInteger="1" minValue="31390" maxValue="52560"/>
    </cacheField>
    <cacheField name=" 7,50 " numFmtId="3">
      <sharedItems containsString="0" containsBlank="1" containsNumber="1" containsInteger="1" minValue="31390" maxValue="52560"/>
    </cacheField>
    <cacheField name=" 11,00 " numFmtId="3">
      <sharedItems containsString="0" containsBlank="1" containsNumber="1" minValue="15926.820814799998" maxValue="1006305" count="16">
        <m/>
        <n v="352225"/>
        <n v="945350"/>
        <n v="233600"/>
        <n v="628895"/>
        <n v="337625"/>
        <n v="1006305"/>
        <n v="223745"/>
        <n v="669775"/>
        <n v="192501"/>
        <n v="181332"/>
        <n v="37162.581901199999"/>
        <n v="15926.820814799998"/>
        <n v="107101.53959400002"/>
        <n v="154929.21169319996"/>
        <n v="165783.1405104"/>
      </sharedItems>
    </cacheField>
    <cacheField name=" 14,00 " numFmtId="3">
      <sharedItems containsString="0" containsBlank="1" containsNumber="1" minValue="7584.2003880000002" maxValue="166075"/>
    </cacheField>
    <cacheField name=" 22,00 " numFmtId="3">
      <sharedItems containsString="0" containsBlank="1" containsNumber="1" minValue="7584.2003880000002" maxValue="3350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x v="0"/>
    <s v="CARRERA 3A ESTE"/>
    <s v="CARRERA 3C ESTE"/>
    <x v="0"/>
    <s v="LIVIANOS"/>
    <n v="1"/>
    <x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3A ESTE"/>
    <s v="CARRERA 3C ESTE"/>
    <x v="0"/>
    <s v="C2P"/>
    <n v="1"/>
    <x v="0"/>
    <n v="0.31"/>
    <x v="1"/>
    <n v="9617.75"/>
    <n v="10070.35"/>
    <n v="10636.1"/>
    <n v="11088.7"/>
    <n v="11541.3"/>
    <n v="11767.6"/>
    <n v="12107.05"/>
    <n v="12333.35"/>
    <n v="12559.65"/>
    <n v="12785.95"/>
    <n v="13012.25"/>
    <n v="13351.7"/>
    <n v="13578"/>
    <n v="13804.3"/>
    <n v="14030.6"/>
    <n v="14370.05"/>
    <n v="14596.35"/>
    <n v="14822.65"/>
    <n v="15048.95"/>
    <n v="15275.25"/>
  </r>
  <r>
    <x v="0"/>
    <s v="CARRERA 3A ESTE"/>
    <s v="CARRERA 3C ESTE"/>
    <x v="0"/>
    <s v="C2G"/>
    <n v="1"/>
    <x v="0"/>
    <n v="3.57"/>
    <x v="2"/>
    <n v="46909.799999999996"/>
    <n v="49515.899999999994"/>
    <n v="52122"/>
    <n v="54728.1"/>
    <n v="57334.2"/>
    <n v="57334.2"/>
    <n v="58637.25"/>
    <n v="59940.299999999996"/>
    <n v="61243.35"/>
    <n v="62546.399999999994"/>
    <n v="63849.45"/>
    <n v="65152.5"/>
    <n v="66455.55"/>
    <n v="67758.599999999991"/>
    <n v="69061.649999999994"/>
    <n v="70364.7"/>
    <n v="71667.75"/>
    <n v="72970.8"/>
    <n v="74273.849999999991"/>
    <n v="75576.899999999994"/>
  </r>
  <r>
    <x v="0"/>
    <s v="CARRERA 3A ESTE"/>
    <s v="CARRERA 3C ESTE"/>
    <x v="0"/>
    <s v="C3"/>
    <n v="1"/>
    <x v="0"/>
    <n v="5.31"/>
    <x v="3"/>
    <n v="65897.099999999991"/>
    <n v="69773.399999999994"/>
    <n v="73649.7"/>
    <n v="77526"/>
    <n v="79464.149999999994"/>
    <n v="81402.299999999988"/>
    <n v="83340.45"/>
    <n v="85278.599999999991"/>
    <n v="87216.75"/>
    <n v="89154.9"/>
    <n v="91093.049999999988"/>
    <n v="93031.2"/>
    <n v="94969.349999999991"/>
    <n v="96907.5"/>
    <n v="96907.5"/>
    <n v="98845.65"/>
    <n v="100783.79999999999"/>
    <n v="102721.95"/>
    <n v="104660.09999999999"/>
    <n v="106598.24999999999"/>
  </r>
  <r>
    <x v="0"/>
    <s v="CARRERA 3A ESTE"/>
    <s v="CARRERA 3C ESTE"/>
    <x v="0"/>
    <s v="C4"/>
    <n v="1"/>
    <x v="0"/>
    <n v="5.39"/>
    <x v="4"/>
    <n v="33444.949999999997"/>
    <n v="35412.299999999996"/>
    <n v="37379.649999999994"/>
    <n v="39347"/>
    <n v="39347"/>
    <n v="41314.35"/>
    <n v="41314.35"/>
    <n v="43281.7"/>
    <n v="43281.7"/>
    <n v="45249.049999999996"/>
    <n v="45249.049999999996"/>
    <n v="47216.399999999994"/>
    <n v="47216.399999999994"/>
    <n v="49183.75"/>
    <n v="49183.75"/>
    <n v="49183.75"/>
    <n v="51151.1"/>
    <n v="51151.1"/>
    <n v="53118.45"/>
    <n v="53118.45"/>
  </r>
  <r>
    <x v="0"/>
    <s v="CARRERA 3A ESTE"/>
    <s v="CARRERA 3C ESTE"/>
    <x v="0"/>
    <s v="C2-S1"/>
    <n v="1"/>
    <x v="0"/>
    <n v="6.8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3A ESTE"/>
    <s v="CARRERA 3C ESTE"/>
    <x v="0"/>
    <s v="C2-S2"/>
    <n v="1"/>
    <x v="0"/>
    <n v="4.190000000000000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3A ESTE"/>
    <s v="CARRERA 3C ESTE"/>
    <x v="0"/>
    <s v="C2-S3"/>
    <n v="1"/>
    <x v="0"/>
    <n v="5.0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3A ESTE"/>
    <s v="CARRERA 3C ESTE"/>
    <x v="0"/>
    <s v="C3-S1"/>
    <n v="1"/>
    <x v="0"/>
    <n v="3.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3A ESTE"/>
    <s v="CARRERA 3C ESTE"/>
    <x v="0"/>
    <s v="C3-S2"/>
    <n v="1"/>
    <x v="0"/>
    <n v="8.7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3A ESTE"/>
    <s v="CARRERA 3C ESTE"/>
    <x v="0"/>
    <s v="C3-S3"/>
    <n v="1"/>
    <x v="0"/>
    <n v="6.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3A ESTE"/>
    <s v="CARRERA 3C ESTE"/>
    <x v="0"/>
    <s v="BUSETA"/>
    <n v="1"/>
    <x v="0"/>
    <n v="0.16"/>
    <x v="5"/>
    <n v="350.40000000000003"/>
    <n v="350.40000000000003"/>
    <n v="350.40000000000003"/>
    <n v="350.40000000000003"/>
    <n v="350.40000000000003"/>
    <n v="350.40000000000003"/>
    <n v="408.8"/>
    <n v="408.8"/>
    <n v="408.8"/>
    <n v="408.8"/>
    <n v="408.8"/>
    <n v="408.8"/>
    <n v="408.8"/>
    <n v="408.8"/>
    <n v="408.8"/>
    <n v="408.8"/>
    <n v="408.8"/>
    <n v="408.8"/>
    <n v="408.8"/>
    <n v="408.8"/>
  </r>
  <r>
    <x v="0"/>
    <s v="CARRERA 3A ESTE"/>
    <s v="CARRERA 3C ESTE"/>
    <x v="0"/>
    <s v="BUS"/>
    <n v="1"/>
    <x v="0"/>
    <n v="0.78"/>
    <x v="6"/>
    <n v="1708.2"/>
    <n v="1708.2"/>
    <n v="1708.2"/>
    <n v="1708.2"/>
    <n v="1708.2"/>
    <n v="1708.2"/>
    <n v="1992.9"/>
    <n v="1992.9"/>
    <n v="1992.9"/>
    <n v="1992.9"/>
    <n v="1992.9"/>
    <n v="1992.9"/>
    <n v="1992.9"/>
    <n v="1992.9"/>
    <n v="1992.9"/>
    <n v="1992.9"/>
    <n v="1992.9"/>
    <n v="1992.9"/>
    <n v="1992.9"/>
    <n v="1992.9"/>
  </r>
  <r>
    <x v="0"/>
    <s v="CARRERA 3A ESTE"/>
    <s v="CARRERA 3C ESTE"/>
    <x v="0"/>
    <s v="ALIMENTADOR"/>
    <n v="1"/>
    <x v="0"/>
    <n v="3.92"/>
    <x v="7"/>
    <n v="163111.19999999998"/>
    <n v="165972.79999999999"/>
    <n v="170265.19999999998"/>
    <n v="173126.8"/>
    <n v="175988.4"/>
    <n v="177419.19999999998"/>
    <n v="180280.8"/>
    <n v="181711.6"/>
    <n v="183142.39999999999"/>
    <n v="184573.19999999998"/>
    <n v="187434.8"/>
    <n v="188865.6"/>
    <n v="190296.4"/>
    <n v="191727.19999999998"/>
    <n v="194588.79999999999"/>
    <n v="196019.6"/>
    <n v="197450.4"/>
    <n v="198881.19999999998"/>
    <n v="201742.8"/>
    <n v="203173.6"/>
  </r>
  <r>
    <x v="0"/>
    <s v="CARRERA 3A ESTE"/>
    <s v="CARRERA 3C ESTE"/>
    <x v="0"/>
    <s v="MOTOS"/>
    <n v="1"/>
    <x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3A ESTE"/>
    <s v="CARRERA 3C ESTE"/>
    <x v="0"/>
    <s v="BICICLETAS"/>
    <n v="1"/>
    <x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3C ESTE"/>
    <s v="CARRERA 3A ESTE"/>
    <x v="1"/>
    <s v="LIVIANOS"/>
    <n v="1"/>
    <x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3C ESTE"/>
    <s v="CARRERA 3A ESTE"/>
    <x v="1"/>
    <s v="C2P"/>
    <n v="1"/>
    <x v="0"/>
    <n v="0.31"/>
    <x v="8"/>
    <n v="6449.55"/>
    <n v="6675.85"/>
    <n v="7015.3"/>
    <n v="7354.75"/>
    <n v="7694.2"/>
    <n v="7807.35"/>
    <n v="8033.65"/>
    <n v="8146.8"/>
    <n v="8373.1"/>
    <n v="8486.25"/>
    <n v="8712.5499999999993"/>
    <n v="8825.7000000000007"/>
    <n v="9052"/>
    <n v="9165.15"/>
    <n v="9391.4500000000007"/>
    <n v="9504.6"/>
    <n v="9730.9"/>
    <n v="9844.0499999999993"/>
    <n v="10070.35"/>
    <n v="10183.5"/>
  </r>
  <r>
    <x v="0"/>
    <s v="CARRERA 3C ESTE"/>
    <s v="CARRERA 3A ESTE"/>
    <x v="1"/>
    <s v="C2G"/>
    <n v="1"/>
    <x v="0"/>
    <n v="3.57"/>
    <x v="9"/>
    <n v="31273.199999999997"/>
    <n v="32576.25"/>
    <n v="33879.299999999996"/>
    <n v="36485.4"/>
    <n v="37788.449999999997"/>
    <n v="37788.449999999997"/>
    <n v="39091.5"/>
    <n v="40394.549999999996"/>
    <n v="40394.549999999996"/>
    <n v="41697.599999999999"/>
    <n v="43000.65"/>
    <n v="43000.65"/>
    <n v="44303.7"/>
    <n v="45606.75"/>
    <n v="45606.75"/>
    <n v="46909.799999999996"/>
    <n v="46909.799999999996"/>
    <n v="48212.85"/>
    <n v="49515.899999999994"/>
    <n v="49515.899999999994"/>
  </r>
  <r>
    <x v="0"/>
    <s v="CARRERA 3C ESTE"/>
    <s v="CARRERA 3A ESTE"/>
    <x v="1"/>
    <s v="C3"/>
    <n v="1"/>
    <x v="0"/>
    <n v="5.31"/>
    <x v="10"/>
    <n v="44577.45"/>
    <n v="46515.6"/>
    <n v="48453.75"/>
    <n v="50391.899999999994"/>
    <n v="52330.049999999996"/>
    <n v="54268.2"/>
    <n v="56206.35"/>
    <n v="56206.35"/>
    <n v="58144.499999999993"/>
    <n v="58144.499999999993"/>
    <n v="60082.649999999994"/>
    <n v="62020.799999999996"/>
    <n v="62020.799999999996"/>
    <n v="63958.95"/>
    <n v="63958.95"/>
    <n v="65897.099999999991"/>
    <n v="67835.25"/>
    <n v="67835.25"/>
    <n v="69773.399999999994"/>
    <n v="69773.399999999994"/>
  </r>
  <r>
    <x v="0"/>
    <s v="CARRERA 3C ESTE"/>
    <s v="CARRERA 3A ESTE"/>
    <x v="1"/>
    <s v="C4"/>
    <n v="1"/>
    <x v="0"/>
    <n v="5.39"/>
    <x v="11"/>
    <n v="21640.85"/>
    <n v="23608.199999999997"/>
    <n v="23608.199999999997"/>
    <n v="25575.55"/>
    <n v="25575.55"/>
    <n v="27542.899999999998"/>
    <n v="27542.899999999998"/>
    <n v="27542.899999999998"/>
    <n v="29510.25"/>
    <n v="29510.25"/>
    <n v="29510.25"/>
    <n v="31477.599999999999"/>
    <n v="31477.599999999999"/>
    <n v="31477.599999999999"/>
    <n v="31477.599999999999"/>
    <n v="33444.949999999997"/>
    <n v="33444.949999999997"/>
    <n v="33444.949999999997"/>
    <n v="35412.299999999996"/>
    <n v="35412.299999999996"/>
  </r>
  <r>
    <x v="0"/>
    <s v="CARRERA 3C ESTE"/>
    <s v="CARRERA 3A ESTE"/>
    <x v="1"/>
    <s v="C2-S1"/>
    <n v="1"/>
    <x v="0"/>
    <n v="6.8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3C ESTE"/>
    <s v="CARRERA 3A ESTE"/>
    <x v="1"/>
    <s v="C2-S2"/>
    <n v="1"/>
    <x v="0"/>
    <n v="4.190000000000000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3C ESTE"/>
    <s v="CARRERA 3A ESTE"/>
    <x v="1"/>
    <s v="C2-S3"/>
    <n v="1"/>
    <x v="0"/>
    <n v="5.0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3C ESTE"/>
    <s v="CARRERA 3A ESTE"/>
    <x v="1"/>
    <s v="C3-S1"/>
    <n v="1"/>
    <x v="0"/>
    <n v="3.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3C ESTE"/>
    <s v="CARRERA 3A ESTE"/>
    <x v="1"/>
    <s v="C3-S2"/>
    <n v="1"/>
    <x v="0"/>
    <n v="8.7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3C ESTE"/>
    <s v="CARRERA 3A ESTE"/>
    <x v="1"/>
    <s v="C3-S3"/>
    <n v="1"/>
    <x v="0"/>
    <n v="6.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3C ESTE"/>
    <s v="CARRERA 3A ESTE"/>
    <x v="1"/>
    <s v="BUSETA"/>
    <n v="1"/>
    <x v="0"/>
    <n v="0.16"/>
    <x v="12"/>
    <n v="233.6"/>
    <n v="233.6"/>
    <n v="233.6"/>
    <n v="233.6"/>
    <n v="233.6"/>
    <n v="233.6"/>
    <n v="233.6"/>
    <n v="233.6"/>
    <n v="233.6"/>
    <n v="233.6"/>
    <n v="233.6"/>
    <n v="233.6"/>
    <n v="233.6"/>
    <n v="233.6"/>
    <n v="292"/>
    <n v="292"/>
    <n v="292"/>
    <n v="292"/>
    <n v="292"/>
    <n v="292"/>
  </r>
  <r>
    <x v="0"/>
    <s v="CARRERA 3C ESTE"/>
    <s v="CARRERA 3A ESTE"/>
    <x v="1"/>
    <s v="BUS"/>
    <n v="1"/>
    <x v="0"/>
    <n v="0.78"/>
    <x v="13"/>
    <n v="1138.8"/>
    <n v="1138.8"/>
    <n v="1138.8"/>
    <n v="1138.8"/>
    <n v="1138.8"/>
    <n v="1138.8"/>
    <n v="1138.8"/>
    <n v="1138.8"/>
    <n v="1138.8"/>
    <n v="1138.8"/>
    <n v="1138.8"/>
    <n v="1138.8"/>
    <n v="1138.8"/>
    <n v="1138.8"/>
    <n v="1423.5"/>
    <n v="1423.5"/>
    <n v="1423.5"/>
    <n v="1423.5"/>
    <n v="1423.5"/>
    <n v="1423.5"/>
  </r>
  <r>
    <x v="0"/>
    <s v="CARRERA 3C ESTE"/>
    <s v="CARRERA 3A ESTE"/>
    <x v="1"/>
    <s v="ALIMENTADOR"/>
    <n v="1"/>
    <x v="0"/>
    <n v="3.92"/>
    <x v="14"/>
    <n v="108740.8"/>
    <n v="110171.59999999999"/>
    <n v="113033.2"/>
    <n v="114464"/>
    <n v="117325.59999999999"/>
    <n v="118756.4"/>
    <n v="120187.2"/>
    <n v="120187.2"/>
    <n v="121618"/>
    <n v="123048.8"/>
    <n v="124479.59999999999"/>
    <n v="125910.39999999999"/>
    <n v="127341.2"/>
    <n v="127341.2"/>
    <n v="128772"/>
    <n v="130202.8"/>
    <n v="131633.60000000001"/>
    <n v="133064.4"/>
    <n v="134495.20000000001"/>
    <n v="134495.20000000001"/>
  </r>
  <r>
    <x v="0"/>
    <s v="CARRERA 3C ESTE"/>
    <s v="CARRERA 3A ESTE"/>
    <x v="1"/>
    <s v="MOTOS"/>
    <n v="1"/>
    <x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3C ESTE"/>
    <s v="CARRERA 3A ESTE"/>
    <x v="1"/>
    <s v="BICICLETAS"/>
    <n v="1"/>
    <x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A ESTE"/>
    <s v="CARRERA 3C ESTE"/>
    <x v="0"/>
    <s v="LIVIANOS"/>
    <n v="1"/>
    <x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A ESTE"/>
    <s v="CARRERA 3C ESTE"/>
    <x v="0"/>
    <s v="C2P"/>
    <n v="1"/>
    <x v="0"/>
    <n v="0.31"/>
    <x v="15"/>
    <n v="9278.2999999999993"/>
    <n v="9730.9"/>
    <n v="10183.5"/>
    <n v="10636.1"/>
    <n v="11088.7"/>
    <n v="11315"/>
    <n v="11541.3"/>
    <n v="11767.6"/>
    <n v="11993.9"/>
    <n v="12220.2"/>
    <n v="12559.65"/>
    <n v="12785.95"/>
    <n v="13012.25"/>
    <n v="13238.55"/>
    <n v="13464.85"/>
    <n v="13691.15"/>
    <n v="13917.45"/>
    <n v="14256.9"/>
    <n v="14483.2"/>
    <n v="14709.5"/>
  </r>
  <r>
    <x v="1"/>
    <s v="CARRERA 3A ESTE"/>
    <s v="CARRERA 3C ESTE"/>
    <x v="0"/>
    <s v="C2G"/>
    <n v="1"/>
    <x v="0"/>
    <n v="3.57"/>
    <x v="16"/>
    <n v="45606.75"/>
    <n v="46909.799999999996"/>
    <n v="49515.899999999994"/>
    <n v="52122"/>
    <n v="54728.1"/>
    <n v="56031.149999999994"/>
    <n v="56031.149999999994"/>
    <n v="57334.2"/>
    <n v="58637.25"/>
    <n v="59940.299999999996"/>
    <n v="61243.35"/>
    <n v="62546.399999999994"/>
    <n v="63849.45"/>
    <n v="65152.5"/>
    <n v="66455.55"/>
    <n v="67758.599999999991"/>
    <n v="69061.649999999994"/>
    <n v="70364.7"/>
    <n v="70364.7"/>
    <n v="71667.75"/>
  </r>
  <r>
    <x v="1"/>
    <s v="CARRERA 3A ESTE"/>
    <s v="CARRERA 3C ESTE"/>
    <x v="0"/>
    <s v="C3"/>
    <n v="1"/>
    <x v="0"/>
    <n v="5.31"/>
    <x v="17"/>
    <n v="63958.95"/>
    <n v="67835.25"/>
    <n v="69773.399999999994"/>
    <n v="73649.7"/>
    <n v="77526"/>
    <n v="79464.149999999994"/>
    <n v="79464.149999999994"/>
    <n v="81402.299999999988"/>
    <n v="83340.45"/>
    <n v="85278.599999999991"/>
    <n v="87216.75"/>
    <n v="89154.9"/>
    <n v="91093.049999999988"/>
    <n v="91093.049999999988"/>
    <n v="93031.2"/>
    <n v="94969.349999999991"/>
    <n v="96907.5"/>
    <n v="98845.65"/>
    <n v="100783.79999999999"/>
    <n v="102721.95"/>
  </r>
  <r>
    <x v="1"/>
    <s v="CARRERA 3A ESTE"/>
    <s v="CARRERA 3C ESTE"/>
    <x v="0"/>
    <s v="C4"/>
    <n v="1"/>
    <x v="0"/>
    <n v="5.39"/>
    <x v="18"/>
    <n v="31477.599999999999"/>
    <n v="33444.949999999997"/>
    <n v="35412.299999999996"/>
    <n v="37379.649999999994"/>
    <n v="39347"/>
    <n v="39347"/>
    <n v="39347"/>
    <n v="41314.35"/>
    <n v="41314.35"/>
    <n v="43281.7"/>
    <n v="43281.7"/>
    <n v="45249.049999999996"/>
    <n v="45249.049999999996"/>
    <n v="45249.049999999996"/>
    <n v="47216.399999999994"/>
    <n v="47216.399999999994"/>
    <n v="49183.75"/>
    <n v="49183.75"/>
    <n v="51151.1"/>
    <n v="51151.1"/>
  </r>
  <r>
    <x v="1"/>
    <s v="CARRERA 3A ESTE"/>
    <s v="CARRERA 3C ESTE"/>
    <x v="0"/>
    <s v="C2-S1"/>
    <n v="1"/>
    <x v="0"/>
    <n v="6.8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A ESTE"/>
    <s v="CARRERA 3C ESTE"/>
    <x v="0"/>
    <s v="C2-S2"/>
    <n v="1"/>
    <x v="0"/>
    <n v="4.190000000000000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A ESTE"/>
    <s v="CARRERA 3C ESTE"/>
    <x v="0"/>
    <s v="C2-S3"/>
    <n v="1"/>
    <x v="0"/>
    <n v="5.0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A ESTE"/>
    <s v="CARRERA 3C ESTE"/>
    <x v="0"/>
    <s v="C3-S1"/>
    <n v="1"/>
    <x v="0"/>
    <n v="3.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A ESTE"/>
    <s v="CARRERA 3C ESTE"/>
    <x v="0"/>
    <s v="C3-S2"/>
    <n v="1"/>
    <x v="0"/>
    <n v="8.7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A ESTE"/>
    <s v="CARRERA 3C ESTE"/>
    <x v="0"/>
    <s v="C3-S3"/>
    <n v="1"/>
    <x v="0"/>
    <n v="6.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A ESTE"/>
    <s v="CARRERA 3C ESTE"/>
    <x v="0"/>
    <s v="BUSETA"/>
    <n v="1"/>
    <x v="0"/>
    <n v="0.16"/>
    <x v="5"/>
    <n v="350.40000000000003"/>
    <n v="350.40000000000003"/>
    <n v="408.8"/>
    <n v="408.8"/>
    <n v="408.8"/>
    <n v="408.8"/>
    <n v="408.8"/>
    <n v="408.8"/>
    <n v="408.8"/>
    <n v="408.8"/>
    <n v="408.8"/>
    <n v="408.8"/>
    <n v="408.8"/>
    <n v="408.8"/>
    <n v="467.2"/>
    <n v="467.2"/>
    <n v="467.2"/>
    <n v="467.2"/>
    <n v="467.2"/>
    <n v="467.2"/>
  </r>
  <r>
    <x v="1"/>
    <s v="CARRERA 3A ESTE"/>
    <s v="CARRERA 3C ESTE"/>
    <x v="0"/>
    <s v="BUS"/>
    <n v="1"/>
    <x v="0"/>
    <n v="0.78"/>
    <x v="6"/>
    <n v="1708.2"/>
    <n v="1708.2"/>
    <n v="1992.9"/>
    <n v="1992.9"/>
    <n v="1992.9"/>
    <n v="1992.9"/>
    <n v="1992.9"/>
    <n v="1992.9"/>
    <n v="1992.9"/>
    <n v="1992.9"/>
    <n v="1992.9"/>
    <n v="1992.9"/>
    <n v="1992.9"/>
    <n v="1992.9"/>
    <n v="2277.6"/>
    <n v="2277.6"/>
    <n v="2277.6"/>
    <n v="2277.6"/>
    <n v="2277.6"/>
    <n v="2277.6"/>
  </r>
  <r>
    <x v="1"/>
    <s v="CARRERA 3A ESTE"/>
    <s v="CARRERA 3C ESTE"/>
    <x v="0"/>
    <s v="ALIMENTADOR"/>
    <n v="1"/>
    <x v="0"/>
    <n v="3.92"/>
    <x v="19"/>
    <n v="173126.8"/>
    <n v="177419.19999999998"/>
    <n v="180280.8"/>
    <n v="184573.19999999998"/>
    <n v="187434.8"/>
    <n v="190296.4"/>
    <n v="191727.19999999998"/>
    <n v="193158"/>
    <n v="194588.79999999999"/>
    <n v="197450.4"/>
    <n v="198881.19999999998"/>
    <n v="200312"/>
    <n v="203173.6"/>
    <n v="204604.4"/>
    <n v="206035.19999999998"/>
    <n v="208896.8"/>
    <n v="210327.6"/>
    <n v="211758.4"/>
    <n v="214620"/>
    <n v="216050.8"/>
  </r>
  <r>
    <x v="1"/>
    <s v="CARRERA 3A ESTE"/>
    <s v="CARRERA 3C ESTE"/>
    <x v="0"/>
    <s v="MOTOS"/>
    <n v="1"/>
    <x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A ESTE"/>
    <s v="CARRERA 3C ESTE"/>
    <x v="0"/>
    <s v="BICICLETAS"/>
    <n v="1"/>
    <x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C ESTE"/>
    <s v="CARRERA 3A ESTE"/>
    <x v="1"/>
    <s v="LIVIANOS"/>
    <n v="1"/>
    <x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C ESTE"/>
    <s v="CARRERA 3A ESTE"/>
    <x v="1"/>
    <s v="C2P"/>
    <n v="1"/>
    <x v="0"/>
    <n v="0.31"/>
    <x v="20"/>
    <n v="6110.1"/>
    <n v="6449.55"/>
    <n v="6789"/>
    <n v="7015.3"/>
    <n v="7354.75"/>
    <n v="7581.05"/>
    <n v="7694.2"/>
    <n v="7807.35"/>
    <n v="8033.65"/>
    <n v="8146.8"/>
    <n v="8373.1"/>
    <n v="8486.25"/>
    <n v="8599.4"/>
    <n v="8825.7000000000007"/>
    <n v="8938.85"/>
    <n v="9165.15"/>
    <n v="9278.2999999999993"/>
    <n v="9504.6"/>
    <n v="9617.75"/>
    <n v="9730.9"/>
  </r>
  <r>
    <x v="1"/>
    <s v="CARRERA 3C ESTE"/>
    <s v="CARRERA 3A ESTE"/>
    <x v="1"/>
    <s v="C2G"/>
    <n v="1"/>
    <x v="0"/>
    <n v="3.57"/>
    <x v="21"/>
    <n v="29970.149999999998"/>
    <n v="31273.199999999997"/>
    <n v="32576.25"/>
    <n v="33879.299999999996"/>
    <n v="36485.4"/>
    <n v="36485.4"/>
    <n v="37788.449999999997"/>
    <n v="37788.449999999997"/>
    <n v="39091.5"/>
    <n v="40394.549999999996"/>
    <n v="40394.549999999996"/>
    <n v="41697.599999999999"/>
    <n v="41697.599999999999"/>
    <n v="43000.65"/>
    <n v="44303.7"/>
    <n v="44303.7"/>
    <n v="45606.75"/>
    <n v="46909.799999999996"/>
    <n v="46909.799999999996"/>
    <n v="48212.85"/>
  </r>
  <r>
    <x v="1"/>
    <s v="CARRERA 3C ESTE"/>
    <s v="CARRERA 3A ESTE"/>
    <x v="1"/>
    <s v="C3"/>
    <n v="1"/>
    <x v="0"/>
    <n v="5.31"/>
    <x v="22"/>
    <n v="42639.299999999996"/>
    <n v="44577.45"/>
    <n v="46515.6"/>
    <n v="48453.75"/>
    <n v="50391.899999999994"/>
    <n v="52330.049999999996"/>
    <n v="52330.049999999996"/>
    <n v="54268.2"/>
    <n v="56206.35"/>
    <n v="56206.35"/>
    <n v="58144.499999999993"/>
    <n v="58144.499999999993"/>
    <n v="60082.649999999994"/>
    <n v="60082.649999999994"/>
    <n v="62020.799999999996"/>
    <n v="63958.95"/>
    <n v="63958.95"/>
    <n v="65897.099999999991"/>
    <n v="65897.099999999991"/>
    <n v="67835.25"/>
  </r>
  <r>
    <x v="1"/>
    <s v="CARRERA 3C ESTE"/>
    <s v="CARRERA 3A ESTE"/>
    <x v="1"/>
    <s v="C4"/>
    <n v="1"/>
    <x v="0"/>
    <n v="5.39"/>
    <x v="23"/>
    <n v="21640.85"/>
    <n v="21640.85"/>
    <n v="23608.199999999997"/>
    <n v="23608.199999999997"/>
    <n v="25575.55"/>
    <n v="25575.55"/>
    <n v="25575.55"/>
    <n v="27542.899999999998"/>
    <n v="27542.899999999998"/>
    <n v="27542.899999999998"/>
    <n v="29510.25"/>
    <n v="29510.25"/>
    <n v="29510.25"/>
    <n v="29510.25"/>
    <n v="31477.599999999999"/>
    <n v="31477.599999999999"/>
    <n v="31477.599999999999"/>
    <n v="33444.949999999997"/>
    <n v="33444.949999999997"/>
    <n v="33444.949999999997"/>
  </r>
  <r>
    <x v="1"/>
    <s v="CARRERA 3C ESTE"/>
    <s v="CARRERA 3A ESTE"/>
    <x v="1"/>
    <s v="C2-S1"/>
    <n v="1"/>
    <x v="0"/>
    <n v="6.8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C ESTE"/>
    <s v="CARRERA 3A ESTE"/>
    <x v="1"/>
    <s v="C2-S2"/>
    <n v="1"/>
    <x v="0"/>
    <n v="4.190000000000000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C ESTE"/>
    <s v="CARRERA 3A ESTE"/>
    <x v="1"/>
    <s v="C2-S3"/>
    <n v="1"/>
    <x v="0"/>
    <n v="5.0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C ESTE"/>
    <s v="CARRERA 3A ESTE"/>
    <x v="1"/>
    <s v="C3-S1"/>
    <n v="1"/>
    <x v="0"/>
    <n v="3.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C ESTE"/>
    <s v="CARRERA 3A ESTE"/>
    <x v="1"/>
    <s v="C3-S2"/>
    <n v="1"/>
    <x v="0"/>
    <n v="8.7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C ESTE"/>
    <s v="CARRERA 3A ESTE"/>
    <x v="1"/>
    <s v="C3-S3"/>
    <n v="1"/>
    <x v="0"/>
    <n v="6.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C ESTE"/>
    <s v="CARRERA 3A ESTE"/>
    <x v="1"/>
    <s v="BUSETA"/>
    <n v="1"/>
    <x v="0"/>
    <n v="0.16"/>
    <x v="12"/>
    <n v="233.6"/>
    <n v="233.6"/>
    <n v="233.6"/>
    <n v="233.6"/>
    <n v="233.6"/>
    <n v="233.6"/>
    <n v="233.6"/>
    <n v="292"/>
    <n v="292"/>
    <n v="292"/>
    <n v="292"/>
    <n v="292"/>
    <n v="292"/>
    <n v="292"/>
    <n v="292"/>
    <n v="292"/>
    <n v="292"/>
    <n v="292"/>
    <n v="292"/>
    <n v="292"/>
  </r>
  <r>
    <x v="1"/>
    <s v="CARRERA 3C ESTE"/>
    <s v="CARRERA 3A ESTE"/>
    <x v="1"/>
    <s v="BUS"/>
    <n v="1"/>
    <x v="0"/>
    <n v="0.78"/>
    <x v="13"/>
    <n v="1138.8"/>
    <n v="1138.8"/>
    <n v="1138.8"/>
    <n v="1138.8"/>
    <n v="1138.8"/>
    <n v="1138.8"/>
    <n v="1138.8"/>
    <n v="1423.5"/>
    <n v="1423.5"/>
    <n v="1423.5"/>
    <n v="1423.5"/>
    <n v="1423.5"/>
    <n v="1423.5"/>
    <n v="1423.5"/>
    <n v="1423.5"/>
    <n v="1423.5"/>
    <n v="1423.5"/>
    <n v="1423.5"/>
    <n v="1423.5"/>
    <n v="1423.5"/>
  </r>
  <r>
    <x v="1"/>
    <s v="CARRERA 3C ESTE"/>
    <s v="CARRERA 3A ESTE"/>
    <x v="1"/>
    <s v="ALIMENTADOR"/>
    <n v="1"/>
    <x v="0"/>
    <n v="3.92"/>
    <x v="24"/>
    <n v="115894.8"/>
    <n v="117325.59999999999"/>
    <n v="120187.2"/>
    <n v="123048.8"/>
    <n v="124479.59999999999"/>
    <n v="125910.39999999999"/>
    <n v="127341.2"/>
    <n v="128772"/>
    <n v="130202.8"/>
    <n v="131633.60000000001"/>
    <n v="133064.4"/>
    <n v="133064.4"/>
    <n v="134495.20000000001"/>
    <n v="135926"/>
    <n v="137356.79999999999"/>
    <n v="138787.6"/>
    <n v="140218.4"/>
    <n v="141649.20000000001"/>
    <n v="143080"/>
    <n v="143080"/>
  </r>
  <r>
    <x v="1"/>
    <s v="CARRERA 3C ESTE"/>
    <s v="CARRERA 3A ESTE"/>
    <x v="1"/>
    <s v="MOTOS"/>
    <n v="1"/>
    <x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3C ESTE"/>
    <s v="CARRERA 3A ESTE"/>
    <x v="1"/>
    <s v="BICICLETAS"/>
    <n v="1"/>
    <x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0 SUR"/>
    <s v="CALLE 41 SUR"/>
    <x v="2"/>
    <s v="LIVIANOS"/>
    <n v="1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0 SUR"/>
    <s v="CALLE 41 SUR"/>
    <x v="2"/>
    <s v="C2P"/>
    <n v="1"/>
    <x v="1"/>
    <n v="0.31"/>
    <x v="25"/>
    <n v="5295.42"/>
    <n v="5499.09"/>
    <n v="5804.5950000000003"/>
    <n v="6110.1"/>
    <n v="6313.7699999999995"/>
    <n v="6517.44"/>
    <n v="6619.2749999999996"/>
    <n v="6721.11"/>
    <n v="6924.78"/>
    <n v="7026.6149999999998"/>
    <n v="7128.45"/>
    <n v="7332.12"/>
    <n v="7433.9549999999999"/>
    <n v="7535.79"/>
    <n v="7739.46"/>
    <n v="7841.2950000000001"/>
    <n v="8044.9650000000001"/>
    <n v="8146.8"/>
    <n v="8248.6350000000002"/>
    <n v="8452.3050000000003"/>
  </r>
  <r>
    <x v="2"/>
    <s v="CALLE 40 SUR"/>
    <s v="CALLE 41 SUR"/>
    <x v="2"/>
    <s v="C2G"/>
    <n v="1"/>
    <x v="1"/>
    <n v="3.57"/>
    <x v="26"/>
    <n v="25800.39"/>
    <n v="26973.134999999998"/>
    <n v="28145.879999999997"/>
    <n v="29318.625"/>
    <n v="30491.37"/>
    <n v="31664.114999999998"/>
    <n v="32836.86"/>
    <n v="32836.86"/>
    <n v="34009.604999999996"/>
    <n v="34009.604999999996"/>
    <n v="35182.35"/>
    <n v="35182.35"/>
    <n v="36355.095000000001"/>
    <n v="37527.839999999997"/>
    <n v="37527.839999999997"/>
    <n v="38700.584999999999"/>
    <n v="38700.584999999999"/>
    <n v="39873.33"/>
    <n v="41046.074999999997"/>
    <n v="41046.074999999997"/>
  </r>
  <r>
    <x v="2"/>
    <s v="CALLE 40 SUR"/>
    <s v="CALLE 41 SUR"/>
    <x v="2"/>
    <s v="C3"/>
    <n v="1"/>
    <x v="1"/>
    <n v="5.31"/>
    <x v="27"/>
    <n v="36631.034999999996"/>
    <n v="38375.369999999995"/>
    <n v="40119.704999999994"/>
    <n v="41864.039999999994"/>
    <n v="43608.375"/>
    <n v="45352.71"/>
    <n v="45352.71"/>
    <n v="47097.044999999998"/>
    <n v="47097.044999999998"/>
    <n v="48841.38"/>
    <n v="48841.38"/>
    <n v="50585.714999999997"/>
    <n v="52330.049999999996"/>
    <n v="52330.049999999996"/>
    <n v="54074.384999999995"/>
    <n v="54074.384999999995"/>
    <n v="55818.719999999994"/>
    <n v="55818.719999999994"/>
    <n v="57563.054999999993"/>
    <n v="57563.054999999993"/>
  </r>
  <r>
    <x v="2"/>
    <s v="CALLE 40 SUR"/>
    <s v="CALLE 41 SUR"/>
    <x v="2"/>
    <s v="C4"/>
    <n v="1"/>
    <x v="1"/>
    <n v="5.39"/>
    <x v="28"/>
    <n v="17706.149999999998"/>
    <n v="19476.764999999999"/>
    <n v="19476.764999999999"/>
    <n v="21247.379999999997"/>
    <n v="21247.379999999997"/>
    <n v="23017.994999999999"/>
    <n v="23017.994999999999"/>
    <n v="23017.994999999999"/>
    <n v="23017.994999999999"/>
    <n v="24788.609999999997"/>
    <n v="24788.609999999997"/>
    <n v="24788.609999999997"/>
    <n v="26559.224999999999"/>
    <n v="26559.224999999999"/>
    <n v="26559.224999999999"/>
    <n v="26559.224999999999"/>
    <n v="28329.839999999997"/>
    <n v="28329.839999999997"/>
    <n v="28329.839999999997"/>
    <n v="28329.839999999997"/>
  </r>
  <r>
    <x v="2"/>
    <s v="CALLE 40 SUR"/>
    <s v="CALLE 41 SUR"/>
    <x v="2"/>
    <s v="C2-S1"/>
    <n v="1"/>
    <x v="1"/>
    <n v="6.8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0 SUR"/>
    <s v="CALLE 41 SUR"/>
    <x v="2"/>
    <s v="C2-S2"/>
    <n v="1"/>
    <x v="1"/>
    <n v="4.190000000000000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0 SUR"/>
    <s v="CALLE 41 SUR"/>
    <x v="2"/>
    <s v="C2-S3"/>
    <n v="1"/>
    <x v="1"/>
    <n v="5.0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0 SUR"/>
    <s v="CALLE 41 SUR"/>
    <x v="2"/>
    <s v="C3-S1"/>
    <n v="1"/>
    <x v="1"/>
    <n v="3.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0 SUR"/>
    <s v="CALLE 41 SUR"/>
    <x v="2"/>
    <s v="C3-S2"/>
    <n v="1"/>
    <x v="1"/>
    <n v="8.7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0 SUR"/>
    <s v="CALLE 41 SUR"/>
    <x v="2"/>
    <s v="C3-S3"/>
    <n v="1"/>
    <x v="1"/>
    <n v="6.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0 SUR"/>
    <s v="CALLE 41 SUR"/>
    <x v="2"/>
    <s v="BUSETA"/>
    <n v="1"/>
    <x v="1"/>
    <n v="0.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0 SUR"/>
    <s v="CALLE 41 SUR"/>
    <x v="2"/>
    <s v="BUS"/>
    <n v="1"/>
    <x v="1"/>
    <n v="0.7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0 SUR"/>
    <s v="CALLE 41 SUR"/>
    <x v="2"/>
    <s v="ALIMENTADOR"/>
    <n v="1"/>
    <x v="1"/>
    <n v="3.9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0 SUR"/>
    <s v="CALLE 41 SUR"/>
    <x v="2"/>
    <s v="MOTOS"/>
    <n v="1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0 SUR"/>
    <s v="CALLE 41 SUR"/>
    <x v="2"/>
    <s v="BICICLETAS"/>
    <n v="1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1 SUR"/>
    <s v="CALLE 40 SUR"/>
    <x v="3"/>
    <s v="LIVIANOS"/>
    <n v="1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1 SUR"/>
    <s v="CALLE 40 SUR"/>
    <x v="3"/>
    <s v="C2P"/>
    <n v="1"/>
    <x v="1"/>
    <n v="0.3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1 SUR"/>
    <s v="CALLE 40 SUR"/>
    <x v="3"/>
    <s v="C2G"/>
    <n v="1"/>
    <x v="1"/>
    <n v="3.5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1 SUR"/>
    <s v="CALLE 40 SUR"/>
    <x v="3"/>
    <s v="C3"/>
    <n v="1"/>
    <x v="1"/>
    <n v="5.3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1 SUR"/>
    <s v="CALLE 40 SUR"/>
    <x v="3"/>
    <s v="C4"/>
    <n v="1"/>
    <x v="1"/>
    <n v="5.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1 SUR"/>
    <s v="CALLE 40 SUR"/>
    <x v="3"/>
    <s v="C2-S1"/>
    <n v="1"/>
    <x v="1"/>
    <n v="6.8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1 SUR"/>
    <s v="CALLE 40 SUR"/>
    <x v="3"/>
    <s v="C2-S2"/>
    <n v="1"/>
    <x v="1"/>
    <n v="4.190000000000000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1 SUR"/>
    <s v="CALLE 40 SUR"/>
    <x v="3"/>
    <s v="C2-S3"/>
    <n v="1"/>
    <x v="1"/>
    <n v="5.0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1 SUR"/>
    <s v="CALLE 40 SUR"/>
    <x v="3"/>
    <s v="C3-S1"/>
    <n v="1"/>
    <x v="1"/>
    <n v="3.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1 SUR"/>
    <s v="CALLE 40 SUR"/>
    <x v="3"/>
    <s v="C3-S2"/>
    <n v="1"/>
    <x v="1"/>
    <n v="8.7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1 SUR"/>
    <s v="CALLE 40 SUR"/>
    <x v="3"/>
    <s v="C3-S3"/>
    <n v="1"/>
    <x v="1"/>
    <n v="6.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1 SUR"/>
    <s v="CALLE 40 SUR"/>
    <x v="3"/>
    <s v="BUSETA"/>
    <n v="1"/>
    <x v="1"/>
    <n v="0.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1 SUR"/>
    <s v="CALLE 40 SUR"/>
    <x v="3"/>
    <s v="BUS"/>
    <n v="1"/>
    <x v="1"/>
    <n v="0.7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1 SUR"/>
    <s v="CALLE 40 SUR"/>
    <x v="3"/>
    <s v="ALIMENTADOR"/>
    <n v="1"/>
    <x v="1"/>
    <n v="3.9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1 SUR"/>
    <s v="CALLE 40 SUR"/>
    <x v="3"/>
    <s v="MOTOS"/>
    <n v="1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1 SUR"/>
    <s v="CALLE 40 SUR"/>
    <x v="3"/>
    <s v="BICICLETAS"/>
    <n v="1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0 SUR"/>
    <s v="CALLE 41 SUR"/>
    <x v="2"/>
    <s v="LIVIANOS"/>
    <n v="1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0 SUR"/>
    <s v="CALLE 41 SUR"/>
    <x v="2"/>
    <s v="C2P"/>
    <n v="1"/>
    <x v="1"/>
    <n v="0.3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0 SUR"/>
    <s v="CALLE 41 SUR"/>
    <x v="2"/>
    <s v="C2G"/>
    <n v="1"/>
    <x v="1"/>
    <n v="3.5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0 SUR"/>
    <s v="CALLE 41 SUR"/>
    <x v="2"/>
    <s v="C3"/>
    <n v="1"/>
    <x v="1"/>
    <n v="5.3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0 SUR"/>
    <s v="CALLE 41 SUR"/>
    <x v="2"/>
    <s v="C4"/>
    <n v="1"/>
    <x v="1"/>
    <n v="5.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0 SUR"/>
    <s v="CALLE 41 SUR"/>
    <x v="2"/>
    <s v="C2-S1"/>
    <n v="1"/>
    <x v="1"/>
    <n v="6.8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0 SUR"/>
    <s v="CALLE 41 SUR"/>
    <x v="2"/>
    <s v="C2-S2"/>
    <n v="1"/>
    <x v="1"/>
    <n v="4.190000000000000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0 SUR"/>
    <s v="CALLE 41 SUR"/>
    <x v="2"/>
    <s v="C2-S3"/>
    <n v="1"/>
    <x v="1"/>
    <n v="5.0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0 SUR"/>
    <s v="CALLE 41 SUR"/>
    <x v="2"/>
    <s v="C3-S1"/>
    <n v="1"/>
    <x v="1"/>
    <n v="3.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0 SUR"/>
    <s v="CALLE 41 SUR"/>
    <x v="2"/>
    <s v="C3-S2"/>
    <n v="1"/>
    <x v="1"/>
    <n v="8.7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0 SUR"/>
    <s v="CALLE 41 SUR"/>
    <x v="2"/>
    <s v="C3-S3"/>
    <n v="1"/>
    <x v="1"/>
    <n v="6.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0 SUR"/>
    <s v="CALLE 41 SUR"/>
    <x v="2"/>
    <s v="BUSETA"/>
    <n v="1"/>
    <x v="1"/>
    <n v="0.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0 SUR"/>
    <s v="CALLE 41 SUR"/>
    <x v="2"/>
    <s v="BUS"/>
    <n v="1"/>
    <x v="1"/>
    <n v="0.7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0 SUR"/>
    <s v="CALLE 41 SUR"/>
    <x v="2"/>
    <s v="ALIMENTADOR"/>
    <n v="1"/>
    <x v="1"/>
    <n v="3.9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0 SUR"/>
    <s v="CALLE 41 SUR"/>
    <x v="2"/>
    <s v="MOTOS"/>
    <n v="1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0 SUR"/>
    <s v="CALLE 41 SUR"/>
    <x v="2"/>
    <s v="BICICLETAS"/>
    <n v="1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1 SUR"/>
    <s v="CALLE 40 SUR"/>
    <x v="3"/>
    <s v="LIVIANOS"/>
    <n v="1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1 SUR"/>
    <s v="CALLE 40 SUR"/>
    <x v="3"/>
    <s v="C2P"/>
    <n v="1"/>
    <x v="1"/>
    <n v="0.31"/>
    <x v="29"/>
    <n v="4989.915"/>
    <n v="5193.585"/>
    <n v="5499.09"/>
    <n v="5702.76"/>
    <n v="6008.2650000000003"/>
    <n v="6110.1"/>
    <n v="6211.9350000000004"/>
    <n v="6313.7699999999995"/>
    <n v="6517.44"/>
    <n v="6619.2749999999996"/>
    <n v="6721.11"/>
    <n v="6924.78"/>
    <n v="7026.6149999999998"/>
    <n v="7128.45"/>
    <n v="7230.2849999999999"/>
    <n v="7433.9549999999999"/>
    <n v="7535.79"/>
    <n v="7637.625"/>
    <n v="7739.46"/>
    <n v="7943.13"/>
  </r>
  <r>
    <x v="3"/>
    <s v="CALLE 41 SUR"/>
    <s v="CALLE 40 SUR"/>
    <x v="3"/>
    <s v="C2G"/>
    <n v="1"/>
    <x v="1"/>
    <n v="3.57"/>
    <x v="30"/>
    <n v="24627.645"/>
    <n v="25800.39"/>
    <n v="26973.134999999998"/>
    <n v="28145.879999999997"/>
    <n v="29318.625"/>
    <n v="29318.625"/>
    <n v="30491.37"/>
    <n v="30491.37"/>
    <n v="31664.114999999998"/>
    <n v="32836.86"/>
    <n v="32836.86"/>
    <n v="34009.604999999996"/>
    <n v="34009.604999999996"/>
    <n v="35182.35"/>
    <n v="35182.35"/>
    <n v="36355.095000000001"/>
    <n v="36355.095000000001"/>
    <n v="37527.839999999997"/>
    <n v="37527.839999999997"/>
    <n v="38700.584999999999"/>
  </r>
  <r>
    <x v="3"/>
    <s v="CALLE 41 SUR"/>
    <s v="CALLE 40 SUR"/>
    <x v="3"/>
    <s v="C3"/>
    <n v="1"/>
    <x v="1"/>
    <n v="5.31"/>
    <x v="31"/>
    <n v="34886.699999999997"/>
    <n v="36631.034999999996"/>
    <n v="38375.369999999995"/>
    <n v="40119.704999999994"/>
    <n v="41864.039999999994"/>
    <n v="41864.039999999994"/>
    <n v="43608.375"/>
    <n v="43608.375"/>
    <n v="45352.71"/>
    <n v="45352.71"/>
    <n v="47097.044999999998"/>
    <n v="47097.044999999998"/>
    <n v="48841.38"/>
    <n v="48841.38"/>
    <n v="50585.714999999997"/>
    <n v="50585.714999999997"/>
    <n v="52330.049999999996"/>
    <n v="52330.049999999996"/>
    <n v="54074.384999999995"/>
    <n v="54074.384999999995"/>
  </r>
  <r>
    <x v="3"/>
    <s v="CALLE 41 SUR"/>
    <s v="CALLE 40 SUR"/>
    <x v="3"/>
    <s v="C4"/>
    <n v="1"/>
    <x v="1"/>
    <n v="5.39"/>
    <x v="32"/>
    <n v="17706.149999999998"/>
    <n v="17706.149999999998"/>
    <n v="19476.764999999999"/>
    <n v="19476.764999999999"/>
    <n v="21247.379999999997"/>
    <n v="21247.379999999997"/>
    <n v="21247.379999999997"/>
    <n v="21247.379999999997"/>
    <n v="23017.994999999999"/>
    <n v="23017.994999999999"/>
    <n v="23017.994999999999"/>
    <n v="23017.994999999999"/>
    <n v="24788.609999999997"/>
    <n v="24788.609999999997"/>
    <n v="24788.609999999997"/>
    <n v="24788.609999999997"/>
    <n v="26559.224999999999"/>
    <n v="26559.224999999999"/>
    <n v="26559.224999999999"/>
    <n v="26559.224999999999"/>
  </r>
  <r>
    <x v="3"/>
    <s v="CALLE 41 SUR"/>
    <s v="CALLE 40 SUR"/>
    <x v="3"/>
    <s v="C2-S1"/>
    <n v="1"/>
    <x v="1"/>
    <n v="6.8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1 SUR"/>
    <s v="CALLE 40 SUR"/>
    <x v="3"/>
    <s v="C2-S2"/>
    <n v="1"/>
    <x v="1"/>
    <n v="4.190000000000000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1 SUR"/>
    <s v="CALLE 40 SUR"/>
    <x v="3"/>
    <s v="C2-S3"/>
    <n v="1"/>
    <x v="1"/>
    <n v="5.0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1 SUR"/>
    <s v="CALLE 40 SUR"/>
    <x v="3"/>
    <s v="C3-S1"/>
    <n v="1"/>
    <x v="1"/>
    <n v="3.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1 SUR"/>
    <s v="CALLE 40 SUR"/>
    <x v="3"/>
    <s v="C3-S2"/>
    <n v="1"/>
    <x v="1"/>
    <n v="8.7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1 SUR"/>
    <s v="CALLE 40 SUR"/>
    <x v="3"/>
    <s v="C3-S3"/>
    <n v="1"/>
    <x v="1"/>
    <n v="6.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1 SUR"/>
    <s v="CALLE 40 SUR"/>
    <x v="3"/>
    <s v="BUSETA"/>
    <n v="1"/>
    <x v="1"/>
    <n v="0.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1 SUR"/>
    <s v="CALLE 40 SUR"/>
    <x v="3"/>
    <s v="BUS"/>
    <n v="1"/>
    <x v="1"/>
    <n v="0.7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1 SUR"/>
    <s v="CALLE 40 SUR"/>
    <x v="3"/>
    <s v="ALIMENTADOR"/>
    <n v="1"/>
    <x v="1"/>
    <n v="3.9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1 SUR"/>
    <s v="CALLE 40 SUR"/>
    <x v="3"/>
    <s v="MOTOS"/>
    <n v="1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1 SUR"/>
    <s v="CALLE 40 SUR"/>
    <x v="3"/>
    <s v="BICICLETAS"/>
    <n v="1"/>
    <x v="1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8">
  <r>
    <x v="0"/>
    <s v="CARRERA 12 A ESTE"/>
    <s v="CARRERA 12 B ESTE"/>
    <x v="0"/>
    <s v="LIVIANOS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A ESTE"/>
    <s v="CARRERA 12 B ESTE"/>
    <x v="0"/>
    <s v="C2P"/>
    <n v="1"/>
    <x v="0"/>
    <n v="0.31"/>
    <n v="960.17053300000009"/>
    <n v="1010.6755030358"/>
    <n v="1061.1804730715999"/>
    <n v="1111.6854431073998"/>
    <n v="1162.1904131431997"/>
    <n v="1212.6953831790001"/>
    <n v="1238.6199875700001"/>
    <n v="1264.5445919610002"/>
    <n v="1290.4691963520002"/>
    <n v="1316.3938007430002"/>
    <n v="1342.3184051340002"/>
    <n v="1368.6270777382001"/>
    <n v="1394.9357503424001"/>
    <n v="1421.2444229466003"/>
    <n v="1447.5530955508"/>
    <n v="1473.8617681549999"/>
    <n v="1500.1704407592001"/>
    <n v="1526.4791133634001"/>
    <n v="1552.7877859676"/>
    <n v="1579.0964585718002"/>
    <n v="1605.4051311759999"/>
  </r>
  <r>
    <x v="0"/>
    <s v="CARRERA 12 A ESTE"/>
    <s v="CARRERA 12 B ESTE"/>
    <x v="0"/>
    <s v="C2G"/>
    <n v="1"/>
    <x v="0"/>
    <n v="3.57"/>
    <n v="4738.9061789999996"/>
    <n v="4988.1726440153998"/>
    <n v="5237.439109030799"/>
    <n v="5486.7055740461992"/>
    <n v="5735.9720390615994"/>
    <n v="5985.2385040769996"/>
    <n v="6113.1889709100005"/>
    <n v="6241.1394377429997"/>
    <n v="6369.0899045759998"/>
    <n v="6497.0403714090007"/>
    <n v="6624.9908382419999"/>
    <n v="6754.836867546599"/>
    <n v="6884.6828968512"/>
    <n v="7014.5289261558009"/>
    <n v="7144.374955460401"/>
    <n v="7274.2209847649992"/>
    <n v="7404.0670140695984"/>
    <n v="7533.9130433742002"/>
    <n v="7663.7590726788012"/>
    <n v="7793.6051019834003"/>
    <n v="7923.4511312879995"/>
  </r>
  <r>
    <x v="0"/>
    <s v="CARRERA 12 A ESTE"/>
    <s v="CARRERA 12 B ESTE"/>
    <x v="0"/>
    <s v="C3"/>
    <n v="1"/>
    <x v="0"/>
    <n v="5.31"/>
    <n v="6712.9763400000002"/>
    <n v="7066.078895484"/>
    <n v="7419.1814509679989"/>
    <n v="7772.2840064519996"/>
    <n v="8125.3865619359976"/>
    <n v="8478.4891174200002"/>
    <n v="8659.7394786000004"/>
    <n v="8840.9898397800007"/>
    <n v="9022.2402009600009"/>
    <n v="9203.4905621400012"/>
    <n v="9384.7409233200015"/>
    <n v="9568.6764750359998"/>
    <n v="9752.612026752"/>
    <n v="9936.547578468002"/>
    <n v="10120.483130184002"/>
    <n v="10304.418681900001"/>
    <n v="10488.354233615999"/>
    <n v="10672.289785332001"/>
    <n v="10856.225337048001"/>
    <n v="11040.160888764"/>
    <n v="11224.09644048"/>
  </r>
  <r>
    <x v="0"/>
    <s v="CARRERA 12 A ESTE"/>
    <s v="CARRERA 12 B ESTE"/>
    <x v="0"/>
    <s v="C4"/>
    <n v="1"/>
    <x v="0"/>
    <n v="5.39"/>
    <n v="3407.0567300000002"/>
    <n v="3586.267913998"/>
    <n v="3765.4790979959994"/>
    <n v="3944.6902819939996"/>
    <n v="4123.9014659919985"/>
    <n v="4303.1126499900001"/>
    <n v="4395.1031817000003"/>
    <n v="4487.0937134100004"/>
    <n v="4579.0842451200006"/>
    <n v="4671.0747768300007"/>
    <n v="4763.0653085400008"/>
    <n v="4856.4186629420001"/>
    <n v="4949.7720173440002"/>
    <n v="5043.1253717460013"/>
    <n v="5136.4787261480014"/>
    <n v="5229.8320805499998"/>
    <n v="5323.1854349519999"/>
    <n v="5416.538789354001"/>
    <n v="5509.8921437560002"/>
    <n v="5603.2454981580004"/>
    <n v="5696.5988525599996"/>
  </r>
  <r>
    <x v="0"/>
    <s v="CARRERA 12 A ESTE"/>
    <s v="CARRERA 12 B ESTE"/>
    <x v="0"/>
    <s v="C2-S1"/>
    <n v="1"/>
    <x v="0"/>
    <n v="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A ESTE"/>
    <s v="CARRERA 12 B ESTE"/>
    <x v="0"/>
    <s v="C2-S2"/>
    <n v="1"/>
    <x v="0"/>
    <n v="4.190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A ESTE"/>
    <s v="CARRERA 12 B ESTE"/>
    <x v="0"/>
    <s v="C2-S3"/>
    <n v="1"/>
    <x v="0"/>
    <n v="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A ESTE"/>
    <s v="CARRERA 12 B ESTE"/>
    <x v="0"/>
    <s v="C3-S1"/>
    <n v="1"/>
    <x v="0"/>
    <n v="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A ESTE"/>
    <s v="CARRERA 12 B ESTE"/>
    <x v="0"/>
    <s v="C3-S2"/>
    <n v="1"/>
    <x v="0"/>
    <n v="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A ESTE"/>
    <s v="CARRERA 12 B ESTE"/>
    <x v="0"/>
    <s v="C3-S3"/>
    <n v="1"/>
    <x v="0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A ESTE"/>
    <s v="CARRERA 12 B ESTE"/>
    <x v="0"/>
    <s v="BUSETA"/>
    <n v="1"/>
    <x v="0"/>
    <n v="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A ESTE"/>
    <s v="CARRERA 12 B ESTE"/>
    <x v="0"/>
    <s v="BUS"/>
    <n v="1"/>
    <x v="0"/>
    <n v="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A ESTE"/>
    <s v="CARRERA 12 B ESTE"/>
    <x v="0"/>
    <s v="ALIMENTADOR"/>
    <n v="1"/>
    <x v="0"/>
    <n v="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A ESTE"/>
    <s v="CARRERA 12 B ESTE"/>
    <x v="0"/>
    <s v="MOTOS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A ESTE"/>
    <s v="CARRERA 12 B ESTE"/>
    <x v="0"/>
    <s v="BICICLETAS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B ESTE"/>
    <s v="CARRERA 12 A ESTE"/>
    <x v="1"/>
    <s v="LIVIANOS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B ESTE"/>
    <s v="CARRERA 12 A ESTE"/>
    <x v="1"/>
    <s v="C2P"/>
    <n v="1"/>
    <x v="0"/>
    <n v="0.31"/>
    <n v="411.50165700000002"/>
    <n v="433.14664415819993"/>
    <n v="454.7916313163999"/>
    <n v="476.43661847459987"/>
    <n v="498.08160563279978"/>
    <n v="519.72659279099992"/>
    <n v="530.83713752999984"/>
    <n v="541.94768226899976"/>
    <n v="553.0582270079999"/>
    <n v="564.16877174699971"/>
    <n v="575.27931648599986"/>
    <n v="586.5544618877999"/>
    <n v="597.82960728959995"/>
    <n v="609.10475269140011"/>
    <n v="620.37989809320004"/>
    <n v="631.65504349499986"/>
    <n v="642.9301888967999"/>
    <n v="654.20533429860006"/>
    <n v="665.48047970040011"/>
    <n v="676.75562510220004"/>
    <n v="688.03077050399997"/>
  </r>
  <r>
    <x v="0"/>
    <s v="CARRERA 12 B ESTE"/>
    <s v="CARRERA 12 A ESTE"/>
    <x v="1"/>
    <s v="C2G"/>
    <n v="1"/>
    <x v="0"/>
    <n v="3.57"/>
    <n v="2030.959791"/>
    <n v="2137.7882760066"/>
    <n v="2244.6167610131993"/>
    <n v="2351.445246019799"/>
    <n v="2458.2737310263988"/>
    <n v="2565.1022160329994"/>
    <n v="2619.9381303899991"/>
    <n v="2674.7740447469992"/>
    <n v="2729.6099591039988"/>
    <n v="2784.4458734609989"/>
    <n v="2839.2817878179994"/>
    <n v="2894.9300860913995"/>
    <n v="2950.5783843648001"/>
    <n v="3006.2266826381997"/>
    <n v="3061.8749809116002"/>
    <n v="3117.5232791849994"/>
    <n v="3173.1715774583995"/>
    <n v="3228.8198757318"/>
    <n v="3284.4681740052001"/>
    <n v="3340.1164722786002"/>
    <n v="3395.7647705519994"/>
  </r>
  <r>
    <x v="0"/>
    <s v="CARRERA 12 B ESTE"/>
    <s v="CARRERA 12 A ESTE"/>
    <x v="1"/>
    <s v="C3"/>
    <n v="1"/>
    <x v="0"/>
    <n v="5.31"/>
    <n v="2876.9898599999992"/>
    <n v="3028.3195266359999"/>
    <n v="3179.6491932719996"/>
    <n v="3330.9788599079989"/>
    <n v="3482.3085265439981"/>
    <n v="3633.6381931799992"/>
    <n v="3711.3169193999988"/>
    <n v="3788.9956456199984"/>
    <n v="3866.674371839998"/>
    <n v="3944.3530980599985"/>
    <n v="4022.0318242799999"/>
    <n v="4100.8613464439995"/>
    <n v="4179.6908686080005"/>
    <n v="4258.5203907720006"/>
    <n v="4337.3499129359998"/>
    <n v="4416.179435099999"/>
    <n v="4495.0089572639999"/>
    <n v="4573.838479428"/>
    <n v="4652.6680015920001"/>
    <n v="4731.4975237560011"/>
    <n v="4810.3270459199994"/>
  </r>
  <r>
    <x v="0"/>
    <s v="CARRERA 12 B ESTE"/>
    <s v="CARRERA 12 A ESTE"/>
    <x v="1"/>
    <s v="C4"/>
    <n v="1"/>
    <x v="0"/>
    <n v="5.39"/>
    <n v="1460.1671699999997"/>
    <n v="1536.9719631419998"/>
    <n v="1613.7767562839997"/>
    <n v="1690.5815494259996"/>
    <n v="1767.386342567999"/>
    <n v="1844.1911357099996"/>
    <n v="1883.6156492999994"/>
    <n v="1923.0401628899992"/>
    <n v="1962.4646764799991"/>
    <n v="2001.8891900699991"/>
    <n v="2041.3137036599999"/>
    <n v="2081.3222841179995"/>
    <n v="2121.3308645760003"/>
    <n v="2161.3394450340002"/>
    <n v="2201.348025492"/>
    <n v="2241.3566059499999"/>
    <n v="2281.3651864080002"/>
    <n v="2321.3737668660001"/>
    <n v="2361.3823473240004"/>
    <n v="2401.3909277820003"/>
    <n v="2441.3995082399997"/>
  </r>
  <r>
    <x v="0"/>
    <s v="CARRERA 12 B ESTE"/>
    <s v="CARRERA 12 A ESTE"/>
    <x v="1"/>
    <s v="C2-S1"/>
    <n v="1"/>
    <x v="0"/>
    <n v="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B ESTE"/>
    <s v="CARRERA 12 A ESTE"/>
    <x v="1"/>
    <s v="C2-S2"/>
    <n v="1"/>
    <x v="0"/>
    <n v="4.190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B ESTE"/>
    <s v="CARRERA 12 A ESTE"/>
    <x v="1"/>
    <s v="C2-S3"/>
    <n v="1"/>
    <x v="0"/>
    <n v="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B ESTE"/>
    <s v="CARRERA 12 A ESTE"/>
    <x v="1"/>
    <s v="C3-S1"/>
    <n v="1"/>
    <x v="0"/>
    <n v="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B ESTE"/>
    <s v="CARRERA 12 A ESTE"/>
    <x v="1"/>
    <s v="C3-S2"/>
    <n v="1"/>
    <x v="0"/>
    <n v="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B ESTE"/>
    <s v="CARRERA 12 A ESTE"/>
    <x v="1"/>
    <s v="C3-S3"/>
    <n v="1"/>
    <x v="0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B ESTE"/>
    <s v="CARRERA 12 A ESTE"/>
    <x v="1"/>
    <s v="BUSETA"/>
    <n v="1"/>
    <x v="0"/>
    <n v="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B ESTE"/>
    <s v="CARRERA 12 A ESTE"/>
    <x v="1"/>
    <s v="BUS"/>
    <n v="1"/>
    <x v="0"/>
    <n v="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B ESTE"/>
    <s v="CARRERA 12 A ESTE"/>
    <x v="1"/>
    <s v="ALIMENTADOR"/>
    <n v="1"/>
    <x v="0"/>
    <n v="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B ESTE"/>
    <s v="CARRERA 12 A ESTE"/>
    <x v="1"/>
    <s v="MOTOS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ARRERA 12 B ESTE"/>
    <s v="CARRERA 12 A ESTE"/>
    <x v="1"/>
    <s v="BICICLETAS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A ESTE"/>
    <s v="CARRERA 12 B ESTE"/>
    <x v="0"/>
    <s v="LIVIANOS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A ESTE"/>
    <s v="CARRERA 12 B ESTE"/>
    <x v="0"/>
    <s v="C2P"/>
    <n v="1"/>
    <x v="0"/>
    <n v="0.31"/>
    <n v="2767.1850850000001"/>
    <n v="2912.739020471"/>
    <n v="3058.2929559419999"/>
    <n v="3203.8468914129994"/>
    <n v="3349.4008268839993"/>
    <n v="3494.9547623549997"/>
    <n v="3569.6687596499996"/>
    <n v="3644.382756945"/>
    <n v="3719.0967542399999"/>
    <n v="3793.8107515350007"/>
    <n v="3868.5247488299997"/>
    <n v="3944.3456201590002"/>
    <n v="4020.1664914880007"/>
    <n v="4095.9873628170012"/>
    <n v="4171.8082341460013"/>
    <n v="4247.629105475"/>
    <n v="4323.4499768040005"/>
    <n v="4399.270848133001"/>
    <n v="4475.0917194620006"/>
    <n v="4550.9125907910011"/>
    <n v="4626.7334621200007"/>
  </r>
  <r>
    <x v="1"/>
    <s v="CARRERA 12 A ESTE"/>
    <s v="CARRERA 12 B ESTE"/>
    <x v="0"/>
    <s v="C2G"/>
    <n v="1"/>
    <x v="0"/>
    <n v="3.57"/>
    <n v="13657.397354999999"/>
    <n v="14375.776455872998"/>
    <n v="15094.155556745996"/>
    <n v="15812.534657618995"/>
    <n v="16530.913758491995"/>
    <n v="17249.292859364999"/>
    <n v="17618.042587949996"/>
    <n v="17986.792316535"/>
    <n v="18355.542045120004"/>
    <n v="18724.291773705001"/>
    <n v="19093.041502289998"/>
    <n v="19467.254189817002"/>
    <n v="19841.466877344003"/>
    <n v="20215.679564871003"/>
    <n v="20589.892252398007"/>
    <n v="20964.104939925001"/>
    <n v="21338.317627452001"/>
    <n v="21712.530314979002"/>
    <n v="22086.743002506006"/>
    <n v="22460.955690033006"/>
    <n v="22835.168377559999"/>
  </r>
  <r>
    <x v="1"/>
    <s v="CARRERA 12 A ESTE"/>
    <s v="CARRERA 12 B ESTE"/>
    <x v="0"/>
    <s v="C3"/>
    <n v="1"/>
    <x v="0"/>
    <n v="5.31"/>
    <n v="19346.613300000001"/>
    <n v="20364.245159580001"/>
    <n v="21381.877019159998"/>
    <n v="22399.508878739998"/>
    <n v="23417.140738319998"/>
    <n v="24434.772597900002"/>
    <n v="24957.131156999996"/>
    <n v="25479.489716100001"/>
    <n v="26001.848275200002"/>
    <n v="26524.206834300003"/>
    <n v="27046.5653934"/>
    <n v="27576.662597820003"/>
    <n v="28106.759802240002"/>
    <n v="28636.857006660008"/>
    <n v="29166.95421108001"/>
    <n v="29697.051415500002"/>
    <n v="30227.148619920001"/>
    <n v="30757.245824340007"/>
    <n v="31287.343028760009"/>
    <n v="31817.440233180008"/>
    <n v="32347.5374376"/>
  </r>
  <r>
    <x v="1"/>
    <s v="CARRERA 12 A ESTE"/>
    <s v="CARRERA 12 B ESTE"/>
    <x v="0"/>
    <s v="C4"/>
    <n v="1"/>
    <x v="0"/>
    <n v="5.39"/>
    <n v="9819.04385"/>
    <n v="10335.525556510001"/>
    <n v="10852.007263019999"/>
    <n v="11368.488969529999"/>
    <n v="11884.970676039999"/>
    <n v="12401.45238255"/>
    <n v="12666.5665665"/>
    <n v="12931.680750449999"/>
    <n v="13196.794934400001"/>
    <n v="13461.909118350002"/>
    <n v="13727.0233023"/>
    <n v="13996.065103790001"/>
    <n v="14265.106905280001"/>
    <n v="14534.148706770004"/>
    <n v="14803.190508260004"/>
    <n v="15072.232309750001"/>
    <n v="15341.274111240002"/>
    <n v="15610.315912730004"/>
    <n v="15879.357714220005"/>
    <n v="16148.399515710005"/>
    <n v="16417.441317200002"/>
  </r>
  <r>
    <x v="1"/>
    <s v="CARRERA 12 A ESTE"/>
    <s v="CARRERA 12 B ESTE"/>
    <x v="0"/>
    <s v="C2-S1"/>
    <n v="1"/>
    <x v="0"/>
    <n v="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A ESTE"/>
    <s v="CARRERA 12 B ESTE"/>
    <x v="0"/>
    <s v="C2-S2"/>
    <n v="1"/>
    <x v="0"/>
    <n v="4.190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A ESTE"/>
    <s v="CARRERA 12 B ESTE"/>
    <x v="0"/>
    <s v="C2-S3"/>
    <n v="1"/>
    <x v="0"/>
    <n v="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A ESTE"/>
    <s v="CARRERA 12 B ESTE"/>
    <x v="0"/>
    <s v="C3-S1"/>
    <n v="1"/>
    <x v="0"/>
    <n v="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A ESTE"/>
    <s v="CARRERA 12 B ESTE"/>
    <x v="0"/>
    <s v="C3-S2"/>
    <n v="1"/>
    <x v="0"/>
    <n v="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A ESTE"/>
    <s v="CARRERA 12 B ESTE"/>
    <x v="0"/>
    <s v="C3-S3"/>
    <n v="1"/>
    <x v="0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A ESTE"/>
    <s v="CARRERA 12 B ESTE"/>
    <x v="0"/>
    <s v="BUSETA"/>
    <n v="1"/>
    <x v="0"/>
    <n v="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A ESTE"/>
    <s v="CARRERA 12 B ESTE"/>
    <x v="0"/>
    <s v="BUS"/>
    <n v="1"/>
    <x v="0"/>
    <n v="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A ESTE"/>
    <s v="CARRERA 12 B ESTE"/>
    <x v="0"/>
    <s v="ALIMENTADOR"/>
    <n v="1"/>
    <x v="0"/>
    <n v="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A ESTE"/>
    <s v="CARRERA 12 B ESTE"/>
    <x v="0"/>
    <s v="MOTOS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A ESTE"/>
    <s v="CARRERA 12 B ESTE"/>
    <x v="0"/>
    <s v="BICICLETAS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B ESTE"/>
    <s v="CARRERA 12 A ESTE"/>
    <x v="1"/>
    <s v="LIVIANOS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B ESTE"/>
    <s v="CARRERA 12 A ESTE"/>
    <x v="1"/>
    <s v="C2P"/>
    <n v="1"/>
    <x v="0"/>
    <n v="0.31"/>
    <n v="2767.1850850000001"/>
    <n v="2912.739020471"/>
    <n v="3058.2929559419999"/>
    <n v="3203.8468914129994"/>
    <n v="3349.4008268839993"/>
    <n v="3494.9547623549997"/>
    <n v="3569.6687596499996"/>
    <n v="3644.382756945"/>
    <n v="3719.0967542399999"/>
    <n v="3793.8107515350007"/>
    <n v="3868.5247488299997"/>
    <n v="3944.3456201590002"/>
    <n v="4020.1664914880007"/>
    <n v="4095.9873628170012"/>
    <n v="4171.8082341460013"/>
    <n v="4247.629105475"/>
    <n v="4323.4499768040005"/>
    <n v="4399.270848133001"/>
    <n v="4475.0917194620006"/>
    <n v="4550.9125907910011"/>
    <n v="4626.7334621200007"/>
  </r>
  <r>
    <x v="1"/>
    <s v="CARRERA 12 B ESTE"/>
    <s v="CARRERA 12 A ESTE"/>
    <x v="1"/>
    <s v="C2G"/>
    <n v="1"/>
    <x v="0"/>
    <n v="3.57"/>
    <n v="13657.397354999999"/>
    <n v="14375.776455872998"/>
    <n v="15094.155556745996"/>
    <n v="15812.534657618995"/>
    <n v="16530.913758491995"/>
    <n v="17249.292859364999"/>
    <n v="17618.042587949996"/>
    <n v="17986.792316535"/>
    <n v="18355.542045120004"/>
    <n v="18724.291773705001"/>
    <n v="19093.041502289998"/>
    <n v="19467.254189817002"/>
    <n v="19841.466877344003"/>
    <n v="20215.679564871003"/>
    <n v="20589.892252398007"/>
    <n v="20964.104939925001"/>
    <n v="21338.317627452001"/>
    <n v="21712.530314979002"/>
    <n v="22086.743002506006"/>
    <n v="22460.955690033006"/>
    <n v="22835.168377559999"/>
  </r>
  <r>
    <x v="1"/>
    <s v="CARRERA 12 B ESTE"/>
    <s v="CARRERA 12 A ESTE"/>
    <x v="1"/>
    <s v="C3"/>
    <n v="1"/>
    <x v="0"/>
    <n v="5.31"/>
    <n v="19346.613300000001"/>
    <n v="20364.245159580001"/>
    <n v="21381.877019159998"/>
    <n v="22399.508878739998"/>
    <n v="23417.140738319998"/>
    <n v="24434.772597900002"/>
    <n v="24957.131156999996"/>
    <n v="25479.489716100001"/>
    <n v="26001.848275200002"/>
    <n v="26524.206834300003"/>
    <n v="27046.5653934"/>
    <n v="27576.662597820003"/>
    <n v="28106.759802240002"/>
    <n v="28636.857006660008"/>
    <n v="29166.95421108001"/>
    <n v="29697.051415500002"/>
    <n v="30227.148619920001"/>
    <n v="30757.245824340007"/>
    <n v="31287.343028760009"/>
    <n v="31817.440233180008"/>
    <n v="32347.5374376"/>
  </r>
  <r>
    <x v="1"/>
    <s v="CARRERA 12 B ESTE"/>
    <s v="CARRERA 12 A ESTE"/>
    <x v="1"/>
    <s v="C4"/>
    <n v="1"/>
    <x v="0"/>
    <n v="5.39"/>
    <n v="9819.04385"/>
    <n v="10335.525556510001"/>
    <n v="10852.007263019999"/>
    <n v="11368.488969529999"/>
    <n v="11884.970676039999"/>
    <n v="12401.45238255"/>
    <n v="12666.5665665"/>
    <n v="12931.680750449999"/>
    <n v="13196.794934400001"/>
    <n v="13461.909118350002"/>
    <n v="13727.0233023"/>
    <n v="13996.065103790001"/>
    <n v="14265.106905280001"/>
    <n v="14534.148706770004"/>
    <n v="14803.190508260004"/>
    <n v="15072.232309750001"/>
    <n v="15341.274111240002"/>
    <n v="15610.315912730004"/>
    <n v="15879.357714220005"/>
    <n v="16148.399515710005"/>
    <n v="16417.441317200002"/>
  </r>
  <r>
    <x v="1"/>
    <s v="CARRERA 12 B ESTE"/>
    <s v="CARRERA 12 A ESTE"/>
    <x v="1"/>
    <s v="C2-S1"/>
    <n v="1"/>
    <x v="0"/>
    <n v="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B ESTE"/>
    <s v="CARRERA 12 A ESTE"/>
    <x v="1"/>
    <s v="C2-S2"/>
    <n v="1"/>
    <x v="0"/>
    <n v="4.190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B ESTE"/>
    <s v="CARRERA 12 A ESTE"/>
    <x v="1"/>
    <s v="C2-S3"/>
    <n v="1"/>
    <x v="0"/>
    <n v="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B ESTE"/>
    <s v="CARRERA 12 A ESTE"/>
    <x v="1"/>
    <s v="C3-S1"/>
    <n v="1"/>
    <x v="0"/>
    <n v="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B ESTE"/>
    <s v="CARRERA 12 A ESTE"/>
    <x v="1"/>
    <s v="C3-S2"/>
    <n v="1"/>
    <x v="0"/>
    <n v="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B ESTE"/>
    <s v="CARRERA 12 A ESTE"/>
    <x v="1"/>
    <s v="C3-S3"/>
    <n v="1"/>
    <x v="0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B ESTE"/>
    <s v="CARRERA 12 A ESTE"/>
    <x v="1"/>
    <s v="BUSETA"/>
    <n v="1"/>
    <x v="0"/>
    <n v="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B ESTE"/>
    <s v="CARRERA 12 A ESTE"/>
    <x v="1"/>
    <s v="BUS"/>
    <n v="1"/>
    <x v="0"/>
    <n v="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B ESTE"/>
    <s v="CARRERA 12 A ESTE"/>
    <x v="1"/>
    <s v="ALIMENTADOR"/>
    <n v="1"/>
    <x v="0"/>
    <n v="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B ESTE"/>
    <s v="CARRERA 12 A ESTE"/>
    <x v="1"/>
    <s v="MOTOS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CARRERA 12 B ESTE"/>
    <s v="CARRERA 12 A ESTE"/>
    <x v="1"/>
    <s v="BICICLETAS"/>
    <n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SUR"/>
    <s v="CALLE 43 A SUR"/>
    <x v="2"/>
    <s v="LIVIANOS"/>
    <n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SUR"/>
    <s v="CALLE 43 A SUR"/>
    <x v="2"/>
    <s v="C2P"/>
    <n v="1"/>
    <x v="1"/>
    <n v="0.31"/>
    <n v="4002.9098130000002"/>
    <n v="4213.4628691638"/>
    <n v="4424.0159253275997"/>
    <n v="4634.5689814914003"/>
    <n v="4845.1220376551992"/>
    <n v="5055.6750938189998"/>
    <n v="5163.7536587699988"/>
    <n v="5271.8322237209995"/>
    <n v="5379.9107886719976"/>
    <n v="5487.9893536229984"/>
    <n v="5596.0679185739991"/>
    <n v="5705.7476474502"/>
    <n v="5815.4273763264"/>
    <n v="5925.1071052026009"/>
    <n v="6034.7868340788009"/>
    <n v="6144.466562955"/>
    <n v="6254.1462918311991"/>
    <n v="6363.8260207073981"/>
    <n v="6473.5057495835999"/>
    <n v="6583.185478459799"/>
    <n v="6692.865207335999"/>
  </r>
  <r>
    <x v="2"/>
    <s v="CALLE 43 SUR"/>
    <s v="CALLE 43 A SUR"/>
    <x v="2"/>
    <s v="C2G"/>
    <n v="1"/>
    <x v="1"/>
    <n v="3.57"/>
    <n v="19756.296818999999"/>
    <n v="20795.478031679399"/>
    <n v="21834.659244358798"/>
    <n v="22873.840457038201"/>
    <n v="23913.021669717597"/>
    <n v="24952.202882396999"/>
    <n v="25485.622896509994"/>
    <n v="26019.042910622993"/>
    <n v="26552.462924735988"/>
    <n v="27085.88293884899"/>
    <n v="27619.302952961996"/>
    <n v="28160.625485802597"/>
    <n v="28701.948018643194"/>
    <n v="29243.270551483802"/>
    <n v="29784.593084324406"/>
    <n v="30325.915617164999"/>
    <n v="30867.2381500056"/>
    <n v="31408.560682846197"/>
    <n v="31949.883215686794"/>
    <n v="32491.205748527391"/>
    <n v="33032.528281368002"/>
  </r>
  <r>
    <x v="2"/>
    <s v="CALLE 43 SUR"/>
    <s v="CALLE 43 A SUR"/>
    <x v="2"/>
    <s v="C3"/>
    <n v="1"/>
    <x v="1"/>
    <n v="5.31"/>
    <n v="27986.11074"/>
    <n v="29458.180164923997"/>
    <n v="30930.249589847997"/>
    <n v="32402.319014772002"/>
    <n v="33874.388439695998"/>
    <n v="35346.457864619995"/>
    <n v="36102.08285459999"/>
    <n v="36857.70784458"/>
    <n v="37613.332834559995"/>
    <n v="38368.95782453999"/>
    <n v="39124.582814519992"/>
    <n v="39891.402248795988"/>
    <n v="40658.221683072006"/>
    <n v="41425.041117348002"/>
    <n v="42191.860551623999"/>
    <n v="42958.679985900002"/>
    <n v="43725.499420175998"/>
    <n v="44492.318854451987"/>
    <n v="45259.138288727991"/>
    <n v="46025.957723003994"/>
    <n v="46792.77715727999"/>
  </r>
  <r>
    <x v="2"/>
    <s v="CALLE 43 SUR"/>
    <s v="CALLE 43 A SUR"/>
    <x v="2"/>
    <s v="C4"/>
    <n v="1"/>
    <x v="1"/>
    <n v="5.39"/>
    <n v="14203.873530000001"/>
    <n v="14950.997277678"/>
    <n v="15698.121025356"/>
    <n v="16445.244773033999"/>
    <n v="17192.368520712"/>
    <n v="17939.49226839"/>
    <n v="18322.996853699995"/>
    <n v="18706.50143901"/>
    <n v="19090.006024319999"/>
    <n v="19473.510609629997"/>
    <n v="19857.015194939999"/>
    <n v="20246.201329661995"/>
    <n v="20635.387464384003"/>
    <n v="21024.573599106003"/>
    <n v="21413.759733827999"/>
    <n v="21802.945868549999"/>
    <n v="22192.132003272"/>
    <n v="22581.318137993996"/>
    <n v="22970.504272715996"/>
    <n v="23359.690407437996"/>
    <n v="23748.876542159996"/>
  </r>
  <r>
    <x v="2"/>
    <s v="CALLE 43 SUR"/>
    <s v="CALLE 43 A SUR"/>
    <x v="2"/>
    <s v="C2-S1"/>
    <n v="1"/>
    <x v="1"/>
    <n v="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SUR"/>
    <s v="CALLE 43 A SUR"/>
    <x v="2"/>
    <s v="C2-S2"/>
    <n v="1"/>
    <x v="1"/>
    <n v="4.190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SUR"/>
    <s v="CALLE 43 A SUR"/>
    <x v="2"/>
    <s v="C2-S3"/>
    <n v="1"/>
    <x v="1"/>
    <n v="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SUR"/>
    <s v="CALLE 43 A SUR"/>
    <x v="2"/>
    <s v="C3-S1"/>
    <n v="1"/>
    <x v="1"/>
    <n v="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SUR"/>
    <s v="CALLE 43 A SUR"/>
    <x v="2"/>
    <s v="C3-S2"/>
    <n v="1"/>
    <x v="1"/>
    <n v="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SUR"/>
    <s v="CALLE 43 A SUR"/>
    <x v="2"/>
    <s v="C3-S3"/>
    <n v="1"/>
    <x v="1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SUR"/>
    <s v="CALLE 43 A SUR"/>
    <x v="2"/>
    <s v="BUSETA"/>
    <n v="1"/>
    <x v="1"/>
    <n v="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SUR"/>
    <s v="CALLE 43 A SUR"/>
    <x v="2"/>
    <s v="BUS"/>
    <n v="1"/>
    <x v="1"/>
    <n v="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SUR"/>
    <s v="CALLE 43 A SUR"/>
    <x v="2"/>
    <s v="ALIMENTADOR"/>
    <n v="1"/>
    <x v="1"/>
    <n v="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SUR"/>
    <s v="CALLE 43 A SUR"/>
    <x v="2"/>
    <s v="MOTOS"/>
    <n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SUR"/>
    <s v="CALLE 43 A SUR"/>
    <x v="2"/>
    <s v="BICICLETAS"/>
    <n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A SUR"/>
    <s v="CALLE 43 SUR"/>
    <x v="3"/>
    <s v="LIVIANOS"/>
    <n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A SUR"/>
    <s v="CALLE 43 SUR"/>
    <x v="3"/>
    <s v="C2P"/>
    <n v="1"/>
    <x v="1"/>
    <n v="0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A SUR"/>
    <s v="CALLE 43 SUR"/>
    <x v="3"/>
    <s v="C2G"/>
    <n v="1"/>
    <x v="1"/>
    <n v="3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A SUR"/>
    <s v="CALLE 43 SUR"/>
    <x v="3"/>
    <s v="C3"/>
    <n v="1"/>
    <x v="1"/>
    <n v="5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A SUR"/>
    <s v="CALLE 43 SUR"/>
    <x v="3"/>
    <s v="C4"/>
    <n v="1"/>
    <x v="1"/>
    <n v="5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A SUR"/>
    <s v="CALLE 43 SUR"/>
    <x v="3"/>
    <s v="C2-S1"/>
    <n v="1"/>
    <x v="1"/>
    <n v="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A SUR"/>
    <s v="CALLE 43 SUR"/>
    <x v="3"/>
    <s v="C2-S2"/>
    <n v="1"/>
    <x v="1"/>
    <n v="4.190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A SUR"/>
    <s v="CALLE 43 SUR"/>
    <x v="3"/>
    <s v="C2-S3"/>
    <n v="1"/>
    <x v="1"/>
    <n v="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A SUR"/>
    <s v="CALLE 43 SUR"/>
    <x v="3"/>
    <s v="C3-S1"/>
    <n v="1"/>
    <x v="1"/>
    <n v="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A SUR"/>
    <s v="CALLE 43 SUR"/>
    <x v="3"/>
    <s v="C3-S2"/>
    <n v="1"/>
    <x v="1"/>
    <n v="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A SUR"/>
    <s v="CALLE 43 SUR"/>
    <x v="3"/>
    <s v="C3-S3"/>
    <n v="1"/>
    <x v="1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A SUR"/>
    <s v="CALLE 43 SUR"/>
    <x v="3"/>
    <s v="BUSETA"/>
    <n v="1"/>
    <x v="1"/>
    <n v="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A SUR"/>
    <s v="CALLE 43 SUR"/>
    <x v="3"/>
    <s v="BUS"/>
    <n v="1"/>
    <x v="1"/>
    <n v="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A SUR"/>
    <s v="CALLE 43 SUR"/>
    <x v="3"/>
    <s v="ALIMENTADOR"/>
    <n v="1"/>
    <x v="1"/>
    <n v="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A SUR"/>
    <s v="CALLE 43 SUR"/>
    <x v="3"/>
    <s v="MOTOS"/>
    <n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CALLE 43 A SUR"/>
    <s v="CALLE 43 SUR"/>
    <x v="3"/>
    <s v="BICICLETAS"/>
    <n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SUR"/>
    <s v="CALLE 43 A SUR"/>
    <x v="2"/>
    <s v="LIVIANOS"/>
    <n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SUR"/>
    <s v="CALLE 43 A SUR"/>
    <x v="2"/>
    <s v="C2P"/>
    <n v="1"/>
    <x v="1"/>
    <n v="0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SUR"/>
    <s v="CALLE 43 A SUR"/>
    <x v="2"/>
    <s v="C2G"/>
    <n v="1"/>
    <x v="1"/>
    <n v="3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SUR"/>
    <s v="CALLE 43 A SUR"/>
    <x v="2"/>
    <s v="C3"/>
    <n v="1"/>
    <x v="1"/>
    <n v="5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SUR"/>
    <s v="CALLE 43 A SUR"/>
    <x v="2"/>
    <s v="C4"/>
    <n v="1"/>
    <x v="1"/>
    <n v="5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SUR"/>
    <s v="CALLE 43 A SUR"/>
    <x v="2"/>
    <s v="C2-S1"/>
    <n v="1"/>
    <x v="1"/>
    <n v="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SUR"/>
    <s v="CALLE 43 A SUR"/>
    <x v="2"/>
    <s v="C2-S2"/>
    <n v="1"/>
    <x v="1"/>
    <n v="4.190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SUR"/>
    <s v="CALLE 43 A SUR"/>
    <x v="2"/>
    <s v="C2-S3"/>
    <n v="1"/>
    <x v="1"/>
    <n v="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SUR"/>
    <s v="CALLE 43 A SUR"/>
    <x v="2"/>
    <s v="C3-S1"/>
    <n v="1"/>
    <x v="1"/>
    <n v="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SUR"/>
    <s v="CALLE 43 A SUR"/>
    <x v="2"/>
    <s v="C3-S2"/>
    <n v="1"/>
    <x v="1"/>
    <n v="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SUR"/>
    <s v="CALLE 43 A SUR"/>
    <x v="2"/>
    <s v="C3-S3"/>
    <n v="1"/>
    <x v="1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SUR"/>
    <s v="CALLE 43 A SUR"/>
    <x v="2"/>
    <s v="BUSETA"/>
    <n v="1"/>
    <x v="1"/>
    <n v="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SUR"/>
    <s v="CALLE 43 A SUR"/>
    <x v="2"/>
    <s v="BUS"/>
    <n v="1"/>
    <x v="1"/>
    <n v="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SUR"/>
    <s v="CALLE 43 A SUR"/>
    <x v="2"/>
    <s v="ALIMENTADOR"/>
    <n v="1"/>
    <x v="1"/>
    <n v="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SUR"/>
    <s v="CALLE 43 A SUR"/>
    <x v="2"/>
    <s v="MOTOS"/>
    <n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SUR"/>
    <s v="CALLE 43 A SUR"/>
    <x v="2"/>
    <s v="BICICLETAS"/>
    <n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A SUR"/>
    <s v="CALLE 43 SUR"/>
    <x v="3"/>
    <s v="LIVIANOS"/>
    <n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A SUR"/>
    <s v="CALLE 43 SUR"/>
    <x v="3"/>
    <s v="C2P"/>
    <n v="1"/>
    <x v="1"/>
    <n v="0.31"/>
    <n v="4283.3430360000002"/>
    <n v="4508.6468796936006"/>
    <n v="4733.9507233872009"/>
    <n v="4959.2545670808013"/>
    <n v="5184.5584107744007"/>
    <n v="5409.8622544679993"/>
    <n v="5525.5125164399988"/>
    <n v="5641.162778412001"/>
    <n v="5756.8130403839996"/>
    <n v="5872.4633023559991"/>
    <n v="5988.1135643279995"/>
    <n v="6105.4771635144007"/>
    <n v="6222.8407627008"/>
    <n v="6340.2043618872003"/>
    <n v="6457.5679610735997"/>
    <n v="6574.93156026"/>
    <n v="6692.2951594463993"/>
    <n v="6809.6587586327996"/>
    <n v="6927.0223578191981"/>
    <n v="7044.3859570055974"/>
    <n v="7161.7495561919995"/>
  </r>
  <r>
    <x v="3"/>
    <s v="CALLE 43 A SUR"/>
    <s v="CALLE 43 SUR"/>
    <x v="3"/>
    <s v="C2G"/>
    <n v="1"/>
    <x v="1"/>
    <n v="3.57"/>
    <n v="21140.370467999997"/>
    <n v="22252.353954616799"/>
    <n v="23364.337441233602"/>
    <n v="24476.3209278504"/>
    <n v="25588.304414467206"/>
    <n v="26700.287901083997"/>
    <n v="27271.077903719997"/>
    <n v="27841.867906355994"/>
    <n v="28412.657908991998"/>
    <n v="28983.447911627994"/>
    <n v="29554.237914263995"/>
    <n v="30133.484065087203"/>
    <n v="30712.730215910404"/>
    <n v="31291.976366733605"/>
    <n v="31871.222517556802"/>
    <n v="32450.468668379999"/>
    <n v="33029.714819203196"/>
    <n v="33608.96097002639"/>
    <n v="34188.207120849591"/>
    <n v="34767.453271672784"/>
    <n v="35346.699422496"/>
  </r>
  <r>
    <x v="3"/>
    <s v="CALLE 43 A SUR"/>
    <s v="CALLE 43 SUR"/>
    <x v="3"/>
    <s v="C3"/>
    <n v="1"/>
    <x v="1"/>
    <n v="5.31"/>
    <n v="29946.743280000002"/>
    <n v="31521.941976528"/>
    <n v="33097.140673056005"/>
    <n v="34672.339369584013"/>
    <n v="36247.538066112007"/>
    <n v="37822.736762640001"/>
    <n v="38631.298831200002"/>
    <n v="39439.860899760002"/>
    <n v="40248.422968319988"/>
    <n v="41056.985036879996"/>
    <n v="41865.547105440004"/>
    <n v="42686.087871311996"/>
    <n v="43506.628637184003"/>
    <n v="44327.169403056003"/>
    <n v="45147.710168928003"/>
    <n v="45968.250934799995"/>
    <n v="46788.791700671994"/>
    <n v="47609.332466543994"/>
    <n v="48429.873232415994"/>
    <n v="49250.413998287986"/>
    <n v="50070.954764160007"/>
  </r>
  <r>
    <x v="3"/>
    <s v="CALLE 43 A SUR"/>
    <s v="CALLE 43 SUR"/>
    <x v="3"/>
    <s v="C4"/>
    <n v="1"/>
    <x v="1"/>
    <n v="5.39"/>
    <n v="15198.959160000002"/>
    <n v="15998.424411816"/>
    <n v="16797.889663632002"/>
    <n v="17597.354915448006"/>
    <n v="18396.820167264003"/>
    <n v="19196.285419079999"/>
    <n v="19606.6573164"/>
    <n v="20017.029213720001"/>
    <n v="20427.401111039995"/>
    <n v="20837.77300836"/>
    <n v="21248.144905680001"/>
    <n v="21664.596386663998"/>
    <n v="22081.047867648002"/>
    <n v="22497.499348632002"/>
    <n v="22913.950829615998"/>
    <n v="23330.402310599999"/>
    <n v="23746.853791583999"/>
    <n v="24163.305272567995"/>
    <n v="24579.756753551996"/>
    <n v="24996.208234535996"/>
    <n v="25412.659715520003"/>
  </r>
  <r>
    <x v="3"/>
    <s v="CALLE 43 A SUR"/>
    <s v="CALLE 43 SUR"/>
    <x v="3"/>
    <s v="C2-S1"/>
    <n v="1"/>
    <x v="1"/>
    <n v="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A SUR"/>
    <s v="CALLE 43 SUR"/>
    <x v="3"/>
    <s v="C2-S2"/>
    <n v="1"/>
    <x v="1"/>
    <n v="4.190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A SUR"/>
    <s v="CALLE 43 SUR"/>
    <x v="3"/>
    <s v="C2-S3"/>
    <n v="1"/>
    <x v="1"/>
    <n v="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A SUR"/>
    <s v="CALLE 43 SUR"/>
    <x v="3"/>
    <s v="C3-S1"/>
    <n v="1"/>
    <x v="1"/>
    <n v="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A SUR"/>
    <s v="CALLE 43 SUR"/>
    <x v="3"/>
    <s v="C3-S2"/>
    <n v="1"/>
    <x v="1"/>
    <n v="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A SUR"/>
    <s v="CALLE 43 SUR"/>
    <x v="3"/>
    <s v="C3-S3"/>
    <n v="1"/>
    <x v="1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A SUR"/>
    <s v="CALLE 43 SUR"/>
    <x v="3"/>
    <s v="BUSETA"/>
    <n v="1"/>
    <x v="1"/>
    <n v="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A SUR"/>
    <s v="CALLE 43 SUR"/>
    <x v="3"/>
    <s v="BUS"/>
    <n v="1"/>
    <x v="1"/>
    <n v="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A SUR"/>
    <s v="CALLE 43 SUR"/>
    <x v="3"/>
    <s v="ALIMENTADOR"/>
    <n v="1"/>
    <x v="1"/>
    <n v="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A SUR"/>
    <s v="CALLE 43 SUR"/>
    <x v="3"/>
    <s v="MOTOS"/>
    <n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CALLE 43 A SUR"/>
    <s v="CALLE 43 SUR"/>
    <x v="3"/>
    <s v="BICICLETAS"/>
    <n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0">
  <r>
    <x v="0"/>
    <x v="0"/>
    <s v="CARRERA 3A ESTE"/>
    <s v="CARRERA 3C ESTE"/>
    <x v="0"/>
    <s v="C2P"/>
    <n v="827090"/>
    <n v="827090"/>
    <m/>
    <m/>
    <n v="827090"/>
    <m/>
    <m/>
    <x v="0"/>
    <m/>
    <m/>
  </r>
  <r>
    <x v="0"/>
    <x v="0"/>
    <s v="CARRERA 3A ESTE"/>
    <s v="CARRERA 3C ESTE"/>
    <x v="0"/>
    <s v="C2G"/>
    <n v="352225"/>
    <m/>
    <m/>
    <n v="352225"/>
    <m/>
    <m/>
    <m/>
    <x v="1"/>
    <m/>
    <m/>
  </r>
  <r>
    <x v="0"/>
    <x v="0"/>
    <s v="CARRERA 3A ESTE"/>
    <s v="CARRERA 3C ESTE"/>
    <x v="0"/>
    <s v="C3"/>
    <n v="335070"/>
    <m/>
    <m/>
    <m/>
    <n v="335070"/>
    <m/>
    <m/>
    <x v="0"/>
    <m/>
    <n v="335070"/>
  </r>
  <r>
    <x v="0"/>
    <x v="0"/>
    <s v="CARRERA 3A ESTE"/>
    <s v="CARRERA 3C ESTE"/>
    <x v="0"/>
    <s v="C4"/>
    <n v="166075"/>
    <m/>
    <m/>
    <m/>
    <m/>
    <m/>
    <m/>
    <x v="0"/>
    <n v="166075"/>
    <n v="166075"/>
  </r>
  <r>
    <x v="0"/>
    <x v="0"/>
    <s v="CARRERA 3A ESTE"/>
    <s v="CARRERA 3C ESTE"/>
    <x v="0"/>
    <s v="BUSETA"/>
    <n v="48910"/>
    <n v="48910"/>
    <m/>
    <m/>
    <m/>
    <n v="48910"/>
    <m/>
    <x v="0"/>
    <m/>
    <m/>
  </r>
  <r>
    <x v="0"/>
    <x v="0"/>
    <s v="CARRERA 3A ESTE"/>
    <s v="CARRERA 3C ESTE"/>
    <x v="0"/>
    <s v="BUS"/>
    <n v="48910"/>
    <m/>
    <n v="48910"/>
    <m/>
    <m/>
    <m/>
    <n v="48910"/>
    <x v="0"/>
    <m/>
    <m/>
  </r>
  <r>
    <x v="0"/>
    <x v="0"/>
    <s v="CARRERA 3A ESTE"/>
    <s v="CARRERA 3C ESTE"/>
    <x v="0"/>
    <s v="ALIMENTADOR"/>
    <n v="945350"/>
    <m/>
    <m/>
    <m/>
    <n v="945350"/>
    <m/>
    <m/>
    <x v="2"/>
    <m/>
    <m/>
  </r>
  <r>
    <x v="0"/>
    <x v="0"/>
    <s v="CARRERA 3C ESTE"/>
    <s v="CARRERA 3A ESTE"/>
    <x v="1"/>
    <s v="C2P"/>
    <n v="550055"/>
    <n v="550055"/>
    <m/>
    <m/>
    <n v="550055"/>
    <m/>
    <m/>
    <x v="0"/>
    <m/>
    <m/>
  </r>
  <r>
    <x v="0"/>
    <x v="0"/>
    <s v="CARRERA 3C ESTE"/>
    <s v="CARRERA 3A ESTE"/>
    <x v="1"/>
    <s v="C2G"/>
    <n v="233600"/>
    <m/>
    <m/>
    <n v="233600"/>
    <m/>
    <m/>
    <m/>
    <x v="3"/>
    <m/>
    <m/>
  </r>
  <r>
    <x v="0"/>
    <x v="0"/>
    <s v="CARRERA 3C ESTE"/>
    <s v="CARRERA 3A ESTE"/>
    <x v="1"/>
    <s v="C3"/>
    <n v="221920"/>
    <m/>
    <m/>
    <m/>
    <n v="221920"/>
    <m/>
    <m/>
    <x v="0"/>
    <m/>
    <n v="221920"/>
  </r>
  <r>
    <x v="0"/>
    <x v="0"/>
    <s v="CARRERA 3C ESTE"/>
    <s v="CARRERA 3A ESTE"/>
    <x v="1"/>
    <s v="C4"/>
    <n v="109135"/>
    <m/>
    <m/>
    <m/>
    <m/>
    <m/>
    <m/>
    <x v="0"/>
    <n v="109135"/>
    <n v="109135"/>
  </r>
  <r>
    <x v="0"/>
    <x v="0"/>
    <s v="CARRERA 3C ESTE"/>
    <s v="CARRERA 3A ESTE"/>
    <x v="1"/>
    <s v="BUSETA"/>
    <n v="31390"/>
    <n v="31390"/>
    <m/>
    <m/>
    <m/>
    <n v="31390"/>
    <m/>
    <x v="0"/>
    <m/>
    <m/>
  </r>
  <r>
    <x v="0"/>
    <x v="0"/>
    <s v="CARRERA 3C ESTE"/>
    <s v="CARRERA 3A ESTE"/>
    <x v="1"/>
    <s v="BUS"/>
    <n v="31390"/>
    <m/>
    <n v="31390"/>
    <m/>
    <m/>
    <m/>
    <n v="31390"/>
    <x v="0"/>
    <m/>
    <m/>
  </r>
  <r>
    <x v="0"/>
    <x v="0"/>
    <s v="CARRERA 3C ESTE"/>
    <s v="CARRERA 3A ESTE"/>
    <x v="1"/>
    <s v="ALIMENTADOR"/>
    <n v="628895"/>
    <m/>
    <m/>
    <m/>
    <n v="628895"/>
    <m/>
    <m/>
    <x v="4"/>
    <m/>
    <m/>
  </r>
  <r>
    <x v="0"/>
    <x v="1"/>
    <s v="CARRERA 3A ESTE"/>
    <s v="CARRERA 3C ESTE"/>
    <x v="0"/>
    <s v="C2P"/>
    <n v="793145"/>
    <n v="793145"/>
    <m/>
    <m/>
    <n v="793145"/>
    <m/>
    <m/>
    <x v="0"/>
    <m/>
    <m/>
  </r>
  <r>
    <x v="0"/>
    <x v="1"/>
    <s v="CARRERA 3A ESTE"/>
    <s v="CARRERA 3C ESTE"/>
    <x v="0"/>
    <s v="C2G"/>
    <n v="337625"/>
    <m/>
    <m/>
    <n v="337625"/>
    <m/>
    <m/>
    <m/>
    <x v="5"/>
    <m/>
    <m/>
  </r>
  <r>
    <x v="0"/>
    <x v="1"/>
    <s v="CARRERA 3A ESTE"/>
    <s v="CARRERA 3C ESTE"/>
    <x v="0"/>
    <s v="C3"/>
    <n v="321565"/>
    <m/>
    <m/>
    <m/>
    <n v="321565"/>
    <m/>
    <m/>
    <x v="0"/>
    <m/>
    <n v="321565"/>
  </r>
  <r>
    <x v="0"/>
    <x v="1"/>
    <s v="CARRERA 3A ESTE"/>
    <s v="CARRERA 3C ESTE"/>
    <x v="0"/>
    <s v="C4"/>
    <n v="158775"/>
    <m/>
    <m/>
    <m/>
    <m/>
    <m/>
    <m/>
    <x v="0"/>
    <n v="158775"/>
    <n v="158775"/>
  </r>
  <r>
    <x v="0"/>
    <x v="1"/>
    <s v="CARRERA 3A ESTE"/>
    <s v="CARRERA 3C ESTE"/>
    <x v="0"/>
    <s v="BUSETA"/>
    <n v="52560"/>
    <n v="52560"/>
    <m/>
    <m/>
    <m/>
    <n v="52560"/>
    <m/>
    <x v="0"/>
    <m/>
    <m/>
  </r>
  <r>
    <x v="0"/>
    <x v="1"/>
    <s v="CARRERA 3A ESTE"/>
    <s v="CARRERA 3C ESTE"/>
    <x v="0"/>
    <s v="BUS"/>
    <n v="52560"/>
    <m/>
    <n v="52560"/>
    <m/>
    <m/>
    <m/>
    <n v="52560"/>
    <x v="0"/>
    <m/>
    <m/>
  </r>
  <r>
    <x v="0"/>
    <x v="1"/>
    <s v="CARRERA 3A ESTE"/>
    <s v="CARRERA 3C ESTE"/>
    <x v="0"/>
    <s v="ALIMENTADOR"/>
    <n v="1006305"/>
    <m/>
    <m/>
    <m/>
    <n v="1006305"/>
    <m/>
    <m/>
    <x v="6"/>
    <m/>
    <m/>
  </r>
  <r>
    <x v="0"/>
    <x v="1"/>
    <s v="CARRERA 3C ESTE"/>
    <s v="CARRERA 3A ESTE"/>
    <x v="1"/>
    <s v="C2P"/>
    <n v="527425"/>
    <n v="527425"/>
    <m/>
    <m/>
    <n v="527425"/>
    <m/>
    <m/>
    <x v="0"/>
    <m/>
    <m/>
  </r>
  <r>
    <x v="0"/>
    <x v="1"/>
    <s v="CARRERA 3C ESTE"/>
    <s v="CARRERA 3A ESTE"/>
    <x v="1"/>
    <s v="C2G"/>
    <n v="223745"/>
    <m/>
    <m/>
    <n v="223745"/>
    <m/>
    <m/>
    <m/>
    <x v="7"/>
    <m/>
    <m/>
  </r>
  <r>
    <x v="0"/>
    <x v="1"/>
    <s v="CARRERA 3C ESTE"/>
    <s v="CARRERA 3A ESTE"/>
    <x v="1"/>
    <s v="C3"/>
    <n v="212795"/>
    <m/>
    <m/>
    <m/>
    <n v="212795"/>
    <m/>
    <m/>
    <x v="0"/>
    <m/>
    <n v="212795"/>
  </r>
  <r>
    <x v="0"/>
    <x v="1"/>
    <s v="CARRERA 3C ESTE"/>
    <s v="CARRERA 3A ESTE"/>
    <x v="1"/>
    <s v="C4"/>
    <n v="104390"/>
    <m/>
    <m/>
    <m/>
    <m/>
    <m/>
    <m/>
    <x v="0"/>
    <n v="104390"/>
    <n v="104390"/>
  </r>
  <r>
    <x v="0"/>
    <x v="1"/>
    <s v="CARRERA 3C ESTE"/>
    <s v="CARRERA 3A ESTE"/>
    <x v="1"/>
    <s v="BUSETA"/>
    <n v="33945"/>
    <n v="33945"/>
    <m/>
    <m/>
    <m/>
    <n v="33945"/>
    <m/>
    <x v="0"/>
    <m/>
    <m/>
  </r>
  <r>
    <x v="0"/>
    <x v="1"/>
    <s v="CARRERA 3C ESTE"/>
    <s v="CARRERA 3A ESTE"/>
    <x v="1"/>
    <s v="BUS"/>
    <n v="33945"/>
    <m/>
    <n v="33945"/>
    <m/>
    <m/>
    <m/>
    <n v="33945"/>
    <x v="0"/>
    <m/>
    <m/>
  </r>
  <r>
    <x v="0"/>
    <x v="1"/>
    <s v="CARRERA 3C ESTE"/>
    <s v="CARRERA 3A ESTE"/>
    <x v="1"/>
    <s v="ALIMENTADOR"/>
    <n v="669775"/>
    <m/>
    <m/>
    <m/>
    <n v="669775"/>
    <m/>
    <m/>
    <x v="8"/>
    <m/>
    <m/>
  </r>
  <r>
    <x v="0"/>
    <x v="2"/>
    <s v="CALLE 40 SUR"/>
    <s v="CALLE 41 SUR"/>
    <x v="2"/>
    <s v="C2P"/>
    <n v="453987"/>
    <n v="453987"/>
    <m/>
    <m/>
    <n v="453987"/>
    <m/>
    <m/>
    <x v="0"/>
    <m/>
    <m/>
  </r>
  <r>
    <x v="0"/>
    <x v="2"/>
    <s v="CALLE 40 SUR"/>
    <s v="CALLE 41 SUR"/>
    <x v="2"/>
    <s v="C2G"/>
    <n v="192501"/>
    <m/>
    <m/>
    <n v="192501"/>
    <m/>
    <m/>
    <m/>
    <x v="9"/>
    <m/>
    <m/>
  </r>
  <r>
    <x v="0"/>
    <x v="2"/>
    <s v="CALLE 40 SUR"/>
    <s v="CALLE 41 SUR"/>
    <x v="2"/>
    <s v="C3"/>
    <n v="183303"/>
    <m/>
    <m/>
    <m/>
    <n v="183303"/>
    <m/>
    <m/>
    <x v="0"/>
    <m/>
    <n v="183303"/>
  </r>
  <r>
    <x v="0"/>
    <x v="2"/>
    <s v="CALLE 40 SUR"/>
    <s v="CALLE 41 SUR"/>
    <x v="2"/>
    <s v="C4"/>
    <n v="90009"/>
    <m/>
    <m/>
    <m/>
    <m/>
    <m/>
    <m/>
    <x v="0"/>
    <n v="90009"/>
    <n v="90009"/>
  </r>
  <r>
    <x v="0"/>
    <x v="3"/>
    <s v="CALLE 41 SUR"/>
    <s v="CALLE 40 SUR"/>
    <x v="3"/>
    <s v="C2P"/>
    <n v="427378.5"/>
    <n v="427378.5"/>
    <m/>
    <m/>
    <n v="427378.5"/>
    <m/>
    <m/>
    <x v="0"/>
    <m/>
    <m/>
  </r>
  <r>
    <x v="0"/>
    <x v="3"/>
    <s v="CALLE 41 SUR"/>
    <s v="CALLE 40 SUR"/>
    <x v="3"/>
    <s v="C2G"/>
    <n v="181332"/>
    <m/>
    <m/>
    <n v="181332"/>
    <m/>
    <m/>
    <m/>
    <x v="10"/>
    <m/>
    <m/>
  </r>
  <r>
    <x v="0"/>
    <x v="3"/>
    <s v="CALLE 41 SUR"/>
    <s v="CALLE 40 SUR"/>
    <x v="3"/>
    <s v="C3"/>
    <n v="172791"/>
    <m/>
    <m/>
    <m/>
    <n v="172791"/>
    <m/>
    <m/>
    <x v="0"/>
    <m/>
    <n v="172791"/>
  </r>
  <r>
    <x v="0"/>
    <x v="3"/>
    <s v="CALLE 41 SUR"/>
    <s v="CALLE 40 SUR"/>
    <x v="3"/>
    <s v="C4"/>
    <n v="84753"/>
    <m/>
    <m/>
    <m/>
    <m/>
    <m/>
    <m/>
    <x v="0"/>
    <n v="84753"/>
    <n v="84753"/>
  </r>
  <r>
    <x v="1"/>
    <x v="4"/>
    <s v="CARRERA 12 A ESTE"/>
    <s v="CARRERA 12 B ESTE"/>
    <x v="0"/>
    <s v="C2P"/>
    <n v="86712.691102800003"/>
    <n v="86712.691102800003"/>
    <m/>
    <m/>
    <n v="86712.691102800003"/>
    <m/>
    <m/>
    <x v="0"/>
    <m/>
    <m/>
  </r>
  <r>
    <x v="1"/>
    <x v="4"/>
    <s v="CARRERA 12 A ESTE"/>
    <s v="CARRERA 12 B ESTE"/>
    <x v="0"/>
    <s v="C2G"/>
    <n v="37162.581901199999"/>
    <m/>
    <m/>
    <n v="37162.581901199999"/>
    <m/>
    <m/>
    <m/>
    <x v="11"/>
    <m/>
    <m/>
  </r>
  <r>
    <x v="1"/>
    <x v="4"/>
    <s v="CARRERA 12 A ESTE"/>
    <s v="CARRERA 12 B ESTE"/>
    <x v="0"/>
    <s v="C3"/>
    <n v="35392.935144000003"/>
    <m/>
    <m/>
    <m/>
    <n v="35392.935144000003"/>
    <m/>
    <m/>
    <x v="0"/>
    <m/>
    <n v="35392.935144000003"/>
  </r>
  <r>
    <x v="1"/>
    <x v="4"/>
    <s v="CARRERA 12 A ESTE"/>
    <s v="CARRERA 12 B ESTE"/>
    <x v="0"/>
    <s v="C4"/>
    <n v="17696.467572000001"/>
    <m/>
    <m/>
    <m/>
    <m/>
    <m/>
    <m/>
    <x v="0"/>
    <n v="17696.467572000001"/>
    <n v="17696.467572000001"/>
  </r>
  <r>
    <x v="1"/>
    <x v="4"/>
    <s v="CARRERA 12 B ESTE"/>
    <s v="CARRERA 12 A ESTE"/>
    <x v="1"/>
    <s v="C2P"/>
    <n v="37162.581901199992"/>
    <n v="37162.581901199992"/>
    <m/>
    <m/>
    <n v="37162.581901199992"/>
    <m/>
    <m/>
    <x v="0"/>
    <m/>
    <m/>
  </r>
  <r>
    <x v="1"/>
    <x v="4"/>
    <s v="CARRERA 12 B ESTE"/>
    <s v="CARRERA 12 A ESTE"/>
    <x v="1"/>
    <s v="C2G"/>
    <n v="15926.820814799998"/>
    <m/>
    <m/>
    <n v="15926.820814799998"/>
    <m/>
    <m/>
    <m/>
    <x v="12"/>
    <m/>
    <m/>
  </r>
  <r>
    <x v="1"/>
    <x v="4"/>
    <s v="CARRERA 12 B ESTE"/>
    <s v="CARRERA 12 A ESTE"/>
    <x v="1"/>
    <s v="C3"/>
    <n v="15168.400776"/>
    <m/>
    <m/>
    <m/>
    <n v="15168.400776"/>
    <m/>
    <m/>
    <x v="0"/>
    <m/>
    <n v="15168.400776"/>
  </r>
  <r>
    <x v="1"/>
    <x v="4"/>
    <s v="CARRERA 12 B ESTE"/>
    <s v="CARRERA 12 A ESTE"/>
    <x v="1"/>
    <s v="C4"/>
    <n v="7584.2003880000002"/>
    <m/>
    <m/>
    <m/>
    <m/>
    <m/>
    <m/>
    <x v="0"/>
    <n v="7584.2003880000002"/>
    <n v="7584.2003880000002"/>
  </r>
  <r>
    <x v="1"/>
    <x v="5"/>
    <s v="CARRERA 12 A ESTE"/>
    <s v="CARRERA 12 B ESTE"/>
    <x v="0"/>
    <s v="C2P"/>
    <n v="249903.592386"/>
    <n v="249903.592386"/>
    <m/>
    <m/>
    <n v="249903.592386"/>
    <m/>
    <m/>
    <x v="0"/>
    <m/>
    <m/>
  </r>
  <r>
    <x v="1"/>
    <x v="5"/>
    <s v="CARRERA 12 A ESTE"/>
    <s v="CARRERA 12 B ESTE"/>
    <x v="0"/>
    <s v="C2G"/>
    <n v="107101.53959400002"/>
    <m/>
    <m/>
    <n v="107101.53959400002"/>
    <m/>
    <m/>
    <m/>
    <x v="13"/>
    <m/>
    <m/>
  </r>
  <r>
    <x v="1"/>
    <x v="5"/>
    <s v="CARRERA 12 A ESTE"/>
    <s v="CARRERA 12 B ESTE"/>
    <x v="0"/>
    <s v="C3"/>
    <n v="102001.46628000002"/>
    <m/>
    <m/>
    <m/>
    <n v="102001.46628000002"/>
    <m/>
    <m/>
    <x v="0"/>
    <m/>
    <n v="102001.46628000002"/>
  </r>
  <r>
    <x v="1"/>
    <x v="5"/>
    <s v="CARRERA 12 A ESTE"/>
    <s v="CARRERA 12 B ESTE"/>
    <x v="0"/>
    <s v="C4"/>
    <n v="51000.733140000011"/>
    <m/>
    <m/>
    <m/>
    <m/>
    <m/>
    <m/>
    <x v="0"/>
    <n v="51000.733140000011"/>
    <n v="51000.733140000011"/>
  </r>
  <r>
    <x v="1"/>
    <x v="5"/>
    <s v="CARRERA 12 B ESTE"/>
    <s v="CARRERA 12 A ESTE"/>
    <x v="1"/>
    <s v="C2P"/>
    <n v="249903.592386"/>
    <n v="249903.592386"/>
    <m/>
    <m/>
    <n v="249903.592386"/>
    <m/>
    <m/>
    <x v="0"/>
    <m/>
    <m/>
  </r>
  <r>
    <x v="1"/>
    <x v="5"/>
    <s v="CARRERA 12 B ESTE"/>
    <s v="CARRERA 12 A ESTE"/>
    <x v="1"/>
    <s v="C2G"/>
    <n v="107101.53959400002"/>
    <m/>
    <m/>
    <n v="107101.53959400002"/>
    <m/>
    <m/>
    <m/>
    <x v="13"/>
    <m/>
    <m/>
  </r>
  <r>
    <x v="1"/>
    <x v="5"/>
    <s v="CARRERA 12 B ESTE"/>
    <s v="CARRERA 12 A ESTE"/>
    <x v="1"/>
    <s v="C3"/>
    <n v="102001.46628000002"/>
    <m/>
    <m/>
    <m/>
    <n v="102001.46628000002"/>
    <m/>
    <m/>
    <x v="0"/>
    <m/>
    <n v="102001.46628000002"/>
  </r>
  <r>
    <x v="1"/>
    <x v="5"/>
    <s v="CARRERA 12 B ESTE"/>
    <s v="CARRERA 12 A ESTE"/>
    <x v="1"/>
    <s v="C4"/>
    <n v="51000.733140000011"/>
    <m/>
    <m/>
    <m/>
    <m/>
    <m/>
    <m/>
    <x v="0"/>
    <n v="51000.733140000011"/>
    <n v="51000.733140000011"/>
  </r>
  <r>
    <x v="1"/>
    <x v="6"/>
    <s v="CALLE 43 SUR"/>
    <s v="CALLE 43 A SUR"/>
    <x v="2"/>
    <s v="C2P"/>
    <n v="361501.49395079998"/>
    <n v="361501.49395079998"/>
    <m/>
    <m/>
    <n v="361501.49395079998"/>
    <m/>
    <m/>
    <x v="0"/>
    <m/>
    <m/>
  </r>
  <r>
    <x v="1"/>
    <x v="6"/>
    <s v="CALLE 43 SUR"/>
    <s v="CALLE 43 A SUR"/>
    <x v="2"/>
    <s v="C2G"/>
    <n v="154929.21169319996"/>
    <m/>
    <m/>
    <n v="154929.21169319996"/>
    <m/>
    <m/>
    <m/>
    <x v="14"/>
    <m/>
    <m/>
  </r>
  <r>
    <x v="1"/>
    <x v="6"/>
    <s v="CALLE 43 SUR"/>
    <s v="CALLE 43 A SUR"/>
    <x v="2"/>
    <s v="C3"/>
    <n v="147551.63018399998"/>
    <m/>
    <m/>
    <m/>
    <n v="147551.63018399998"/>
    <m/>
    <m/>
    <x v="0"/>
    <m/>
    <n v="147551.63018399998"/>
  </r>
  <r>
    <x v="1"/>
    <x v="6"/>
    <s v="CALLE 43 SUR"/>
    <s v="CALLE 43 A SUR"/>
    <x v="2"/>
    <s v="C4"/>
    <n v="73775.81509199999"/>
    <m/>
    <m/>
    <m/>
    <m/>
    <m/>
    <m/>
    <x v="0"/>
    <n v="73775.81509199999"/>
    <n v="73775.81509199999"/>
  </r>
  <r>
    <x v="1"/>
    <x v="7"/>
    <s v="CALLE 43 A SUR"/>
    <s v="CALLE 43 SUR"/>
    <x v="3"/>
    <s v="C2P"/>
    <n v="386827.32785759994"/>
    <n v="386827.32785759994"/>
    <m/>
    <m/>
    <n v="386827.32785759994"/>
    <m/>
    <m/>
    <x v="0"/>
    <m/>
    <m/>
  </r>
  <r>
    <x v="1"/>
    <x v="7"/>
    <s v="CALLE 43 A SUR"/>
    <s v="CALLE 43 SUR"/>
    <x v="3"/>
    <s v="C2G"/>
    <n v="165783.1405104"/>
    <m/>
    <m/>
    <n v="165783.1405104"/>
    <m/>
    <m/>
    <m/>
    <x v="15"/>
    <m/>
    <m/>
  </r>
  <r>
    <x v="1"/>
    <x v="7"/>
    <s v="CALLE 43 A SUR"/>
    <s v="CALLE 43 SUR"/>
    <x v="3"/>
    <s v="C3"/>
    <n v="157888.70524800004"/>
    <m/>
    <m/>
    <m/>
    <n v="157888.70524800004"/>
    <m/>
    <m/>
    <x v="0"/>
    <m/>
    <n v="157888.70524800004"/>
  </r>
  <r>
    <x v="1"/>
    <x v="7"/>
    <s v="CALLE 43 A SUR"/>
    <s v="CALLE 43 SUR"/>
    <x v="3"/>
    <s v="C4"/>
    <n v="78944.352624000021"/>
    <m/>
    <m/>
    <m/>
    <m/>
    <m/>
    <m/>
    <x v="0"/>
    <n v="78944.352624000021"/>
    <n v="78944.3526240000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1:N9" firstHeaderRow="0" firstDataRow="1" firstDataCol="3"/>
  <pivotFields count="29"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9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items count="33">
        <item x="0"/>
        <item x="12"/>
        <item x="5"/>
        <item x="13"/>
        <item x="6"/>
        <item x="29"/>
        <item x="25"/>
        <item x="20"/>
        <item x="8"/>
        <item x="15"/>
        <item x="1"/>
        <item x="32"/>
        <item x="28"/>
        <item x="23"/>
        <item x="11"/>
        <item x="30"/>
        <item x="26"/>
        <item x="21"/>
        <item x="18"/>
        <item x="9"/>
        <item x="4"/>
        <item x="31"/>
        <item x="27"/>
        <item x="22"/>
        <item x="10"/>
        <item x="16"/>
        <item x="2"/>
        <item x="17"/>
        <item x="3"/>
        <item x="14"/>
        <item x="24"/>
        <item x="7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3"/>
    <field x="6"/>
  </rowFields>
  <rowItems count="8">
    <i>
      <x/>
      <x/>
      <x v="1"/>
    </i>
    <i r="1">
      <x v="3"/>
      <x v="1"/>
    </i>
    <i>
      <x v="1"/>
      <x/>
      <x v="1"/>
    </i>
    <i r="1">
      <x v="3"/>
      <x v="1"/>
    </i>
    <i>
      <x v="2"/>
      <x v="1"/>
      <x/>
    </i>
    <i r="1">
      <x v="2"/>
      <x/>
    </i>
    <i>
      <x v="3"/>
      <x v="1"/>
      <x/>
    </i>
    <i r="1">
      <x v="2"/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2,025" fld="8" baseField="0" baseItem="0"/>
    <dataField name="Suma de 2,026" fld="9" baseField="0" baseItem="0"/>
    <dataField name="Suma de 2,027" fld="10" baseField="0" baseItem="0"/>
    <dataField name="Suma de 2,028" fld="11" baseField="0" baseItem="0"/>
    <dataField name="Suma de 2,029" fld="12" baseField="0" baseItem="0"/>
    <dataField name="Suma de 2,030" fld="13" baseField="0" baseItem="0"/>
    <dataField name="Suma de 2,031" fld="14" baseField="0" baseItem="0"/>
    <dataField name="Suma de 2,032" fld="15" baseField="0" baseItem="0"/>
    <dataField name="Suma de 2,033" fld="16" baseField="0" baseItem="0"/>
    <dataField name="Suma de 2,034" fld="17" baseField="0" baseItem="0"/>
    <dataField name="Suma de 2,035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2" cacheId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1:N9" firstHeaderRow="0" firstDataRow="1" firstDataCol="3"/>
  <pivotFields count="29">
    <pivotField axis="axisRow" compact="0" outline="0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9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3"/>
    <field x="6"/>
  </rowFields>
  <rowItems count="8">
    <i>
      <x/>
      <x/>
      <x v="1"/>
    </i>
    <i r="1">
      <x v="3"/>
      <x v="1"/>
    </i>
    <i>
      <x v="1"/>
      <x/>
      <x v="1"/>
    </i>
    <i r="1">
      <x v="3"/>
      <x v="1"/>
    </i>
    <i>
      <x v="2"/>
      <x v="1"/>
      <x/>
    </i>
    <i r="1">
      <x v="2"/>
      <x/>
    </i>
    <i>
      <x v="3"/>
      <x v="1"/>
      <x/>
    </i>
    <i r="1">
      <x v="2"/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2,025" fld="8" baseField="0" baseItem="0" numFmtId="3"/>
    <dataField name="Suma de 2,026" fld="9" baseField="0" baseItem="0"/>
    <dataField name="Suma de 2,027" fld="10" baseField="0" baseItem="0"/>
    <dataField name="Suma de 2,028" fld="11" baseField="0" baseItem="0"/>
    <dataField name="Suma de 2,029" fld="12" baseField="0" baseItem="0"/>
    <dataField name="Suma de 2,030" fld="13" baseField="0" baseItem="0"/>
    <dataField name="Suma de 2,031" fld="14" baseField="0" baseItem="0"/>
    <dataField name="Suma de 2,032" fld="15" baseField="0" baseItem="0"/>
    <dataField name="Suma de 2,033" fld="16" baseField="0" baseItem="0"/>
    <dataField name="Suma de 2,034" fld="17" baseField="0" baseItem="0"/>
    <dataField name="Suma de 2,035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1" cacheId="2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3:L15" firstHeaderRow="0" firstDataRow="1" firstDataCol="3"/>
  <pivotFields count="16"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0"/>
        <item x="1"/>
        <item x="5"/>
        <item x="4"/>
        <item x="6"/>
        <item x="7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6">
        <item x="12"/>
        <item x="11"/>
        <item x="13"/>
        <item x="14"/>
        <item x="15"/>
        <item x="10"/>
        <item x="9"/>
        <item x="7"/>
        <item x="3"/>
        <item x="5"/>
        <item x="1"/>
        <item x="4"/>
        <item x="8"/>
        <item x="2"/>
        <item x="6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4"/>
  </rowFields>
  <rowItems count="12">
    <i>
      <x/>
      <x v="2"/>
      <x/>
    </i>
    <i r="2">
      <x v="3"/>
    </i>
    <i r="1">
      <x v="3"/>
      <x/>
    </i>
    <i r="2">
      <x v="3"/>
    </i>
    <i r="1">
      <x v="4"/>
      <x v="1"/>
    </i>
    <i r="1">
      <x v="5"/>
      <x v="2"/>
    </i>
    <i>
      <x v="1"/>
      <x/>
      <x/>
    </i>
    <i r="2">
      <x v="3"/>
    </i>
    <i r="1">
      <x v="1"/>
      <x/>
    </i>
    <i r="2">
      <x v="3"/>
    </i>
    <i r="1">
      <x v="6"/>
      <x v="1"/>
    </i>
    <i r="1">
      <x v="7"/>
      <x v="2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a de  2,50 " fld="7" baseField="1" baseItem="2"/>
    <dataField name="Suma de  3,50 " fld="8" baseField="1" baseItem="2"/>
    <dataField name="Suma de  5,00 " fld="9" baseField="1" baseItem="2"/>
    <dataField name="Suma de  6,00 " fld="10" baseField="0" baseItem="0"/>
    <dataField name="Suma de 5 Doble" fld="11" baseField="0" baseItem="0"/>
    <dataField name="Suma de  7,50 " fld="12" baseField="0" baseItem="0"/>
    <dataField name="Suma de  11,00 " fld="13" baseField="0" baseItem="0"/>
    <dataField name="Suma de  14,00 " fld="14" baseField="0" baseItem="0"/>
    <dataField name="Suma de  22,00 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30"/>
  <sheetViews>
    <sheetView workbookViewId="0"/>
  </sheetViews>
  <sheetFormatPr baseColWidth="10" defaultRowHeight="15" outlineLevelCol="1" x14ac:dyDescent="0.25"/>
  <cols>
    <col min="1" max="1" width="18.85546875" customWidth="1"/>
    <col min="2" max="2" width="20.28515625" customWidth="1"/>
    <col min="3" max="3" width="19.5703125" customWidth="1"/>
    <col min="4" max="4" width="8.7109375" bestFit="1" customWidth="1"/>
    <col min="5" max="5" width="20.85546875" bestFit="1" customWidth="1"/>
    <col min="6" max="26" width="8.5703125" customWidth="1" outlineLevel="1"/>
    <col min="27" max="27" width="8.5703125" style="23" customWidth="1" outlineLevel="1"/>
    <col min="28" max="28" width="18.85546875" customWidth="1"/>
    <col min="29" max="29" width="20.28515625" customWidth="1"/>
    <col min="30" max="30" width="19.5703125" customWidth="1"/>
    <col min="31" max="31" width="8.7109375" bestFit="1" customWidth="1"/>
    <col min="32" max="32" width="20.85546875" bestFit="1" customWidth="1"/>
    <col min="33" max="34" width="11.42578125" style="11"/>
    <col min="36" max="56" width="11.42578125" style="18"/>
    <col min="57" max="57" width="15" customWidth="1"/>
  </cols>
  <sheetData>
    <row r="1" spans="1:57" x14ac:dyDescent="0.25">
      <c r="F1">
        <v>0</v>
      </c>
      <c r="G1">
        <f>+F1+1</f>
        <v>1</v>
      </c>
      <c r="H1">
        <f t="shared" ref="H1:Z1" si="0">+G1+1</f>
        <v>2</v>
      </c>
      <c r="I1">
        <f t="shared" si="0"/>
        <v>3</v>
      </c>
      <c r="J1">
        <f t="shared" si="0"/>
        <v>4</v>
      </c>
      <c r="K1">
        <f t="shared" si="0"/>
        <v>5</v>
      </c>
      <c r="L1">
        <f t="shared" si="0"/>
        <v>6</v>
      </c>
      <c r="M1">
        <f t="shared" si="0"/>
        <v>7</v>
      </c>
      <c r="N1">
        <f t="shared" si="0"/>
        <v>8</v>
      </c>
      <c r="O1">
        <f t="shared" si="0"/>
        <v>9</v>
      </c>
      <c r="P1">
        <f t="shared" si="0"/>
        <v>10</v>
      </c>
      <c r="Q1">
        <f t="shared" si="0"/>
        <v>11</v>
      </c>
      <c r="R1">
        <f t="shared" si="0"/>
        <v>12</v>
      </c>
      <c r="S1">
        <f t="shared" si="0"/>
        <v>13</v>
      </c>
      <c r="T1">
        <f t="shared" si="0"/>
        <v>14</v>
      </c>
      <c r="U1">
        <f t="shared" si="0"/>
        <v>15</v>
      </c>
      <c r="V1">
        <f t="shared" si="0"/>
        <v>16</v>
      </c>
      <c r="W1">
        <f t="shared" si="0"/>
        <v>17</v>
      </c>
      <c r="X1">
        <f t="shared" si="0"/>
        <v>18</v>
      </c>
      <c r="Y1">
        <f t="shared" si="0"/>
        <v>19</v>
      </c>
      <c r="Z1">
        <f t="shared" si="0"/>
        <v>20</v>
      </c>
      <c r="AJ1" s="18">
        <v>0</v>
      </c>
      <c r="AK1" s="18">
        <f>+AJ1+1</f>
        <v>1</v>
      </c>
      <c r="AL1" s="18">
        <f t="shared" ref="AL1:BD1" si="1">+AK1+1</f>
        <v>2</v>
      </c>
      <c r="AM1" s="18">
        <f t="shared" si="1"/>
        <v>3</v>
      </c>
      <c r="AN1" s="18">
        <f t="shared" si="1"/>
        <v>4</v>
      </c>
      <c r="AO1" s="18">
        <f t="shared" si="1"/>
        <v>5</v>
      </c>
      <c r="AP1" s="18">
        <f t="shared" si="1"/>
        <v>6</v>
      </c>
      <c r="AQ1" s="18">
        <f t="shared" si="1"/>
        <v>7</v>
      </c>
      <c r="AR1" s="18">
        <f t="shared" si="1"/>
        <v>8</v>
      </c>
      <c r="AS1" s="18">
        <f t="shared" si="1"/>
        <v>9</v>
      </c>
      <c r="AT1" s="18">
        <f t="shared" si="1"/>
        <v>10</v>
      </c>
      <c r="AU1" s="18">
        <f t="shared" si="1"/>
        <v>11</v>
      </c>
      <c r="AV1" s="18">
        <f t="shared" si="1"/>
        <v>12</v>
      </c>
      <c r="AW1" s="18">
        <f t="shared" si="1"/>
        <v>13</v>
      </c>
      <c r="AX1" s="18">
        <f t="shared" si="1"/>
        <v>14</v>
      </c>
      <c r="AY1" s="18">
        <f t="shared" si="1"/>
        <v>15</v>
      </c>
      <c r="AZ1" s="18">
        <f t="shared" si="1"/>
        <v>16</v>
      </c>
      <c r="BA1" s="18">
        <f t="shared" si="1"/>
        <v>17</v>
      </c>
      <c r="BB1" s="18">
        <f t="shared" si="1"/>
        <v>18</v>
      </c>
      <c r="BC1" s="18">
        <f t="shared" si="1"/>
        <v>19</v>
      </c>
      <c r="BD1" s="18">
        <f t="shared" si="1"/>
        <v>20</v>
      </c>
    </row>
    <row r="2" spans="1:57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>
        <v>2025</v>
      </c>
      <c r="G2" s="1">
        <v>2026</v>
      </c>
      <c r="H2" s="1">
        <v>2027</v>
      </c>
      <c r="I2" s="1">
        <v>2028</v>
      </c>
      <c r="J2" s="1">
        <v>2029</v>
      </c>
      <c r="K2" s="1">
        <v>2030</v>
      </c>
      <c r="L2" s="1">
        <v>2031</v>
      </c>
      <c r="M2" s="1">
        <v>2032</v>
      </c>
      <c r="N2" s="1">
        <v>2033</v>
      </c>
      <c r="O2" s="1">
        <v>2034</v>
      </c>
      <c r="P2" s="1">
        <v>2035</v>
      </c>
      <c r="Q2" s="1">
        <v>2036</v>
      </c>
      <c r="R2" s="1">
        <v>2037</v>
      </c>
      <c r="S2" s="1">
        <v>2038</v>
      </c>
      <c r="T2" s="1">
        <v>2039</v>
      </c>
      <c r="U2" s="1">
        <v>2040</v>
      </c>
      <c r="V2" s="1">
        <v>2041</v>
      </c>
      <c r="W2" s="1">
        <v>2042</v>
      </c>
      <c r="X2" s="1">
        <v>2043</v>
      </c>
      <c r="Y2" s="1">
        <v>2044</v>
      </c>
      <c r="Z2" s="1">
        <v>2045</v>
      </c>
      <c r="AA2" s="24"/>
      <c r="AB2" s="1" t="s">
        <v>0</v>
      </c>
      <c r="AC2" s="1" t="s">
        <v>1</v>
      </c>
      <c r="AD2" s="1" t="s">
        <v>2</v>
      </c>
      <c r="AE2" s="1" t="s">
        <v>3</v>
      </c>
      <c r="AF2" s="1" t="s">
        <v>5</v>
      </c>
      <c r="AG2" s="27" t="s">
        <v>33</v>
      </c>
      <c r="AH2" s="27" t="s">
        <v>34</v>
      </c>
      <c r="AI2" s="27" t="s">
        <v>35</v>
      </c>
      <c r="AJ2" s="19">
        <v>2025</v>
      </c>
      <c r="AK2" s="19">
        <v>2026</v>
      </c>
      <c r="AL2" s="19">
        <v>2027</v>
      </c>
      <c r="AM2" s="19">
        <v>2028</v>
      </c>
      <c r="AN2" s="19">
        <v>2029</v>
      </c>
      <c r="AO2" s="19">
        <v>2030</v>
      </c>
      <c r="AP2" s="19">
        <v>2031</v>
      </c>
      <c r="AQ2" s="19">
        <v>2032</v>
      </c>
      <c r="AR2" s="19">
        <v>2033</v>
      </c>
      <c r="AS2" s="19">
        <v>2034</v>
      </c>
      <c r="AT2" s="19">
        <v>2035</v>
      </c>
      <c r="AU2" s="19">
        <v>2036</v>
      </c>
      <c r="AV2" s="19">
        <v>2037</v>
      </c>
      <c r="AW2" s="19">
        <v>2038</v>
      </c>
      <c r="AX2" s="19">
        <v>2039</v>
      </c>
      <c r="AY2" s="19">
        <v>2040</v>
      </c>
      <c r="AZ2" s="19">
        <v>2041</v>
      </c>
      <c r="BA2" s="19">
        <v>2042</v>
      </c>
      <c r="BB2" s="19">
        <v>2043</v>
      </c>
      <c r="BC2" s="19">
        <v>2044</v>
      </c>
      <c r="BD2" s="19">
        <v>2045</v>
      </c>
      <c r="BE2" s="19" t="s">
        <v>52</v>
      </c>
    </row>
    <row r="3" spans="1:57" s="2" customFormat="1" x14ac:dyDescent="0.25">
      <c r="A3" s="2" t="s">
        <v>4</v>
      </c>
      <c r="B3" s="2" t="s">
        <v>6</v>
      </c>
      <c r="C3" s="2" t="s">
        <v>7</v>
      </c>
      <c r="D3" s="2" t="s">
        <v>8</v>
      </c>
      <c r="E3" s="2" t="s">
        <v>9</v>
      </c>
      <c r="F3" s="8">
        <v>912</v>
      </c>
      <c r="G3" s="5">
        <v>954</v>
      </c>
      <c r="H3" s="5">
        <v>996</v>
      </c>
      <c r="I3" s="5">
        <v>1039</v>
      </c>
      <c r="J3" s="5">
        <v>1081</v>
      </c>
      <c r="K3" s="8">
        <v>1123</v>
      </c>
      <c r="L3" s="5">
        <v>1145</v>
      </c>
      <c r="M3" s="5">
        <v>1167</v>
      </c>
      <c r="N3" s="5">
        <v>1189</v>
      </c>
      <c r="O3" s="5">
        <v>1211</v>
      </c>
      <c r="P3" s="8">
        <v>1232</v>
      </c>
      <c r="Q3" s="5">
        <v>1255</v>
      </c>
      <c r="R3" s="5">
        <v>1277</v>
      </c>
      <c r="S3" s="5">
        <v>1299</v>
      </c>
      <c r="T3" s="5">
        <v>1322</v>
      </c>
      <c r="U3" s="8">
        <v>1344</v>
      </c>
      <c r="V3" s="5">
        <v>1366</v>
      </c>
      <c r="W3" s="5">
        <v>1388</v>
      </c>
      <c r="X3" s="5">
        <v>1411</v>
      </c>
      <c r="Y3" s="5">
        <v>1433</v>
      </c>
      <c r="Z3" s="8">
        <v>1455</v>
      </c>
      <c r="AA3" s="25"/>
      <c r="AB3" s="2" t="s">
        <v>4</v>
      </c>
      <c r="AC3" s="2" t="s">
        <v>6</v>
      </c>
      <c r="AD3" s="2" t="s">
        <v>7</v>
      </c>
      <c r="AE3" s="2" t="s">
        <v>8</v>
      </c>
      <c r="AF3" s="2" t="s">
        <v>9</v>
      </c>
      <c r="AG3" s="12">
        <v>1</v>
      </c>
      <c r="AH3" s="12">
        <v>1</v>
      </c>
      <c r="AI3" s="2">
        <v>0</v>
      </c>
      <c r="AJ3" s="20">
        <f t="shared" ref="AJ3:AJ15" si="2">F3*365*$AG3*$AH3*$AI3</f>
        <v>0</v>
      </c>
      <c r="AK3" s="20">
        <f t="shared" ref="AK3:AK15" si="3">G3*365*$AG3*$AH3*$AI3</f>
        <v>0</v>
      </c>
      <c r="AL3" s="20">
        <f t="shared" ref="AL3:AL15" si="4">H3*365*$AG3*$AH3*$AI3</f>
        <v>0</v>
      </c>
      <c r="AM3" s="20">
        <f t="shared" ref="AM3:AM15" si="5">I3*365*$AG3*$AH3*$AI3</f>
        <v>0</v>
      </c>
      <c r="AN3" s="20">
        <f t="shared" ref="AN3:AN15" si="6">J3*365*$AG3*$AH3*$AI3</f>
        <v>0</v>
      </c>
      <c r="AO3" s="20">
        <f t="shared" ref="AO3:AO15" si="7">K3*365*$AG3*$AH3*$AI3</f>
        <v>0</v>
      </c>
      <c r="AP3" s="20">
        <f t="shared" ref="AP3:AP15" si="8">L3*365*$AG3*$AH3*$AI3</f>
        <v>0</v>
      </c>
      <c r="AQ3" s="20">
        <f t="shared" ref="AQ3:AQ15" si="9">M3*365*$AG3*$AH3*$AI3</f>
        <v>0</v>
      </c>
      <c r="AR3" s="20">
        <f t="shared" ref="AR3:AR15" si="10">N3*365*$AG3*$AH3*$AI3</f>
        <v>0</v>
      </c>
      <c r="AS3" s="20">
        <f t="shared" ref="AS3:AS15" si="11">O3*365*$AG3*$AH3*$AI3</f>
        <v>0</v>
      </c>
      <c r="AT3" s="20">
        <f t="shared" ref="AT3:AT15" si="12">P3*365*$AG3*$AH3*$AI3</f>
        <v>0</v>
      </c>
      <c r="AU3" s="20">
        <f t="shared" ref="AU3:AU15" si="13">Q3*365*$AG3*$AH3*$AI3</f>
        <v>0</v>
      </c>
      <c r="AV3" s="20">
        <f t="shared" ref="AV3:AV15" si="14">R3*365*$AG3*$AH3*$AI3</f>
        <v>0</v>
      </c>
      <c r="AW3" s="20">
        <f t="shared" ref="AW3:AW15" si="15">S3*365*$AG3*$AH3*$AI3</f>
        <v>0</v>
      </c>
      <c r="AX3" s="20">
        <f t="shared" ref="AX3:AX15" si="16">T3*365*$AG3*$AH3*$AI3</f>
        <v>0</v>
      </c>
      <c r="AY3" s="20">
        <f t="shared" ref="AY3:AY15" si="17">U3*365*$AG3*$AH3*$AI3</f>
        <v>0</v>
      </c>
      <c r="AZ3" s="20">
        <f t="shared" ref="AZ3:AZ15" si="18">V3*365*$AG3*$AH3*$AI3</f>
        <v>0</v>
      </c>
      <c r="BA3" s="20">
        <f t="shared" ref="BA3:BA15" si="19">W3*365*$AG3*$AH3*$AI3</f>
        <v>0</v>
      </c>
      <c r="BB3" s="20">
        <f t="shared" ref="BB3:BB15" si="20">X3*365*$AG3*$AH3*$AI3</f>
        <v>0</v>
      </c>
      <c r="BC3" s="20">
        <f t="shared" ref="BC3:BC15" si="21">Y3*365*$AG3*$AH3*$AI3</f>
        <v>0</v>
      </c>
      <c r="BD3" s="20">
        <f t="shared" ref="BD3:BD15" si="22">Z3*365*$AG3*$AH3*$AI3</f>
        <v>0</v>
      </c>
    </row>
    <row r="4" spans="1:57" s="2" customFormat="1" x14ac:dyDescent="0.25">
      <c r="A4" s="2" t="s">
        <v>4</v>
      </c>
      <c r="B4" s="2" t="s">
        <v>6</v>
      </c>
      <c r="C4" s="2" t="s">
        <v>7</v>
      </c>
      <c r="D4" s="2" t="s">
        <v>8</v>
      </c>
      <c r="E4" s="2" t="s">
        <v>23</v>
      </c>
      <c r="F4" s="8">
        <v>81</v>
      </c>
      <c r="G4" s="5">
        <v>85</v>
      </c>
      <c r="H4" s="5">
        <v>89</v>
      </c>
      <c r="I4" s="5">
        <v>94</v>
      </c>
      <c r="J4" s="5">
        <v>98</v>
      </c>
      <c r="K4" s="8">
        <v>102</v>
      </c>
      <c r="L4" s="5">
        <v>104</v>
      </c>
      <c r="M4" s="5">
        <v>107</v>
      </c>
      <c r="N4" s="5">
        <v>109</v>
      </c>
      <c r="O4" s="5">
        <v>111</v>
      </c>
      <c r="P4" s="8">
        <v>113</v>
      </c>
      <c r="Q4" s="5">
        <v>115</v>
      </c>
      <c r="R4" s="5">
        <v>118</v>
      </c>
      <c r="S4" s="5">
        <v>120</v>
      </c>
      <c r="T4" s="5">
        <v>122</v>
      </c>
      <c r="U4" s="8">
        <v>124</v>
      </c>
      <c r="V4" s="5">
        <v>127</v>
      </c>
      <c r="W4" s="5">
        <v>129</v>
      </c>
      <c r="X4" s="5">
        <v>131</v>
      </c>
      <c r="Y4" s="5">
        <v>133</v>
      </c>
      <c r="Z4" s="8">
        <v>135</v>
      </c>
      <c r="AA4" s="25"/>
      <c r="AB4" s="2" t="s">
        <v>4</v>
      </c>
      <c r="AC4" s="2" t="s">
        <v>6</v>
      </c>
      <c r="AD4" s="2" t="s">
        <v>7</v>
      </c>
      <c r="AE4" s="2" t="s">
        <v>8</v>
      </c>
      <c r="AF4" s="2" t="s">
        <v>23</v>
      </c>
      <c r="AG4" s="12">
        <v>1</v>
      </c>
      <c r="AH4" s="12">
        <v>1</v>
      </c>
      <c r="AI4" s="2">
        <v>0.31</v>
      </c>
      <c r="AJ4" s="20">
        <f t="shared" si="2"/>
        <v>9165.15</v>
      </c>
      <c r="AK4" s="20">
        <f t="shared" si="3"/>
        <v>9617.75</v>
      </c>
      <c r="AL4" s="20">
        <f t="shared" si="4"/>
        <v>10070.35</v>
      </c>
      <c r="AM4" s="20">
        <f t="shared" si="5"/>
        <v>10636.1</v>
      </c>
      <c r="AN4" s="20">
        <f t="shared" si="6"/>
        <v>11088.7</v>
      </c>
      <c r="AO4" s="20">
        <f t="shared" si="7"/>
        <v>11541.3</v>
      </c>
      <c r="AP4" s="20">
        <f t="shared" si="8"/>
        <v>11767.6</v>
      </c>
      <c r="AQ4" s="20">
        <f t="shared" si="9"/>
        <v>12107.05</v>
      </c>
      <c r="AR4" s="20">
        <f t="shared" si="10"/>
        <v>12333.35</v>
      </c>
      <c r="AS4" s="20">
        <f t="shared" si="11"/>
        <v>12559.65</v>
      </c>
      <c r="AT4" s="20">
        <f t="shared" si="12"/>
        <v>12785.95</v>
      </c>
      <c r="AU4" s="20">
        <f t="shared" si="13"/>
        <v>13012.25</v>
      </c>
      <c r="AV4" s="20">
        <f t="shared" si="14"/>
        <v>13351.7</v>
      </c>
      <c r="AW4" s="20">
        <f t="shared" si="15"/>
        <v>13578</v>
      </c>
      <c r="AX4" s="20">
        <f t="shared" si="16"/>
        <v>13804.3</v>
      </c>
      <c r="AY4" s="20">
        <f t="shared" si="17"/>
        <v>14030.6</v>
      </c>
      <c r="AZ4" s="20">
        <f t="shared" si="18"/>
        <v>14370.05</v>
      </c>
      <c r="BA4" s="20">
        <f t="shared" si="19"/>
        <v>14596.35</v>
      </c>
      <c r="BB4" s="20">
        <f t="shared" si="20"/>
        <v>14822.65</v>
      </c>
      <c r="BC4" s="20">
        <f t="shared" si="21"/>
        <v>15048.95</v>
      </c>
      <c r="BD4" s="20">
        <f t="shared" si="22"/>
        <v>15275.25</v>
      </c>
    </row>
    <row r="5" spans="1:57" s="2" customFormat="1" x14ac:dyDescent="0.25">
      <c r="A5" s="2" t="s">
        <v>4</v>
      </c>
      <c r="B5" s="2" t="s">
        <v>6</v>
      </c>
      <c r="C5" s="2" t="s">
        <v>7</v>
      </c>
      <c r="D5" s="2" t="s">
        <v>8</v>
      </c>
      <c r="E5" s="2" t="s">
        <v>24</v>
      </c>
      <c r="F5" s="8">
        <v>34</v>
      </c>
      <c r="G5" s="5">
        <v>36</v>
      </c>
      <c r="H5" s="5">
        <v>38</v>
      </c>
      <c r="I5" s="5">
        <v>40</v>
      </c>
      <c r="J5" s="5">
        <v>42</v>
      </c>
      <c r="K5" s="8">
        <v>44</v>
      </c>
      <c r="L5" s="5">
        <v>44</v>
      </c>
      <c r="M5" s="5">
        <v>45</v>
      </c>
      <c r="N5" s="5">
        <v>46</v>
      </c>
      <c r="O5" s="5">
        <v>47</v>
      </c>
      <c r="P5" s="8">
        <v>48</v>
      </c>
      <c r="Q5" s="5">
        <v>49</v>
      </c>
      <c r="R5" s="5">
        <v>50</v>
      </c>
      <c r="S5" s="5">
        <v>51</v>
      </c>
      <c r="T5" s="5">
        <v>52</v>
      </c>
      <c r="U5" s="8">
        <v>53</v>
      </c>
      <c r="V5" s="5">
        <v>54</v>
      </c>
      <c r="W5" s="5">
        <v>55</v>
      </c>
      <c r="X5" s="5">
        <v>56</v>
      </c>
      <c r="Y5" s="5">
        <v>57</v>
      </c>
      <c r="Z5" s="8">
        <v>58</v>
      </c>
      <c r="AA5" s="25"/>
      <c r="AB5" s="2" t="s">
        <v>4</v>
      </c>
      <c r="AC5" s="2" t="s">
        <v>6</v>
      </c>
      <c r="AD5" s="2" t="s">
        <v>7</v>
      </c>
      <c r="AE5" s="2" t="s">
        <v>8</v>
      </c>
      <c r="AF5" s="2" t="s">
        <v>24</v>
      </c>
      <c r="AG5" s="12">
        <v>1</v>
      </c>
      <c r="AH5" s="12">
        <v>1</v>
      </c>
      <c r="AI5" s="2">
        <v>3.57</v>
      </c>
      <c r="AJ5" s="20">
        <f t="shared" si="2"/>
        <v>44303.7</v>
      </c>
      <c r="AK5" s="20">
        <f t="shared" si="3"/>
        <v>46909.799999999996</v>
      </c>
      <c r="AL5" s="20">
        <f t="shared" si="4"/>
        <v>49515.899999999994</v>
      </c>
      <c r="AM5" s="20">
        <f t="shared" si="5"/>
        <v>52122</v>
      </c>
      <c r="AN5" s="20">
        <f t="shared" si="6"/>
        <v>54728.1</v>
      </c>
      <c r="AO5" s="20">
        <f t="shared" si="7"/>
        <v>57334.2</v>
      </c>
      <c r="AP5" s="20">
        <f t="shared" si="8"/>
        <v>57334.2</v>
      </c>
      <c r="AQ5" s="20">
        <f t="shared" si="9"/>
        <v>58637.25</v>
      </c>
      <c r="AR5" s="20">
        <f t="shared" si="10"/>
        <v>59940.299999999996</v>
      </c>
      <c r="AS5" s="20">
        <f t="shared" si="11"/>
        <v>61243.35</v>
      </c>
      <c r="AT5" s="20">
        <f t="shared" si="12"/>
        <v>62546.399999999994</v>
      </c>
      <c r="AU5" s="20">
        <f t="shared" si="13"/>
        <v>63849.45</v>
      </c>
      <c r="AV5" s="20">
        <f t="shared" si="14"/>
        <v>65152.5</v>
      </c>
      <c r="AW5" s="20">
        <f t="shared" si="15"/>
        <v>66455.55</v>
      </c>
      <c r="AX5" s="20">
        <f t="shared" si="16"/>
        <v>67758.599999999991</v>
      </c>
      <c r="AY5" s="20">
        <f t="shared" si="17"/>
        <v>69061.649999999994</v>
      </c>
      <c r="AZ5" s="20">
        <f t="shared" si="18"/>
        <v>70364.7</v>
      </c>
      <c r="BA5" s="20">
        <f t="shared" si="19"/>
        <v>71667.75</v>
      </c>
      <c r="BB5" s="20">
        <f t="shared" si="20"/>
        <v>72970.8</v>
      </c>
      <c r="BC5" s="20">
        <f t="shared" si="21"/>
        <v>74273.849999999991</v>
      </c>
      <c r="BD5" s="20">
        <f t="shared" si="22"/>
        <v>75576.899999999994</v>
      </c>
    </row>
    <row r="6" spans="1:57" s="2" customFormat="1" x14ac:dyDescent="0.25">
      <c r="A6" s="2" t="s">
        <v>4</v>
      </c>
      <c r="B6" s="2" t="s">
        <v>6</v>
      </c>
      <c r="C6" s="2" t="s">
        <v>7</v>
      </c>
      <c r="D6" s="2" t="s">
        <v>8</v>
      </c>
      <c r="E6" s="2" t="s">
        <v>25</v>
      </c>
      <c r="F6" s="8">
        <v>33</v>
      </c>
      <c r="G6" s="5">
        <v>34</v>
      </c>
      <c r="H6" s="5">
        <v>36</v>
      </c>
      <c r="I6" s="5">
        <v>38</v>
      </c>
      <c r="J6" s="5">
        <v>40</v>
      </c>
      <c r="K6" s="8">
        <v>41</v>
      </c>
      <c r="L6" s="5">
        <v>42</v>
      </c>
      <c r="M6" s="5">
        <v>43</v>
      </c>
      <c r="N6" s="5">
        <v>44</v>
      </c>
      <c r="O6" s="5">
        <v>45</v>
      </c>
      <c r="P6" s="8">
        <v>46</v>
      </c>
      <c r="Q6" s="5">
        <v>47</v>
      </c>
      <c r="R6" s="5">
        <v>48</v>
      </c>
      <c r="S6" s="5">
        <v>49</v>
      </c>
      <c r="T6" s="5">
        <v>50</v>
      </c>
      <c r="U6" s="8">
        <v>50</v>
      </c>
      <c r="V6" s="5">
        <v>51</v>
      </c>
      <c r="W6" s="5">
        <v>52</v>
      </c>
      <c r="X6" s="5">
        <v>53</v>
      </c>
      <c r="Y6" s="5">
        <v>54</v>
      </c>
      <c r="Z6" s="8">
        <v>55</v>
      </c>
      <c r="AA6" s="25"/>
      <c r="AB6" s="2" t="s">
        <v>4</v>
      </c>
      <c r="AC6" s="2" t="s">
        <v>6</v>
      </c>
      <c r="AD6" s="2" t="s">
        <v>7</v>
      </c>
      <c r="AE6" s="2" t="s">
        <v>8</v>
      </c>
      <c r="AF6" s="2" t="s">
        <v>25</v>
      </c>
      <c r="AG6" s="12">
        <v>1</v>
      </c>
      <c r="AH6" s="12">
        <v>1</v>
      </c>
      <c r="AI6" s="2">
        <v>5.31</v>
      </c>
      <c r="AJ6" s="20">
        <f t="shared" si="2"/>
        <v>63958.95</v>
      </c>
      <c r="AK6" s="20">
        <f t="shared" si="3"/>
        <v>65897.099999999991</v>
      </c>
      <c r="AL6" s="20">
        <f t="shared" si="4"/>
        <v>69773.399999999994</v>
      </c>
      <c r="AM6" s="20">
        <f t="shared" si="5"/>
        <v>73649.7</v>
      </c>
      <c r="AN6" s="20">
        <f t="shared" si="6"/>
        <v>77526</v>
      </c>
      <c r="AO6" s="20">
        <f t="shared" si="7"/>
        <v>79464.149999999994</v>
      </c>
      <c r="AP6" s="20">
        <f t="shared" si="8"/>
        <v>81402.299999999988</v>
      </c>
      <c r="AQ6" s="20">
        <f t="shared" si="9"/>
        <v>83340.45</v>
      </c>
      <c r="AR6" s="20">
        <f t="shared" si="10"/>
        <v>85278.599999999991</v>
      </c>
      <c r="AS6" s="20">
        <f t="shared" si="11"/>
        <v>87216.75</v>
      </c>
      <c r="AT6" s="20">
        <f t="shared" si="12"/>
        <v>89154.9</v>
      </c>
      <c r="AU6" s="20">
        <f t="shared" si="13"/>
        <v>91093.049999999988</v>
      </c>
      <c r="AV6" s="20">
        <f t="shared" si="14"/>
        <v>93031.2</v>
      </c>
      <c r="AW6" s="20">
        <f t="shared" si="15"/>
        <v>94969.349999999991</v>
      </c>
      <c r="AX6" s="20">
        <f t="shared" si="16"/>
        <v>96907.5</v>
      </c>
      <c r="AY6" s="20">
        <f t="shared" si="17"/>
        <v>96907.5</v>
      </c>
      <c r="AZ6" s="20">
        <f t="shared" si="18"/>
        <v>98845.65</v>
      </c>
      <c r="BA6" s="20">
        <f t="shared" si="19"/>
        <v>100783.79999999999</v>
      </c>
      <c r="BB6" s="20">
        <f t="shared" si="20"/>
        <v>102721.95</v>
      </c>
      <c r="BC6" s="20">
        <f t="shared" si="21"/>
        <v>104660.09999999999</v>
      </c>
      <c r="BD6" s="20">
        <f t="shared" si="22"/>
        <v>106598.24999999999</v>
      </c>
    </row>
    <row r="7" spans="1:57" s="2" customFormat="1" x14ac:dyDescent="0.25">
      <c r="A7" s="2" t="s">
        <v>4</v>
      </c>
      <c r="B7" s="2" t="s">
        <v>6</v>
      </c>
      <c r="C7" s="2" t="s">
        <v>7</v>
      </c>
      <c r="D7" s="2" t="s">
        <v>8</v>
      </c>
      <c r="E7" s="2" t="s">
        <v>26</v>
      </c>
      <c r="F7" s="8">
        <v>16</v>
      </c>
      <c r="G7" s="5">
        <v>17</v>
      </c>
      <c r="H7" s="5">
        <v>18</v>
      </c>
      <c r="I7" s="5">
        <v>19</v>
      </c>
      <c r="J7" s="5">
        <v>20</v>
      </c>
      <c r="K7" s="8">
        <v>20</v>
      </c>
      <c r="L7" s="5">
        <v>21</v>
      </c>
      <c r="M7" s="5">
        <v>21</v>
      </c>
      <c r="N7" s="5">
        <v>22</v>
      </c>
      <c r="O7" s="5">
        <v>22</v>
      </c>
      <c r="P7" s="8">
        <v>23</v>
      </c>
      <c r="Q7" s="5">
        <v>23</v>
      </c>
      <c r="R7" s="5">
        <v>24</v>
      </c>
      <c r="S7" s="5">
        <v>24</v>
      </c>
      <c r="T7" s="5">
        <v>25</v>
      </c>
      <c r="U7" s="8">
        <v>25</v>
      </c>
      <c r="V7" s="5">
        <v>25</v>
      </c>
      <c r="W7" s="5">
        <v>26</v>
      </c>
      <c r="X7" s="5">
        <v>26</v>
      </c>
      <c r="Y7" s="5">
        <v>27</v>
      </c>
      <c r="Z7" s="8">
        <v>27</v>
      </c>
      <c r="AA7" s="25"/>
      <c r="AB7" s="2" t="s">
        <v>4</v>
      </c>
      <c r="AC7" s="2" t="s">
        <v>6</v>
      </c>
      <c r="AD7" s="2" t="s">
        <v>7</v>
      </c>
      <c r="AE7" s="2" t="s">
        <v>8</v>
      </c>
      <c r="AF7" s="2" t="s">
        <v>26</v>
      </c>
      <c r="AG7" s="12">
        <v>1</v>
      </c>
      <c r="AH7" s="12">
        <v>1</v>
      </c>
      <c r="AI7" s="2">
        <v>5.39</v>
      </c>
      <c r="AJ7" s="20">
        <f t="shared" si="2"/>
        <v>31477.599999999999</v>
      </c>
      <c r="AK7" s="20">
        <f t="shared" si="3"/>
        <v>33444.949999999997</v>
      </c>
      <c r="AL7" s="20">
        <f t="shared" si="4"/>
        <v>35412.299999999996</v>
      </c>
      <c r="AM7" s="20">
        <f t="shared" si="5"/>
        <v>37379.649999999994</v>
      </c>
      <c r="AN7" s="20">
        <f t="shared" si="6"/>
        <v>39347</v>
      </c>
      <c r="AO7" s="20">
        <f t="shared" si="7"/>
        <v>39347</v>
      </c>
      <c r="AP7" s="20">
        <f t="shared" si="8"/>
        <v>41314.35</v>
      </c>
      <c r="AQ7" s="20">
        <f t="shared" si="9"/>
        <v>41314.35</v>
      </c>
      <c r="AR7" s="20">
        <f t="shared" si="10"/>
        <v>43281.7</v>
      </c>
      <c r="AS7" s="20">
        <f t="shared" si="11"/>
        <v>43281.7</v>
      </c>
      <c r="AT7" s="20">
        <f t="shared" si="12"/>
        <v>45249.049999999996</v>
      </c>
      <c r="AU7" s="20">
        <f t="shared" si="13"/>
        <v>45249.049999999996</v>
      </c>
      <c r="AV7" s="20">
        <f t="shared" si="14"/>
        <v>47216.399999999994</v>
      </c>
      <c r="AW7" s="20">
        <f t="shared" si="15"/>
        <v>47216.399999999994</v>
      </c>
      <c r="AX7" s="20">
        <f t="shared" si="16"/>
        <v>49183.75</v>
      </c>
      <c r="AY7" s="20">
        <f t="shared" si="17"/>
        <v>49183.75</v>
      </c>
      <c r="AZ7" s="20">
        <f t="shared" si="18"/>
        <v>49183.75</v>
      </c>
      <c r="BA7" s="20">
        <f t="shared" si="19"/>
        <v>51151.1</v>
      </c>
      <c r="BB7" s="20">
        <f t="shared" si="20"/>
        <v>51151.1</v>
      </c>
      <c r="BC7" s="20">
        <f t="shared" si="21"/>
        <v>53118.45</v>
      </c>
      <c r="BD7" s="20">
        <f t="shared" si="22"/>
        <v>53118.45</v>
      </c>
    </row>
    <row r="8" spans="1:57" s="2" customFormat="1" x14ac:dyDescent="0.25">
      <c r="A8" s="2" t="s">
        <v>4</v>
      </c>
      <c r="B8" s="2" t="s">
        <v>6</v>
      </c>
      <c r="C8" s="2" t="s">
        <v>7</v>
      </c>
      <c r="D8" s="2" t="s">
        <v>8</v>
      </c>
      <c r="E8" s="2" t="s">
        <v>27</v>
      </c>
      <c r="F8" s="8">
        <v>0</v>
      </c>
      <c r="G8" s="5">
        <v>0</v>
      </c>
      <c r="H8" s="5">
        <v>0</v>
      </c>
      <c r="I8" s="5">
        <v>0</v>
      </c>
      <c r="J8" s="5">
        <v>0</v>
      </c>
      <c r="K8" s="8">
        <v>0</v>
      </c>
      <c r="L8" s="5">
        <v>0</v>
      </c>
      <c r="M8" s="5">
        <v>0</v>
      </c>
      <c r="N8" s="5">
        <v>0</v>
      </c>
      <c r="O8" s="5">
        <v>0</v>
      </c>
      <c r="P8" s="8">
        <v>0</v>
      </c>
      <c r="Q8" s="5">
        <v>0</v>
      </c>
      <c r="R8" s="5">
        <v>0</v>
      </c>
      <c r="S8" s="5">
        <v>0</v>
      </c>
      <c r="T8" s="5">
        <v>0</v>
      </c>
      <c r="U8" s="8">
        <v>0</v>
      </c>
      <c r="V8" s="5">
        <v>0</v>
      </c>
      <c r="W8" s="5">
        <v>0</v>
      </c>
      <c r="X8" s="5">
        <v>0</v>
      </c>
      <c r="Y8" s="5">
        <v>0</v>
      </c>
      <c r="Z8" s="8">
        <v>0</v>
      </c>
      <c r="AA8" s="25"/>
      <c r="AB8" s="2" t="s">
        <v>4</v>
      </c>
      <c r="AC8" s="2" t="s">
        <v>6</v>
      </c>
      <c r="AD8" s="2" t="s">
        <v>7</v>
      </c>
      <c r="AE8" s="2" t="s">
        <v>8</v>
      </c>
      <c r="AF8" s="2" t="s">
        <v>27</v>
      </c>
      <c r="AG8" s="12">
        <v>1</v>
      </c>
      <c r="AH8" s="12">
        <v>1</v>
      </c>
      <c r="AI8" s="2">
        <v>6.81</v>
      </c>
      <c r="AJ8" s="20">
        <f t="shared" si="2"/>
        <v>0</v>
      </c>
      <c r="AK8" s="20">
        <f t="shared" si="3"/>
        <v>0</v>
      </c>
      <c r="AL8" s="20">
        <f t="shared" si="4"/>
        <v>0</v>
      </c>
      <c r="AM8" s="20">
        <f t="shared" si="5"/>
        <v>0</v>
      </c>
      <c r="AN8" s="20">
        <f t="shared" si="6"/>
        <v>0</v>
      </c>
      <c r="AO8" s="20">
        <f t="shared" si="7"/>
        <v>0</v>
      </c>
      <c r="AP8" s="20">
        <f t="shared" si="8"/>
        <v>0</v>
      </c>
      <c r="AQ8" s="20">
        <f t="shared" si="9"/>
        <v>0</v>
      </c>
      <c r="AR8" s="20">
        <f t="shared" si="10"/>
        <v>0</v>
      </c>
      <c r="AS8" s="20">
        <f t="shared" si="11"/>
        <v>0</v>
      </c>
      <c r="AT8" s="20">
        <f t="shared" si="12"/>
        <v>0</v>
      </c>
      <c r="AU8" s="20">
        <f t="shared" si="13"/>
        <v>0</v>
      </c>
      <c r="AV8" s="20">
        <f t="shared" si="14"/>
        <v>0</v>
      </c>
      <c r="AW8" s="20">
        <f t="shared" si="15"/>
        <v>0</v>
      </c>
      <c r="AX8" s="20">
        <f t="shared" si="16"/>
        <v>0</v>
      </c>
      <c r="AY8" s="20">
        <f t="shared" si="17"/>
        <v>0</v>
      </c>
      <c r="AZ8" s="20">
        <f t="shared" si="18"/>
        <v>0</v>
      </c>
      <c r="BA8" s="20">
        <f t="shared" si="19"/>
        <v>0</v>
      </c>
      <c r="BB8" s="20">
        <f t="shared" si="20"/>
        <v>0</v>
      </c>
      <c r="BC8" s="20">
        <f t="shared" si="21"/>
        <v>0</v>
      </c>
      <c r="BD8" s="20">
        <f t="shared" si="22"/>
        <v>0</v>
      </c>
    </row>
    <row r="9" spans="1:57" s="2" customFormat="1" x14ac:dyDescent="0.25">
      <c r="A9" s="2" t="s">
        <v>4</v>
      </c>
      <c r="B9" s="2" t="s">
        <v>6</v>
      </c>
      <c r="C9" s="2" t="s">
        <v>7</v>
      </c>
      <c r="D9" s="2" t="s">
        <v>8</v>
      </c>
      <c r="E9" s="2" t="s">
        <v>28</v>
      </c>
      <c r="F9" s="8">
        <v>0</v>
      </c>
      <c r="G9" s="5">
        <v>0</v>
      </c>
      <c r="H9" s="5">
        <v>0</v>
      </c>
      <c r="I9" s="5">
        <v>0</v>
      </c>
      <c r="J9" s="5">
        <v>0</v>
      </c>
      <c r="K9" s="8">
        <v>0</v>
      </c>
      <c r="L9" s="5">
        <v>0</v>
      </c>
      <c r="M9" s="5">
        <v>0</v>
      </c>
      <c r="N9" s="5">
        <v>0</v>
      </c>
      <c r="O9" s="5">
        <v>0</v>
      </c>
      <c r="P9" s="8">
        <v>0</v>
      </c>
      <c r="Q9" s="5">
        <v>0</v>
      </c>
      <c r="R9" s="5">
        <v>0</v>
      </c>
      <c r="S9" s="5">
        <v>0</v>
      </c>
      <c r="T9" s="5">
        <v>0</v>
      </c>
      <c r="U9" s="8">
        <v>0</v>
      </c>
      <c r="V9" s="5">
        <v>0</v>
      </c>
      <c r="W9" s="5">
        <v>0</v>
      </c>
      <c r="X9" s="5">
        <v>0</v>
      </c>
      <c r="Y9" s="5">
        <v>0</v>
      </c>
      <c r="Z9" s="8">
        <v>0</v>
      </c>
      <c r="AA9" s="25"/>
      <c r="AB9" s="2" t="s">
        <v>4</v>
      </c>
      <c r="AC9" s="2" t="s">
        <v>6</v>
      </c>
      <c r="AD9" s="2" t="s">
        <v>7</v>
      </c>
      <c r="AE9" s="2" t="s">
        <v>8</v>
      </c>
      <c r="AF9" s="2" t="s">
        <v>28</v>
      </c>
      <c r="AG9" s="12">
        <v>1</v>
      </c>
      <c r="AH9" s="12">
        <v>1</v>
      </c>
      <c r="AI9" s="2">
        <v>4.1900000000000004</v>
      </c>
      <c r="AJ9" s="20">
        <f t="shared" si="2"/>
        <v>0</v>
      </c>
      <c r="AK9" s="20">
        <f t="shared" si="3"/>
        <v>0</v>
      </c>
      <c r="AL9" s="20">
        <f t="shared" si="4"/>
        <v>0</v>
      </c>
      <c r="AM9" s="20">
        <f t="shared" si="5"/>
        <v>0</v>
      </c>
      <c r="AN9" s="20">
        <f t="shared" si="6"/>
        <v>0</v>
      </c>
      <c r="AO9" s="20">
        <f t="shared" si="7"/>
        <v>0</v>
      </c>
      <c r="AP9" s="20">
        <f t="shared" si="8"/>
        <v>0</v>
      </c>
      <c r="AQ9" s="20">
        <f t="shared" si="9"/>
        <v>0</v>
      </c>
      <c r="AR9" s="20">
        <f t="shared" si="10"/>
        <v>0</v>
      </c>
      <c r="AS9" s="20">
        <f t="shared" si="11"/>
        <v>0</v>
      </c>
      <c r="AT9" s="20">
        <f t="shared" si="12"/>
        <v>0</v>
      </c>
      <c r="AU9" s="20">
        <f t="shared" si="13"/>
        <v>0</v>
      </c>
      <c r="AV9" s="20">
        <f t="shared" si="14"/>
        <v>0</v>
      </c>
      <c r="AW9" s="20">
        <f t="shared" si="15"/>
        <v>0</v>
      </c>
      <c r="AX9" s="20">
        <f t="shared" si="16"/>
        <v>0</v>
      </c>
      <c r="AY9" s="20">
        <f t="shared" si="17"/>
        <v>0</v>
      </c>
      <c r="AZ9" s="20">
        <f t="shared" si="18"/>
        <v>0</v>
      </c>
      <c r="BA9" s="20">
        <f t="shared" si="19"/>
        <v>0</v>
      </c>
      <c r="BB9" s="20">
        <f t="shared" si="20"/>
        <v>0</v>
      </c>
      <c r="BC9" s="20">
        <f t="shared" si="21"/>
        <v>0</v>
      </c>
      <c r="BD9" s="20">
        <f t="shared" si="22"/>
        <v>0</v>
      </c>
    </row>
    <row r="10" spans="1:57" s="2" customFormat="1" x14ac:dyDescent="0.25">
      <c r="A10" s="2" t="s">
        <v>4</v>
      </c>
      <c r="B10" s="2" t="s">
        <v>6</v>
      </c>
      <c r="C10" s="2" t="s">
        <v>7</v>
      </c>
      <c r="D10" s="2" t="s">
        <v>8</v>
      </c>
      <c r="E10" s="2" t="s">
        <v>29</v>
      </c>
      <c r="F10" s="8">
        <v>0</v>
      </c>
      <c r="G10" s="5">
        <v>0</v>
      </c>
      <c r="H10" s="5">
        <v>0</v>
      </c>
      <c r="I10" s="5">
        <v>0</v>
      </c>
      <c r="J10" s="5">
        <v>0</v>
      </c>
      <c r="K10" s="8">
        <v>0</v>
      </c>
      <c r="L10" s="5">
        <v>0</v>
      </c>
      <c r="M10" s="5">
        <v>0</v>
      </c>
      <c r="N10" s="5">
        <v>0</v>
      </c>
      <c r="O10" s="5">
        <v>0</v>
      </c>
      <c r="P10" s="8">
        <v>0</v>
      </c>
      <c r="Q10" s="5">
        <v>0</v>
      </c>
      <c r="R10" s="5">
        <v>0</v>
      </c>
      <c r="S10" s="5">
        <v>0</v>
      </c>
      <c r="T10" s="5">
        <v>0</v>
      </c>
      <c r="U10" s="8">
        <v>0</v>
      </c>
      <c r="V10" s="5">
        <v>0</v>
      </c>
      <c r="W10" s="5">
        <v>0</v>
      </c>
      <c r="X10" s="5">
        <v>0</v>
      </c>
      <c r="Y10" s="5">
        <v>0</v>
      </c>
      <c r="Z10" s="8">
        <v>0</v>
      </c>
      <c r="AA10" s="25"/>
      <c r="AB10" s="2" t="s">
        <v>4</v>
      </c>
      <c r="AC10" s="2" t="s">
        <v>6</v>
      </c>
      <c r="AD10" s="2" t="s">
        <v>7</v>
      </c>
      <c r="AE10" s="2" t="s">
        <v>8</v>
      </c>
      <c r="AF10" s="2" t="s">
        <v>29</v>
      </c>
      <c r="AG10" s="12">
        <v>1</v>
      </c>
      <c r="AH10" s="12">
        <v>1</v>
      </c>
      <c r="AI10" s="2">
        <v>5.01</v>
      </c>
      <c r="AJ10" s="20">
        <f t="shared" si="2"/>
        <v>0</v>
      </c>
      <c r="AK10" s="20">
        <f t="shared" si="3"/>
        <v>0</v>
      </c>
      <c r="AL10" s="20">
        <f t="shared" si="4"/>
        <v>0</v>
      </c>
      <c r="AM10" s="20">
        <f t="shared" si="5"/>
        <v>0</v>
      </c>
      <c r="AN10" s="20">
        <f t="shared" si="6"/>
        <v>0</v>
      </c>
      <c r="AO10" s="20">
        <f t="shared" si="7"/>
        <v>0</v>
      </c>
      <c r="AP10" s="20">
        <f t="shared" si="8"/>
        <v>0</v>
      </c>
      <c r="AQ10" s="20">
        <f t="shared" si="9"/>
        <v>0</v>
      </c>
      <c r="AR10" s="20">
        <f t="shared" si="10"/>
        <v>0</v>
      </c>
      <c r="AS10" s="20">
        <f t="shared" si="11"/>
        <v>0</v>
      </c>
      <c r="AT10" s="20">
        <f t="shared" si="12"/>
        <v>0</v>
      </c>
      <c r="AU10" s="20">
        <f t="shared" si="13"/>
        <v>0</v>
      </c>
      <c r="AV10" s="20">
        <f t="shared" si="14"/>
        <v>0</v>
      </c>
      <c r="AW10" s="20">
        <f t="shared" si="15"/>
        <v>0</v>
      </c>
      <c r="AX10" s="20">
        <f t="shared" si="16"/>
        <v>0</v>
      </c>
      <c r="AY10" s="20">
        <f t="shared" si="17"/>
        <v>0</v>
      </c>
      <c r="AZ10" s="20">
        <f t="shared" si="18"/>
        <v>0</v>
      </c>
      <c r="BA10" s="20">
        <f t="shared" si="19"/>
        <v>0</v>
      </c>
      <c r="BB10" s="20">
        <f t="shared" si="20"/>
        <v>0</v>
      </c>
      <c r="BC10" s="20">
        <f t="shared" si="21"/>
        <v>0</v>
      </c>
      <c r="BD10" s="20">
        <f t="shared" si="22"/>
        <v>0</v>
      </c>
    </row>
    <row r="11" spans="1:57" s="2" customFormat="1" x14ac:dyDescent="0.25">
      <c r="A11" s="2" t="s">
        <v>4</v>
      </c>
      <c r="B11" s="2" t="s">
        <v>6</v>
      </c>
      <c r="C11" s="2" t="s">
        <v>7</v>
      </c>
      <c r="D11" s="2" t="s">
        <v>8</v>
      </c>
      <c r="E11" s="2" t="s">
        <v>30</v>
      </c>
      <c r="F11" s="8">
        <v>0</v>
      </c>
      <c r="G11" s="5">
        <v>0</v>
      </c>
      <c r="H11" s="5">
        <v>0</v>
      </c>
      <c r="I11" s="5">
        <v>0</v>
      </c>
      <c r="J11" s="5">
        <v>0</v>
      </c>
      <c r="K11" s="8">
        <v>0</v>
      </c>
      <c r="L11" s="5">
        <v>0</v>
      </c>
      <c r="M11" s="5">
        <v>0</v>
      </c>
      <c r="N11" s="5">
        <v>0</v>
      </c>
      <c r="O11" s="5">
        <v>0</v>
      </c>
      <c r="P11" s="8">
        <v>0</v>
      </c>
      <c r="Q11" s="5">
        <v>0</v>
      </c>
      <c r="R11" s="5">
        <v>0</v>
      </c>
      <c r="S11" s="5">
        <v>0</v>
      </c>
      <c r="T11" s="5">
        <v>0</v>
      </c>
      <c r="U11" s="8">
        <v>0</v>
      </c>
      <c r="V11" s="5">
        <v>0</v>
      </c>
      <c r="W11" s="5">
        <v>0</v>
      </c>
      <c r="X11" s="5">
        <v>0</v>
      </c>
      <c r="Y11" s="5">
        <v>0</v>
      </c>
      <c r="Z11" s="8">
        <v>0</v>
      </c>
      <c r="AA11" s="25"/>
      <c r="AB11" s="2" t="s">
        <v>4</v>
      </c>
      <c r="AC11" s="2" t="s">
        <v>6</v>
      </c>
      <c r="AD11" s="2" t="s">
        <v>7</v>
      </c>
      <c r="AE11" s="2" t="s">
        <v>8</v>
      </c>
      <c r="AF11" s="2" t="s">
        <v>30</v>
      </c>
      <c r="AG11" s="12">
        <v>1</v>
      </c>
      <c r="AH11" s="12">
        <v>1</v>
      </c>
      <c r="AI11" s="2">
        <v>3.3</v>
      </c>
      <c r="AJ11" s="20">
        <f t="shared" si="2"/>
        <v>0</v>
      </c>
      <c r="AK11" s="20">
        <f t="shared" si="3"/>
        <v>0</v>
      </c>
      <c r="AL11" s="20">
        <f t="shared" si="4"/>
        <v>0</v>
      </c>
      <c r="AM11" s="20">
        <f t="shared" si="5"/>
        <v>0</v>
      </c>
      <c r="AN11" s="20">
        <f t="shared" si="6"/>
        <v>0</v>
      </c>
      <c r="AO11" s="20">
        <f t="shared" si="7"/>
        <v>0</v>
      </c>
      <c r="AP11" s="20">
        <f t="shared" si="8"/>
        <v>0</v>
      </c>
      <c r="AQ11" s="20">
        <f t="shared" si="9"/>
        <v>0</v>
      </c>
      <c r="AR11" s="20">
        <f t="shared" si="10"/>
        <v>0</v>
      </c>
      <c r="AS11" s="20">
        <f t="shared" si="11"/>
        <v>0</v>
      </c>
      <c r="AT11" s="20">
        <f t="shared" si="12"/>
        <v>0</v>
      </c>
      <c r="AU11" s="20">
        <f t="shared" si="13"/>
        <v>0</v>
      </c>
      <c r="AV11" s="20">
        <f t="shared" si="14"/>
        <v>0</v>
      </c>
      <c r="AW11" s="20">
        <f t="shared" si="15"/>
        <v>0</v>
      </c>
      <c r="AX11" s="20">
        <f t="shared" si="16"/>
        <v>0</v>
      </c>
      <c r="AY11" s="20">
        <f t="shared" si="17"/>
        <v>0</v>
      </c>
      <c r="AZ11" s="20">
        <f t="shared" si="18"/>
        <v>0</v>
      </c>
      <c r="BA11" s="20">
        <f t="shared" si="19"/>
        <v>0</v>
      </c>
      <c r="BB11" s="20">
        <f t="shared" si="20"/>
        <v>0</v>
      </c>
      <c r="BC11" s="20">
        <f t="shared" si="21"/>
        <v>0</v>
      </c>
      <c r="BD11" s="20">
        <f t="shared" si="22"/>
        <v>0</v>
      </c>
    </row>
    <row r="12" spans="1:57" s="2" customFormat="1" x14ac:dyDescent="0.25">
      <c r="A12" s="2" t="s">
        <v>4</v>
      </c>
      <c r="B12" s="2" t="s">
        <v>6</v>
      </c>
      <c r="C12" s="2" t="s">
        <v>7</v>
      </c>
      <c r="D12" s="2" t="s">
        <v>8</v>
      </c>
      <c r="E12" s="2" t="s">
        <v>31</v>
      </c>
      <c r="F12" s="8">
        <v>0</v>
      </c>
      <c r="G12" s="5">
        <v>0</v>
      </c>
      <c r="H12" s="5">
        <v>0</v>
      </c>
      <c r="I12" s="5">
        <v>0</v>
      </c>
      <c r="J12" s="5">
        <v>0</v>
      </c>
      <c r="K12" s="8">
        <v>0</v>
      </c>
      <c r="L12" s="5">
        <v>0</v>
      </c>
      <c r="M12" s="5">
        <v>0</v>
      </c>
      <c r="N12" s="5">
        <v>0</v>
      </c>
      <c r="O12" s="5">
        <v>0</v>
      </c>
      <c r="P12" s="8">
        <v>0</v>
      </c>
      <c r="Q12" s="5">
        <v>0</v>
      </c>
      <c r="R12" s="5">
        <v>0</v>
      </c>
      <c r="S12" s="5">
        <v>0</v>
      </c>
      <c r="T12" s="5">
        <v>0</v>
      </c>
      <c r="U12" s="8">
        <v>0</v>
      </c>
      <c r="V12" s="5">
        <v>0</v>
      </c>
      <c r="W12" s="5">
        <v>0</v>
      </c>
      <c r="X12" s="5">
        <v>0</v>
      </c>
      <c r="Y12" s="5">
        <v>0</v>
      </c>
      <c r="Z12" s="8">
        <v>0</v>
      </c>
      <c r="AA12" s="25"/>
      <c r="AB12" s="2" t="s">
        <v>4</v>
      </c>
      <c r="AC12" s="2" t="s">
        <v>6</v>
      </c>
      <c r="AD12" s="2" t="s">
        <v>7</v>
      </c>
      <c r="AE12" s="2" t="s">
        <v>8</v>
      </c>
      <c r="AF12" s="2" t="s">
        <v>31</v>
      </c>
      <c r="AG12" s="12">
        <v>1</v>
      </c>
      <c r="AH12" s="12">
        <v>1</v>
      </c>
      <c r="AI12" s="2">
        <v>8.77</v>
      </c>
      <c r="AJ12" s="20">
        <f t="shared" si="2"/>
        <v>0</v>
      </c>
      <c r="AK12" s="20">
        <f t="shared" si="3"/>
        <v>0</v>
      </c>
      <c r="AL12" s="20">
        <f t="shared" si="4"/>
        <v>0</v>
      </c>
      <c r="AM12" s="20">
        <f t="shared" si="5"/>
        <v>0</v>
      </c>
      <c r="AN12" s="20">
        <f t="shared" si="6"/>
        <v>0</v>
      </c>
      <c r="AO12" s="20">
        <f t="shared" si="7"/>
        <v>0</v>
      </c>
      <c r="AP12" s="20">
        <f t="shared" si="8"/>
        <v>0</v>
      </c>
      <c r="AQ12" s="20">
        <f t="shared" si="9"/>
        <v>0</v>
      </c>
      <c r="AR12" s="20">
        <f t="shared" si="10"/>
        <v>0</v>
      </c>
      <c r="AS12" s="20">
        <f t="shared" si="11"/>
        <v>0</v>
      </c>
      <c r="AT12" s="20">
        <f t="shared" si="12"/>
        <v>0</v>
      </c>
      <c r="AU12" s="20">
        <f t="shared" si="13"/>
        <v>0</v>
      </c>
      <c r="AV12" s="20">
        <f t="shared" si="14"/>
        <v>0</v>
      </c>
      <c r="AW12" s="20">
        <f t="shared" si="15"/>
        <v>0</v>
      </c>
      <c r="AX12" s="20">
        <f t="shared" si="16"/>
        <v>0</v>
      </c>
      <c r="AY12" s="20">
        <f t="shared" si="17"/>
        <v>0</v>
      </c>
      <c r="AZ12" s="20">
        <f t="shared" si="18"/>
        <v>0</v>
      </c>
      <c r="BA12" s="20">
        <f t="shared" si="19"/>
        <v>0</v>
      </c>
      <c r="BB12" s="20">
        <f t="shared" si="20"/>
        <v>0</v>
      </c>
      <c r="BC12" s="20">
        <f t="shared" si="21"/>
        <v>0</v>
      </c>
      <c r="BD12" s="20">
        <f t="shared" si="22"/>
        <v>0</v>
      </c>
    </row>
    <row r="13" spans="1:57" s="2" customFormat="1" x14ac:dyDescent="0.25">
      <c r="A13" s="2" t="s">
        <v>4</v>
      </c>
      <c r="B13" s="2" t="s">
        <v>6</v>
      </c>
      <c r="C13" s="2" t="s">
        <v>7</v>
      </c>
      <c r="D13" s="2" t="s">
        <v>8</v>
      </c>
      <c r="E13" s="2" t="s">
        <v>32</v>
      </c>
      <c r="F13" s="8">
        <v>0</v>
      </c>
      <c r="G13" s="5">
        <v>0</v>
      </c>
      <c r="H13" s="5">
        <v>0</v>
      </c>
      <c r="I13" s="5">
        <v>0</v>
      </c>
      <c r="J13" s="5">
        <v>0</v>
      </c>
      <c r="K13" s="8">
        <v>0</v>
      </c>
      <c r="L13" s="5">
        <v>0</v>
      </c>
      <c r="M13" s="5">
        <v>0</v>
      </c>
      <c r="N13" s="5">
        <v>0</v>
      </c>
      <c r="O13" s="5">
        <v>0</v>
      </c>
      <c r="P13" s="8">
        <v>0</v>
      </c>
      <c r="Q13" s="5">
        <v>0</v>
      </c>
      <c r="R13" s="5">
        <v>0</v>
      </c>
      <c r="S13" s="5">
        <v>0</v>
      </c>
      <c r="T13" s="5">
        <v>0</v>
      </c>
      <c r="U13" s="8">
        <v>0</v>
      </c>
      <c r="V13" s="5">
        <v>0</v>
      </c>
      <c r="W13" s="5">
        <v>0</v>
      </c>
      <c r="X13" s="5">
        <v>0</v>
      </c>
      <c r="Y13" s="5">
        <v>0</v>
      </c>
      <c r="Z13" s="8">
        <v>0</v>
      </c>
      <c r="AA13" s="25"/>
      <c r="AB13" s="2" t="s">
        <v>4</v>
      </c>
      <c r="AC13" s="2" t="s">
        <v>6</v>
      </c>
      <c r="AD13" s="2" t="s">
        <v>7</v>
      </c>
      <c r="AE13" s="2" t="s">
        <v>8</v>
      </c>
      <c r="AF13" s="2" t="s">
        <v>32</v>
      </c>
      <c r="AG13" s="12">
        <v>1</v>
      </c>
      <c r="AH13" s="12">
        <v>1</v>
      </c>
      <c r="AI13" s="2">
        <v>6.5</v>
      </c>
      <c r="AJ13" s="20">
        <f t="shared" si="2"/>
        <v>0</v>
      </c>
      <c r="AK13" s="20">
        <f t="shared" si="3"/>
        <v>0</v>
      </c>
      <c r="AL13" s="20">
        <f t="shared" si="4"/>
        <v>0</v>
      </c>
      <c r="AM13" s="20">
        <f t="shared" si="5"/>
        <v>0</v>
      </c>
      <c r="AN13" s="20">
        <f t="shared" si="6"/>
        <v>0</v>
      </c>
      <c r="AO13" s="20">
        <f t="shared" si="7"/>
        <v>0</v>
      </c>
      <c r="AP13" s="20">
        <f t="shared" si="8"/>
        <v>0</v>
      </c>
      <c r="AQ13" s="20">
        <f t="shared" si="9"/>
        <v>0</v>
      </c>
      <c r="AR13" s="20">
        <f t="shared" si="10"/>
        <v>0</v>
      </c>
      <c r="AS13" s="20">
        <f t="shared" si="11"/>
        <v>0</v>
      </c>
      <c r="AT13" s="20">
        <f t="shared" si="12"/>
        <v>0</v>
      </c>
      <c r="AU13" s="20">
        <f t="shared" si="13"/>
        <v>0</v>
      </c>
      <c r="AV13" s="20">
        <f t="shared" si="14"/>
        <v>0</v>
      </c>
      <c r="AW13" s="20">
        <f t="shared" si="15"/>
        <v>0</v>
      </c>
      <c r="AX13" s="20">
        <f t="shared" si="16"/>
        <v>0</v>
      </c>
      <c r="AY13" s="20">
        <f t="shared" si="17"/>
        <v>0</v>
      </c>
      <c r="AZ13" s="20">
        <f t="shared" si="18"/>
        <v>0</v>
      </c>
      <c r="BA13" s="20">
        <f t="shared" si="19"/>
        <v>0</v>
      </c>
      <c r="BB13" s="20">
        <f t="shared" si="20"/>
        <v>0</v>
      </c>
      <c r="BC13" s="20">
        <f t="shared" si="21"/>
        <v>0</v>
      </c>
      <c r="BD13" s="20">
        <f t="shared" si="22"/>
        <v>0</v>
      </c>
    </row>
    <row r="14" spans="1:57" s="2" customFormat="1" x14ac:dyDescent="0.25">
      <c r="A14" s="2" t="s">
        <v>4</v>
      </c>
      <c r="B14" s="2" t="s">
        <v>6</v>
      </c>
      <c r="C14" s="2" t="s">
        <v>7</v>
      </c>
      <c r="D14" s="2" t="s">
        <v>8</v>
      </c>
      <c r="E14" s="2" t="s">
        <v>20</v>
      </c>
      <c r="F14" s="8">
        <v>6</v>
      </c>
      <c r="G14" s="5">
        <v>6</v>
      </c>
      <c r="H14" s="5">
        <v>6</v>
      </c>
      <c r="I14" s="5">
        <v>6</v>
      </c>
      <c r="J14" s="5">
        <v>6</v>
      </c>
      <c r="K14" s="8">
        <v>6</v>
      </c>
      <c r="L14" s="5">
        <v>6</v>
      </c>
      <c r="M14" s="5">
        <v>7</v>
      </c>
      <c r="N14" s="5">
        <v>7</v>
      </c>
      <c r="O14" s="5">
        <v>7</v>
      </c>
      <c r="P14" s="8">
        <v>7</v>
      </c>
      <c r="Q14" s="5">
        <v>7</v>
      </c>
      <c r="R14" s="5">
        <v>7</v>
      </c>
      <c r="S14" s="5">
        <v>7</v>
      </c>
      <c r="T14" s="5">
        <v>7</v>
      </c>
      <c r="U14" s="8">
        <v>7</v>
      </c>
      <c r="V14" s="5">
        <v>7</v>
      </c>
      <c r="W14" s="5">
        <v>7</v>
      </c>
      <c r="X14" s="5">
        <v>7</v>
      </c>
      <c r="Y14" s="5">
        <v>7</v>
      </c>
      <c r="Z14" s="8">
        <v>7</v>
      </c>
      <c r="AA14" s="25"/>
      <c r="AB14" s="2" t="s">
        <v>4</v>
      </c>
      <c r="AC14" s="2" t="s">
        <v>6</v>
      </c>
      <c r="AD14" s="2" t="s">
        <v>7</v>
      </c>
      <c r="AE14" s="2" t="s">
        <v>8</v>
      </c>
      <c r="AF14" s="2" t="s">
        <v>20</v>
      </c>
      <c r="AG14" s="12">
        <v>1</v>
      </c>
      <c r="AH14" s="12">
        <v>1</v>
      </c>
      <c r="AI14" s="2">
        <v>0.16</v>
      </c>
      <c r="AJ14" s="20">
        <f t="shared" si="2"/>
        <v>350.40000000000003</v>
      </c>
      <c r="AK14" s="20">
        <f t="shared" si="3"/>
        <v>350.40000000000003</v>
      </c>
      <c r="AL14" s="20">
        <f t="shared" si="4"/>
        <v>350.40000000000003</v>
      </c>
      <c r="AM14" s="20">
        <f t="shared" si="5"/>
        <v>350.40000000000003</v>
      </c>
      <c r="AN14" s="20">
        <f t="shared" si="6"/>
        <v>350.40000000000003</v>
      </c>
      <c r="AO14" s="20">
        <f t="shared" si="7"/>
        <v>350.40000000000003</v>
      </c>
      <c r="AP14" s="20">
        <f t="shared" si="8"/>
        <v>350.40000000000003</v>
      </c>
      <c r="AQ14" s="20">
        <f t="shared" si="9"/>
        <v>408.8</v>
      </c>
      <c r="AR14" s="20">
        <f t="shared" si="10"/>
        <v>408.8</v>
      </c>
      <c r="AS14" s="20">
        <f t="shared" si="11"/>
        <v>408.8</v>
      </c>
      <c r="AT14" s="20">
        <f t="shared" si="12"/>
        <v>408.8</v>
      </c>
      <c r="AU14" s="20">
        <f t="shared" si="13"/>
        <v>408.8</v>
      </c>
      <c r="AV14" s="20">
        <f t="shared" si="14"/>
        <v>408.8</v>
      </c>
      <c r="AW14" s="20">
        <f t="shared" si="15"/>
        <v>408.8</v>
      </c>
      <c r="AX14" s="20">
        <f t="shared" si="16"/>
        <v>408.8</v>
      </c>
      <c r="AY14" s="20">
        <f t="shared" si="17"/>
        <v>408.8</v>
      </c>
      <c r="AZ14" s="20">
        <f t="shared" si="18"/>
        <v>408.8</v>
      </c>
      <c r="BA14" s="20">
        <f t="shared" si="19"/>
        <v>408.8</v>
      </c>
      <c r="BB14" s="20">
        <f t="shared" si="20"/>
        <v>408.8</v>
      </c>
      <c r="BC14" s="20">
        <f t="shared" si="21"/>
        <v>408.8</v>
      </c>
      <c r="BD14" s="20">
        <f t="shared" si="22"/>
        <v>408.8</v>
      </c>
    </row>
    <row r="15" spans="1:57" s="2" customFormat="1" x14ac:dyDescent="0.25">
      <c r="A15" s="2" t="s">
        <v>4</v>
      </c>
      <c r="B15" s="2" t="s">
        <v>6</v>
      </c>
      <c r="C15" s="2" t="s">
        <v>7</v>
      </c>
      <c r="D15" s="2" t="s">
        <v>8</v>
      </c>
      <c r="E15" s="2" t="s">
        <v>21</v>
      </c>
      <c r="F15" s="8">
        <v>6</v>
      </c>
      <c r="G15" s="5">
        <v>6</v>
      </c>
      <c r="H15" s="5">
        <v>6</v>
      </c>
      <c r="I15" s="5">
        <v>6</v>
      </c>
      <c r="J15" s="5">
        <v>6</v>
      </c>
      <c r="K15" s="8">
        <v>6</v>
      </c>
      <c r="L15" s="5">
        <v>6</v>
      </c>
      <c r="M15" s="5">
        <v>7</v>
      </c>
      <c r="N15" s="5">
        <v>7</v>
      </c>
      <c r="O15" s="5">
        <v>7</v>
      </c>
      <c r="P15" s="8">
        <v>7</v>
      </c>
      <c r="Q15" s="5">
        <v>7</v>
      </c>
      <c r="R15" s="5">
        <v>7</v>
      </c>
      <c r="S15" s="5">
        <v>7</v>
      </c>
      <c r="T15" s="5">
        <v>7</v>
      </c>
      <c r="U15" s="8">
        <v>7</v>
      </c>
      <c r="V15" s="5">
        <v>7</v>
      </c>
      <c r="W15" s="5">
        <v>7</v>
      </c>
      <c r="X15" s="5">
        <v>7</v>
      </c>
      <c r="Y15" s="5">
        <v>7</v>
      </c>
      <c r="Z15" s="8">
        <v>7</v>
      </c>
      <c r="AA15" s="25"/>
      <c r="AB15" s="2" t="s">
        <v>4</v>
      </c>
      <c r="AC15" s="2" t="s">
        <v>6</v>
      </c>
      <c r="AD15" s="2" t="s">
        <v>7</v>
      </c>
      <c r="AE15" s="2" t="s">
        <v>8</v>
      </c>
      <c r="AF15" s="2" t="s">
        <v>21</v>
      </c>
      <c r="AG15" s="12">
        <v>1</v>
      </c>
      <c r="AH15" s="12">
        <v>1</v>
      </c>
      <c r="AI15" s="2">
        <v>0.78</v>
      </c>
      <c r="AJ15" s="20">
        <f t="shared" si="2"/>
        <v>1708.2</v>
      </c>
      <c r="AK15" s="20">
        <f t="shared" si="3"/>
        <v>1708.2</v>
      </c>
      <c r="AL15" s="20">
        <f t="shared" si="4"/>
        <v>1708.2</v>
      </c>
      <c r="AM15" s="20">
        <f t="shared" si="5"/>
        <v>1708.2</v>
      </c>
      <c r="AN15" s="20">
        <f t="shared" si="6"/>
        <v>1708.2</v>
      </c>
      <c r="AO15" s="20">
        <f t="shared" si="7"/>
        <v>1708.2</v>
      </c>
      <c r="AP15" s="20">
        <f t="shared" si="8"/>
        <v>1708.2</v>
      </c>
      <c r="AQ15" s="20">
        <f t="shared" si="9"/>
        <v>1992.9</v>
      </c>
      <c r="AR15" s="20">
        <f t="shared" si="10"/>
        <v>1992.9</v>
      </c>
      <c r="AS15" s="20">
        <f t="shared" si="11"/>
        <v>1992.9</v>
      </c>
      <c r="AT15" s="20">
        <f t="shared" si="12"/>
        <v>1992.9</v>
      </c>
      <c r="AU15" s="20">
        <f t="shared" si="13"/>
        <v>1992.9</v>
      </c>
      <c r="AV15" s="20">
        <f t="shared" si="14"/>
        <v>1992.9</v>
      </c>
      <c r="AW15" s="20">
        <f t="shared" si="15"/>
        <v>1992.9</v>
      </c>
      <c r="AX15" s="20">
        <f t="shared" si="16"/>
        <v>1992.9</v>
      </c>
      <c r="AY15" s="20">
        <f t="shared" si="17"/>
        <v>1992.9</v>
      </c>
      <c r="AZ15" s="20">
        <f t="shared" si="18"/>
        <v>1992.9</v>
      </c>
      <c r="BA15" s="20">
        <f t="shared" si="19"/>
        <v>1992.9</v>
      </c>
      <c r="BB15" s="20">
        <f t="shared" si="20"/>
        <v>1992.9</v>
      </c>
      <c r="BC15" s="20">
        <f t="shared" si="21"/>
        <v>1992.9</v>
      </c>
      <c r="BD15" s="20">
        <f t="shared" si="22"/>
        <v>1992.9</v>
      </c>
    </row>
    <row r="16" spans="1:57" s="2" customFormat="1" x14ac:dyDescent="0.25">
      <c r="A16" s="2" t="s">
        <v>4</v>
      </c>
      <c r="B16" s="2" t="s">
        <v>6</v>
      </c>
      <c r="C16" s="2" t="s">
        <v>7</v>
      </c>
      <c r="D16" s="2" t="s">
        <v>8</v>
      </c>
      <c r="E16" s="2" t="s">
        <v>22</v>
      </c>
      <c r="F16" s="8">
        <v>112</v>
      </c>
      <c r="G16" s="5">
        <v>114</v>
      </c>
      <c r="H16" s="5">
        <v>116</v>
      </c>
      <c r="I16" s="5">
        <v>119</v>
      </c>
      <c r="J16" s="5">
        <v>121</v>
      </c>
      <c r="K16" s="8">
        <v>123</v>
      </c>
      <c r="L16" s="5">
        <v>124</v>
      </c>
      <c r="M16" s="5">
        <v>126</v>
      </c>
      <c r="N16" s="5">
        <v>127</v>
      </c>
      <c r="O16" s="5">
        <v>128</v>
      </c>
      <c r="P16" s="8">
        <v>129</v>
      </c>
      <c r="Q16" s="5">
        <v>131</v>
      </c>
      <c r="R16" s="5">
        <v>132</v>
      </c>
      <c r="S16" s="5">
        <v>133</v>
      </c>
      <c r="T16" s="5">
        <v>134</v>
      </c>
      <c r="U16" s="8">
        <v>136</v>
      </c>
      <c r="V16" s="5">
        <v>137</v>
      </c>
      <c r="W16" s="5">
        <v>138</v>
      </c>
      <c r="X16" s="5">
        <v>139</v>
      </c>
      <c r="Y16" s="5">
        <v>141</v>
      </c>
      <c r="Z16" s="8">
        <v>142</v>
      </c>
      <c r="AA16" s="25"/>
      <c r="AB16" s="2" t="s">
        <v>4</v>
      </c>
      <c r="AC16" s="2" t="s">
        <v>6</v>
      </c>
      <c r="AD16" s="2" t="s">
        <v>7</v>
      </c>
      <c r="AE16" s="2" t="s">
        <v>8</v>
      </c>
      <c r="AF16" s="2" t="s">
        <v>22</v>
      </c>
      <c r="AG16" s="12">
        <v>1</v>
      </c>
      <c r="AH16" s="12">
        <v>1</v>
      </c>
      <c r="AI16" s="2">
        <v>3.92</v>
      </c>
      <c r="AJ16" s="20">
        <f t="shared" ref="AJ16:BD16" si="23">F16*365*$AG16*$AH16*$AI16</f>
        <v>160249.60000000001</v>
      </c>
      <c r="AK16" s="20">
        <f t="shared" si="23"/>
        <v>163111.19999999998</v>
      </c>
      <c r="AL16" s="20">
        <f t="shared" si="23"/>
        <v>165972.79999999999</v>
      </c>
      <c r="AM16" s="20">
        <f t="shared" si="23"/>
        <v>170265.19999999998</v>
      </c>
      <c r="AN16" s="20">
        <f t="shared" si="23"/>
        <v>173126.8</v>
      </c>
      <c r="AO16" s="20">
        <f t="shared" si="23"/>
        <v>175988.4</v>
      </c>
      <c r="AP16" s="20">
        <f t="shared" si="23"/>
        <v>177419.19999999998</v>
      </c>
      <c r="AQ16" s="20">
        <f t="shared" si="23"/>
        <v>180280.8</v>
      </c>
      <c r="AR16" s="20">
        <f t="shared" si="23"/>
        <v>181711.6</v>
      </c>
      <c r="AS16" s="20">
        <f t="shared" si="23"/>
        <v>183142.39999999999</v>
      </c>
      <c r="AT16" s="20">
        <f t="shared" si="23"/>
        <v>184573.19999999998</v>
      </c>
      <c r="AU16" s="20">
        <f t="shared" si="23"/>
        <v>187434.8</v>
      </c>
      <c r="AV16" s="20">
        <f t="shared" si="23"/>
        <v>188865.6</v>
      </c>
      <c r="AW16" s="20">
        <f t="shared" si="23"/>
        <v>190296.4</v>
      </c>
      <c r="AX16" s="20">
        <f t="shared" si="23"/>
        <v>191727.19999999998</v>
      </c>
      <c r="AY16" s="20">
        <f t="shared" si="23"/>
        <v>194588.79999999999</v>
      </c>
      <c r="AZ16" s="20">
        <f t="shared" si="23"/>
        <v>196019.6</v>
      </c>
      <c r="BA16" s="20">
        <f t="shared" si="23"/>
        <v>197450.4</v>
      </c>
      <c r="BB16" s="20">
        <f t="shared" si="23"/>
        <v>198881.19999999998</v>
      </c>
      <c r="BC16" s="20">
        <f t="shared" si="23"/>
        <v>201742.8</v>
      </c>
      <c r="BD16" s="20">
        <f t="shared" si="23"/>
        <v>203173.6</v>
      </c>
    </row>
    <row r="17" spans="1:56" s="2" customFormat="1" x14ac:dyDescent="0.25">
      <c r="A17" s="2" t="s">
        <v>4</v>
      </c>
      <c r="B17" s="2" t="s">
        <v>6</v>
      </c>
      <c r="C17" s="2" t="s">
        <v>7</v>
      </c>
      <c r="D17" s="2" t="s">
        <v>8</v>
      </c>
      <c r="E17" s="2" t="s">
        <v>10</v>
      </c>
      <c r="F17" s="8">
        <v>725</v>
      </c>
      <c r="G17" s="5">
        <v>782</v>
      </c>
      <c r="H17" s="5">
        <v>839</v>
      </c>
      <c r="I17" s="5">
        <v>896</v>
      </c>
      <c r="J17" s="5">
        <v>953</v>
      </c>
      <c r="K17" s="8">
        <v>1009</v>
      </c>
      <c r="L17" s="5">
        <v>1039</v>
      </c>
      <c r="M17" s="5">
        <v>1069</v>
      </c>
      <c r="N17" s="5">
        <v>1098</v>
      </c>
      <c r="O17" s="5">
        <v>1128</v>
      </c>
      <c r="P17" s="8">
        <v>1157</v>
      </c>
      <c r="Q17" s="5">
        <v>1187</v>
      </c>
      <c r="R17" s="5">
        <v>1217</v>
      </c>
      <c r="S17" s="5">
        <v>1247</v>
      </c>
      <c r="T17" s="5">
        <v>1277</v>
      </c>
      <c r="U17" s="8">
        <v>1307</v>
      </c>
      <c r="V17" s="5">
        <v>1337</v>
      </c>
      <c r="W17" s="5">
        <v>1367</v>
      </c>
      <c r="X17" s="5">
        <v>1398</v>
      </c>
      <c r="Y17" s="5">
        <v>1428</v>
      </c>
      <c r="Z17" s="8">
        <v>1458</v>
      </c>
      <c r="AA17" s="25"/>
      <c r="AB17" s="2" t="s">
        <v>4</v>
      </c>
      <c r="AC17" s="2" t="s">
        <v>6</v>
      </c>
      <c r="AD17" s="2" t="s">
        <v>7</v>
      </c>
      <c r="AE17" s="2" t="s">
        <v>8</v>
      </c>
      <c r="AF17" s="2" t="s">
        <v>10</v>
      </c>
      <c r="AG17" s="12">
        <v>1</v>
      </c>
      <c r="AH17" s="12">
        <v>1</v>
      </c>
      <c r="AI17" s="2">
        <v>0</v>
      </c>
      <c r="AJ17" s="20">
        <f t="shared" ref="AJ17:AJ80" si="24">F17*365*$AG17*$AH17*$AI17</f>
        <v>0</v>
      </c>
      <c r="AK17" s="20">
        <f t="shared" ref="AK17:AK80" si="25">G17*365*$AG17*$AH17*$AI17</f>
        <v>0</v>
      </c>
      <c r="AL17" s="20">
        <f t="shared" ref="AL17:AL80" si="26">H17*365*$AG17*$AH17*$AI17</f>
        <v>0</v>
      </c>
      <c r="AM17" s="20">
        <f t="shared" ref="AM17:AM80" si="27">I17*365*$AG17*$AH17*$AI17</f>
        <v>0</v>
      </c>
      <c r="AN17" s="20">
        <f t="shared" ref="AN17:AN80" si="28">J17*365*$AG17*$AH17*$AI17</f>
        <v>0</v>
      </c>
      <c r="AO17" s="20">
        <f t="shared" ref="AO17:AO80" si="29">K17*365*$AG17*$AH17*$AI17</f>
        <v>0</v>
      </c>
      <c r="AP17" s="20">
        <f t="shared" ref="AP17:AP80" si="30">L17*365*$AG17*$AH17*$AI17</f>
        <v>0</v>
      </c>
      <c r="AQ17" s="20">
        <f t="shared" ref="AQ17:AQ80" si="31">M17*365*$AG17*$AH17*$AI17</f>
        <v>0</v>
      </c>
      <c r="AR17" s="20">
        <f t="shared" ref="AR17:AR80" si="32">N17*365*$AG17*$AH17*$AI17</f>
        <v>0</v>
      </c>
      <c r="AS17" s="20">
        <f t="shared" ref="AS17:AS80" si="33">O17*365*$AG17*$AH17*$AI17</f>
        <v>0</v>
      </c>
      <c r="AT17" s="20">
        <f t="shared" ref="AT17:AT80" si="34">P17*365*$AG17*$AH17*$AI17</f>
        <v>0</v>
      </c>
      <c r="AU17" s="20">
        <f t="shared" ref="AU17:AU80" si="35">Q17*365*$AG17*$AH17*$AI17</f>
        <v>0</v>
      </c>
      <c r="AV17" s="20">
        <f t="shared" ref="AV17:AV80" si="36">R17*365*$AG17*$AH17*$AI17</f>
        <v>0</v>
      </c>
      <c r="AW17" s="20">
        <f t="shared" ref="AW17:AW80" si="37">S17*365*$AG17*$AH17*$AI17</f>
        <v>0</v>
      </c>
      <c r="AX17" s="20">
        <f t="shared" ref="AX17:AX80" si="38">T17*365*$AG17*$AH17*$AI17</f>
        <v>0</v>
      </c>
      <c r="AY17" s="20">
        <f t="shared" ref="AY17:AY80" si="39">U17*365*$AG17*$AH17*$AI17</f>
        <v>0</v>
      </c>
      <c r="AZ17" s="20">
        <f t="shared" ref="AZ17:AZ80" si="40">V17*365*$AG17*$AH17*$AI17</f>
        <v>0</v>
      </c>
      <c r="BA17" s="20">
        <f t="shared" ref="BA17:BA80" si="41">W17*365*$AG17*$AH17*$AI17</f>
        <v>0</v>
      </c>
      <c r="BB17" s="20">
        <f t="shared" ref="BB17:BB80" si="42">X17*365*$AG17*$AH17*$AI17</f>
        <v>0</v>
      </c>
      <c r="BC17" s="20">
        <f t="shared" ref="BC17:BC80" si="43">Y17*365*$AG17*$AH17*$AI17</f>
        <v>0</v>
      </c>
      <c r="BD17" s="20">
        <f t="shared" ref="BD17:BD80" si="44">Z17*365*$AG17*$AH17*$AI17</f>
        <v>0</v>
      </c>
    </row>
    <row r="18" spans="1:56" s="2" customFormat="1" x14ac:dyDescent="0.25">
      <c r="A18" s="2" t="s">
        <v>4</v>
      </c>
      <c r="B18" s="2" t="s">
        <v>6</v>
      </c>
      <c r="C18" s="2" t="s">
        <v>7</v>
      </c>
      <c r="D18" s="2" t="s">
        <v>8</v>
      </c>
      <c r="E18" s="2" t="s">
        <v>11</v>
      </c>
      <c r="F18" s="8">
        <v>145</v>
      </c>
      <c r="G18" s="5">
        <v>149</v>
      </c>
      <c r="H18" s="5">
        <v>154</v>
      </c>
      <c r="I18" s="5">
        <v>158</v>
      </c>
      <c r="J18" s="5">
        <v>163</v>
      </c>
      <c r="K18" s="8">
        <v>167</v>
      </c>
      <c r="L18" s="5">
        <v>170</v>
      </c>
      <c r="M18" s="5">
        <v>172</v>
      </c>
      <c r="N18" s="5">
        <v>175</v>
      </c>
      <c r="O18" s="5">
        <v>177</v>
      </c>
      <c r="P18" s="8">
        <v>179</v>
      </c>
      <c r="Q18" s="5">
        <v>182</v>
      </c>
      <c r="R18" s="5">
        <v>184</v>
      </c>
      <c r="S18" s="5">
        <v>187</v>
      </c>
      <c r="T18" s="5">
        <v>189</v>
      </c>
      <c r="U18" s="8">
        <v>191</v>
      </c>
      <c r="V18" s="5">
        <v>194</v>
      </c>
      <c r="W18" s="5">
        <v>196</v>
      </c>
      <c r="X18" s="5">
        <v>199</v>
      </c>
      <c r="Y18" s="5">
        <v>201</v>
      </c>
      <c r="Z18" s="8">
        <v>203</v>
      </c>
      <c r="AA18" s="25"/>
      <c r="AB18" s="2" t="s">
        <v>4</v>
      </c>
      <c r="AC18" s="2" t="s">
        <v>6</v>
      </c>
      <c r="AD18" s="2" t="s">
        <v>7</v>
      </c>
      <c r="AE18" s="2" t="s">
        <v>8</v>
      </c>
      <c r="AF18" s="2" t="s">
        <v>11</v>
      </c>
      <c r="AG18" s="12">
        <v>1</v>
      </c>
      <c r="AH18" s="12">
        <v>1</v>
      </c>
      <c r="AI18" s="2">
        <v>0</v>
      </c>
      <c r="AJ18" s="20">
        <f t="shared" si="24"/>
        <v>0</v>
      </c>
      <c r="AK18" s="20">
        <f t="shared" si="25"/>
        <v>0</v>
      </c>
      <c r="AL18" s="20">
        <f t="shared" si="26"/>
        <v>0</v>
      </c>
      <c r="AM18" s="20">
        <f t="shared" si="27"/>
        <v>0</v>
      </c>
      <c r="AN18" s="20">
        <f t="shared" si="28"/>
        <v>0</v>
      </c>
      <c r="AO18" s="20">
        <f t="shared" si="29"/>
        <v>0</v>
      </c>
      <c r="AP18" s="20">
        <f t="shared" si="30"/>
        <v>0</v>
      </c>
      <c r="AQ18" s="20">
        <f t="shared" si="31"/>
        <v>0</v>
      </c>
      <c r="AR18" s="20">
        <f t="shared" si="32"/>
        <v>0</v>
      </c>
      <c r="AS18" s="20">
        <f t="shared" si="33"/>
        <v>0</v>
      </c>
      <c r="AT18" s="20">
        <f t="shared" si="34"/>
        <v>0</v>
      </c>
      <c r="AU18" s="20">
        <f t="shared" si="35"/>
        <v>0</v>
      </c>
      <c r="AV18" s="20">
        <f t="shared" si="36"/>
        <v>0</v>
      </c>
      <c r="AW18" s="20">
        <f t="shared" si="37"/>
        <v>0</v>
      </c>
      <c r="AX18" s="20">
        <f t="shared" si="38"/>
        <v>0</v>
      </c>
      <c r="AY18" s="20">
        <f t="shared" si="39"/>
        <v>0</v>
      </c>
      <c r="AZ18" s="20">
        <f t="shared" si="40"/>
        <v>0</v>
      </c>
      <c r="BA18" s="20">
        <f t="shared" si="41"/>
        <v>0</v>
      </c>
      <c r="BB18" s="20">
        <f t="shared" si="42"/>
        <v>0</v>
      </c>
      <c r="BC18" s="20">
        <f t="shared" si="43"/>
        <v>0</v>
      </c>
      <c r="BD18" s="20">
        <f t="shared" si="44"/>
        <v>0</v>
      </c>
    </row>
    <row r="19" spans="1:56" s="3" customFormat="1" x14ac:dyDescent="0.25">
      <c r="A19" s="3" t="s">
        <v>4</v>
      </c>
      <c r="B19" s="3" t="s">
        <v>7</v>
      </c>
      <c r="C19" s="3" t="s">
        <v>6</v>
      </c>
      <c r="D19" s="3" t="s">
        <v>12</v>
      </c>
      <c r="E19" s="3" t="s">
        <v>9</v>
      </c>
      <c r="F19" s="8">
        <v>608</v>
      </c>
      <c r="G19" s="6">
        <v>636</v>
      </c>
      <c r="H19" s="6">
        <v>664</v>
      </c>
      <c r="I19" s="6">
        <v>692</v>
      </c>
      <c r="J19" s="6">
        <v>720</v>
      </c>
      <c r="K19" s="8">
        <v>748</v>
      </c>
      <c r="L19" s="6">
        <v>763</v>
      </c>
      <c r="M19" s="6">
        <v>778</v>
      </c>
      <c r="N19" s="6">
        <v>792</v>
      </c>
      <c r="O19" s="6">
        <v>807</v>
      </c>
      <c r="P19" s="8">
        <v>821</v>
      </c>
      <c r="Q19" s="6">
        <v>836</v>
      </c>
      <c r="R19" s="6">
        <v>851</v>
      </c>
      <c r="S19" s="6">
        <v>866</v>
      </c>
      <c r="T19" s="6">
        <v>881</v>
      </c>
      <c r="U19" s="8">
        <v>896</v>
      </c>
      <c r="V19" s="6">
        <v>911</v>
      </c>
      <c r="W19" s="6">
        <v>925</v>
      </c>
      <c r="X19" s="6">
        <v>940</v>
      </c>
      <c r="Y19" s="6">
        <v>955</v>
      </c>
      <c r="Z19" s="8">
        <v>970</v>
      </c>
      <c r="AA19" s="25"/>
      <c r="AB19" s="3" t="s">
        <v>4</v>
      </c>
      <c r="AC19" s="3" t="s">
        <v>7</v>
      </c>
      <c r="AD19" s="3" t="s">
        <v>6</v>
      </c>
      <c r="AE19" s="3" t="s">
        <v>12</v>
      </c>
      <c r="AF19" s="3" t="s">
        <v>9</v>
      </c>
      <c r="AG19" s="13">
        <v>1</v>
      </c>
      <c r="AH19" s="13">
        <v>1</v>
      </c>
      <c r="AI19" s="3">
        <f>VLOOKUP(E19,$AF$3:$AI$18,4,FALSE)</f>
        <v>0</v>
      </c>
      <c r="AJ19" s="21">
        <f t="shared" si="24"/>
        <v>0</v>
      </c>
      <c r="AK19" s="21">
        <f t="shared" si="25"/>
        <v>0</v>
      </c>
      <c r="AL19" s="21">
        <f t="shared" si="26"/>
        <v>0</v>
      </c>
      <c r="AM19" s="21">
        <f t="shared" si="27"/>
        <v>0</v>
      </c>
      <c r="AN19" s="21">
        <f t="shared" si="28"/>
        <v>0</v>
      </c>
      <c r="AO19" s="21">
        <f t="shared" si="29"/>
        <v>0</v>
      </c>
      <c r="AP19" s="21">
        <f t="shared" si="30"/>
        <v>0</v>
      </c>
      <c r="AQ19" s="21">
        <f t="shared" si="31"/>
        <v>0</v>
      </c>
      <c r="AR19" s="21">
        <f t="shared" si="32"/>
        <v>0</v>
      </c>
      <c r="AS19" s="21">
        <f t="shared" si="33"/>
        <v>0</v>
      </c>
      <c r="AT19" s="21">
        <f t="shared" si="34"/>
        <v>0</v>
      </c>
      <c r="AU19" s="21">
        <f t="shared" si="35"/>
        <v>0</v>
      </c>
      <c r="AV19" s="21">
        <f t="shared" si="36"/>
        <v>0</v>
      </c>
      <c r="AW19" s="21">
        <f t="shared" si="37"/>
        <v>0</v>
      </c>
      <c r="AX19" s="21">
        <f t="shared" si="38"/>
        <v>0</v>
      </c>
      <c r="AY19" s="21">
        <f t="shared" si="39"/>
        <v>0</v>
      </c>
      <c r="AZ19" s="21">
        <f t="shared" si="40"/>
        <v>0</v>
      </c>
      <c r="BA19" s="21">
        <f t="shared" si="41"/>
        <v>0</v>
      </c>
      <c r="BB19" s="21">
        <f t="shared" si="42"/>
        <v>0</v>
      </c>
      <c r="BC19" s="21">
        <f t="shared" si="43"/>
        <v>0</v>
      </c>
      <c r="BD19" s="21">
        <f t="shared" si="44"/>
        <v>0</v>
      </c>
    </row>
    <row r="20" spans="1:56" s="3" customFormat="1" x14ac:dyDescent="0.25">
      <c r="A20" s="3" t="s">
        <v>4</v>
      </c>
      <c r="B20" s="3" t="s">
        <v>7</v>
      </c>
      <c r="C20" s="3" t="s">
        <v>6</v>
      </c>
      <c r="D20" s="3" t="s">
        <v>12</v>
      </c>
      <c r="E20" s="3" t="s">
        <v>23</v>
      </c>
      <c r="F20" s="8">
        <v>54</v>
      </c>
      <c r="G20" s="6">
        <v>57</v>
      </c>
      <c r="H20" s="6">
        <v>59</v>
      </c>
      <c r="I20" s="6">
        <v>62</v>
      </c>
      <c r="J20" s="6">
        <v>65</v>
      </c>
      <c r="K20" s="8">
        <v>68</v>
      </c>
      <c r="L20" s="6">
        <v>69</v>
      </c>
      <c r="M20" s="6">
        <v>71</v>
      </c>
      <c r="N20" s="6">
        <v>72</v>
      </c>
      <c r="O20" s="6">
        <v>74</v>
      </c>
      <c r="P20" s="8">
        <v>75</v>
      </c>
      <c r="Q20" s="6">
        <v>77</v>
      </c>
      <c r="R20" s="6">
        <v>78</v>
      </c>
      <c r="S20" s="6">
        <v>80</v>
      </c>
      <c r="T20" s="6">
        <v>81</v>
      </c>
      <c r="U20" s="8">
        <v>83</v>
      </c>
      <c r="V20" s="6">
        <v>84</v>
      </c>
      <c r="W20" s="6">
        <v>86</v>
      </c>
      <c r="X20" s="6">
        <v>87</v>
      </c>
      <c r="Y20" s="6">
        <v>89</v>
      </c>
      <c r="Z20" s="8">
        <v>90</v>
      </c>
      <c r="AA20" s="25"/>
      <c r="AB20" s="3" t="s">
        <v>4</v>
      </c>
      <c r="AC20" s="3" t="s">
        <v>7</v>
      </c>
      <c r="AD20" s="3" t="s">
        <v>6</v>
      </c>
      <c r="AE20" s="3" t="s">
        <v>12</v>
      </c>
      <c r="AF20" s="3" t="s">
        <v>23</v>
      </c>
      <c r="AG20" s="13">
        <v>1</v>
      </c>
      <c r="AH20" s="13">
        <v>1</v>
      </c>
      <c r="AI20" s="3">
        <f t="shared" ref="AI20:AI83" si="45">VLOOKUP(E20,$AF$3:$AI$18,4,FALSE)</f>
        <v>0.31</v>
      </c>
      <c r="AJ20" s="21">
        <f t="shared" si="24"/>
        <v>6110.1</v>
      </c>
      <c r="AK20" s="21">
        <f t="shared" si="25"/>
        <v>6449.55</v>
      </c>
      <c r="AL20" s="21">
        <f t="shared" si="26"/>
        <v>6675.85</v>
      </c>
      <c r="AM20" s="21">
        <f t="shared" si="27"/>
        <v>7015.3</v>
      </c>
      <c r="AN20" s="21">
        <f t="shared" si="28"/>
        <v>7354.75</v>
      </c>
      <c r="AO20" s="21">
        <f t="shared" si="29"/>
        <v>7694.2</v>
      </c>
      <c r="AP20" s="21">
        <f t="shared" si="30"/>
        <v>7807.35</v>
      </c>
      <c r="AQ20" s="21">
        <f t="shared" si="31"/>
        <v>8033.65</v>
      </c>
      <c r="AR20" s="21">
        <f t="shared" si="32"/>
        <v>8146.8</v>
      </c>
      <c r="AS20" s="21">
        <f t="shared" si="33"/>
        <v>8373.1</v>
      </c>
      <c r="AT20" s="21">
        <f t="shared" si="34"/>
        <v>8486.25</v>
      </c>
      <c r="AU20" s="21">
        <f t="shared" si="35"/>
        <v>8712.5499999999993</v>
      </c>
      <c r="AV20" s="21">
        <f t="shared" si="36"/>
        <v>8825.7000000000007</v>
      </c>
      <c r="AW20" s="21">
        <f t="shared" si="37"/>
        <v>9052</v>
      </c>
      <c r="AX20" s="21">
        <f t="shared" si="38"/>
        <v>9165.15</v>
      </c>
      <c r="AY20" s="21">
        <f t="shared" si="39"/>
        <v>9391.4500000000007</v>
      </c>
      <c r="AZ20" s="21">
        <f t="shared" si="40"/>
        <v>9504.6</v>
      </c>
      <c r="BA20" s="21">
        <f t="shared" si="41"/>
        <v>9730.9</v>
      </c>
      <c r="BB20" s="21">
        <f t="shared" si="42"/>
        <v>9844.0499999999993</v>
      </c>
      <c r="BC20" s="21">
        <f t="shared" si="43"/>
        <v>10070.35</v>
      </c>
      <c r="BD20" s="21">
        <f t="shared" si="44"/>
        <v>10183.5</v>
      </c>
    </row>
    <row r="21" spans="1:56" s="3" customFormat="1" x14ac:dyDescent="0.25">
      <c r="A21" s="3" t="s">
        <v>4</v>
      </c>
      <c r="B21" s="3" t="s">
        <v>7</v>
      </c>
      <c r="C21" s="3" t="s">
        <v>6</v>
      </c>
      <c r="D21" s="3" t="s">
        <v>12</v>
      </c>
      <c r="E21" s="3" t="s">
        <v>24</v>
      </c>
      <c r="F21" s="8">
        <v>23</v>
      </c>
      <c r="G21" s="6">
        <v>24</v>
      </c>
      <c r="H21" s="6">
        <v>25</v>
      </c>
      <c r="I21" s="6">
        <v>26</v>
      </c>
      <c r="J21" s="6">
        <v>28</v>
      </c>
      <c r="K21" s="8">
        <v>29</v>
      </c>
      <c r="L21" s="6">
        <v>29</v>
      </c>
      <c r="M21" s="6">
        <v>30</v>
      </c>
      <c r="N21" s="6">
        <v>31</v>
      </c>
      <c r="O21" s="6">
        <v>31</v>
      </c>
      <c r="P21" s="8">
        <v>32</v>
      </c>
      <c r="Q21" s="6">
        <v>33</v>
      </c>
      <c r="R21" s="6">
        <v>33</v>
      </c>
      <c r="S21" s="6">
        <v>34</v>
      </c>
      <c r="T21" s="6">
        <v>35</v>
      </c>
      <c r="U21" s="8">
        <v>35</v>
      </c>
      <c r="V21" s="6">
        <v>36</v>
      </c>
      <c r="W21" s="6">
        <v>36</v>
      </c>
      <c r="X21" s="6">
        <v>37</v>
      </c>
      <c r="Y21" s="6">
        <v>38</v>
      </c>
      <c r="Z21" s="8">
        <v>38</v>
      </c>
      <c r="AA21" s="25"/>
      <c r="AB21" s="3" t="s">
        <v>4</v>
      </c>
      <c r="AC21" s="3" t="s">
        <v>7</v>
      </c>
      <c r="AD21" s="3" t="s">
        <v>6</v>
      </c>
      <c r="AE21" s="3" t="s">
        <v>12</v>
      </c>
      <c r="AF21" s="3" t="s">
        <v>24</v>
      </c>
      <c r="AG21" s="13">
        <v>1</v>
      </c>
      <c r="AH21" s="13">
        <v>1</v>
      </c>
      <c r="AI21" s="3">
        <f t="shared" si="45"/>
        <v>3.57</v>
      </c>
      <c r="AJ21" s="21">
        <f t="shared" si="24"/>
        <v>29970.149999999998</v>
      </c>
      <c r="AK21" s="21">
        <f t="shared" si="25"/>
        <v>31273.199999999997</v>
      </c>
      <c r="AL21" s="21">
        <f t="shared" si="26"/>
        <v>32576.25</v>
      </c>
      <c r="AM21" s="21">
        <f t="shared" si="27"/>
        <v>33879.299999999996</v>
      </c>
      <c r="AN21" s="21">
        <f t="shared" si="28"/>
        <v>36485.4</v>
      </c>
      <c r="AO21" s="21">
        <f t="shared" si="29"/>
        <v>37788.449999999997</v>
      </c>
      <c r="AP21" s="21">
        <f t="shared" si="30"/>
        <v>37788.449999999997</v>
      </c>
      <c r="AQ21" s="21">
        <f t="shared" si="31"/>
        <v>39091.5</v>
      </c>
      <c r="AR21" s="21">
        <f t="shared" si="32"/>
        <v>40394.549999999996</v>
      </c>
      <c r="AS21" s="21">
        <f t="shared" si="33"/>
        <v>40394.549999999996</v>
      </c>
      <c r="AT21" s="21">
        <f t="shared" si="34"/>
        <v>41697.599999999999</v>
      </c>
      <c r="AU21" s="21">
        <f t="shared" si="35"/>
        <v>43000.65</v>
      </c>
      <c r="AV21" s="21">
        <f t="shared" si="36"/>
        <v>43000.65</v>
      </c>
      <c r="AW21" s="21">
        <f t="shared" si="37"/>
        <v>44303.7</v>
      </c>
      <c r="AX21" s="21">
        <f t="shared" si="38"/>
        <v>45606.75</v>
      </c>
      <c r="AY21" s="21">
        <f t="shared" si="39"/>
        <v>45606.75</v>
      </c>
      <c r="AZ21" s="21">
        <f t="shared" si="40"/>
        <v>46909.799999999996</v>
      </c>
      <c r="BA21" s="21">
        <f t="shared" si="41"/>
        <v>46909.799999999996</v>
      </c>
      <c r="BB21" s="21">
        <f t="shared" si="42"/>
        <v>48212.85</v>
      </c>
      <c r="BC21" s="21">
        <f t="shared" si="43"/>
        <v>49515.899999999994</v>
      </c>
      <c r="BD21" s="21">
        <f t="shared" si="44"/>
        <v>49515.899999999994</v>
      </c>
    </row>
    <row r="22" spans="1:56" s="3" customFormat="1" x14ac:dyDescent="0.25">
      <c r="A22" s="3" t="s">
        <v>4</v>
      </c>
      <c r="B22" s="3" t="s">
        <v>7</v>
      </c>
      <c r="C22" s="3" t="s">
        <v>6</v>
      </c>
      <c r="D22" s="3" t="s">
        <v>12</v>
      </c>
      <c r="E22" s="3" t="s">
        <v>25</v>
      </c>
      <c r="F22" s="8">
        <v>22</v>
      </c>
      <c r="G22" s="6">
        <v>23</v>
      </c>
      <c r="H22" s="6">
        <v>24</v>
      </c>
      <c r="I22" s="6">
        <v>25</v>
      </c>
      <c r="J22" s="6">
        <v>26</v>
      </c>
      <c r="K22" s="8">
        <v>27</v>
      </c>
      <c r="L22" s="6">
        <v>28</v>
      </c>
      <c r="M22" s="6">
        <v>29</v>
      </c>
      <c r="N22" s="6">
        <v>29</v>
      </c>
      <c r="O22" s="6">
        <v>30</v>
      </c>
      <c r="P22" s="8">
        <v>30</v>
      </c>
      <c r="Q22" s="6">
        <v>31</v>
      </c>
      <c r="R22" s="6">
        <v>32</v>
      </c>
      <c r="S22" s="6">
        <v>32</v>
      </c>
      <c r="T22" s="6">
        <v>33</v>
      </c>
      <c r="U22" s="8">
        <v>33</v>
      </c>
      <c r="V22" s="6">
        <v>34</v>
      </c>
      <c r="W22" s="6">
        <v>35</v>
      </c>
      <c r="X22" s="6">
        <v>35</v>
      </c>
      <c r="Y22" s="6">
        <v>36</v>
      </c>
      <c r="Z22" s="8">
        <v>36</v>
      </c>
      <c r="AA22" s="25"/>
      <c r="AB22" s="3" t="s">
        <v>4</v>
      </c>
      <c r="AC22" s="3" t="s">
        <v>7</v>
      </c>
      <c r="AD22" s="3" t="s">
        <v>6</v>
      </c>
      <c r="AE22" s="3" t="s">
        <v>12</v>
      </c>
      <c r="AF22" s="3" t="s">
        <v>25</v>
      </c>
      <c r="AG22" s="13">
        <v>1</v>
      </c>
      <c r="AH22" s="13">
        <v>1</v>
      </c>
      <c r="AI22" s="3">
        <f t="shared" si="45"/>
        <v>5.31</v>
      </c>
      <c r="AJ22" s="21">
        <f t="shared" si="24"/>
        <v>42639.299999999996</v>
      </c>
      <c r="AK22" s="21">
        <f t="shared" si="25"/>
        <v>44577.45</v>
      </c>
      <c r="AL22" s="21">
        <f t="shared" si="26"/>
        <v>46515.6</v>
      </c>
      <c r="AM22" s="21">
        <f t="shared" si="27"/>
        <v>48453.75</v>
      </c>
      <c r="AN22" s="21">
        <f t="shared" si="28"/>
        <v>50391.899999999994</v>
      </c>
      <c r="AO22" s="21">
        <f t="shared" si="29"/>
        <v>52330.049999999996</v>
      </c>
      <c r="AP22" s="21">
        <f t="shared" si="30"/>
        <v>54268.2</v>
      </c>
      <c r="AQ22" s="21">
        <f t="shared" si="31"/>
        <v>56206.35</v>
      </c>
      <c r="AR22" s="21">
        <f t="shared" si="32"/>
        <v>56206.35</v>
      </c>
      <c r="AS22" s="21">
        <f t="shared" si="33"/>
        <v>58144.499999999993</v>
      </c>
      <c r="AT22" s="21">
        <f t="shared" si="34"/>
        <v>58144.499999999993</v>
      </c>
      <c r="AU22" s="21">
        <f t="shared" si="35"/>
        <v>60082.649999999994</v>
      </c>
      <c r="AV22" s="21">
        <f t="shared" si="36"/>
        <v>62020.799999999996</v>
      </c>
      <c r="AW22" s="21">
        <f t="shared" si="37"/>
        <v>62020.799999999996</v>
      </c>
      <c r="AX22" s="21">
        <f t="shared" si="38"/>
        <v>63958.95</v>
      </c>
      <c r="AY22" s="21">
        <f t="shared" si="39"/>
        <v>63958.95</v>
      </c>
      <c r="AZ22" s="21">
        <f t="shared" si="40"/>
        <v>65897.099999999991</v>
      </c>
      <c r="BA22" s="21">
        <f t="shared" si="41"/>
        <v>67835.25</v>
      </c>
      <c r="BB22" s="21">
        <f t="shared" si="42"/>
        <v>67835.25</v>
      </c>
      <c r="BC22" s="21">
        <f t="shared" si="43"/>
        <v>69773.399999999994</v>
      </c>
      <c r="BD22" s="21">
        <f t="shared" si="44"/>
        <v>69773.399999999994</v>
      </c>
    </row>
    <row r="23" spans="1:56" s="3" customFormat="1" x14ac:dyDescent="0.25">
      <c r="A23" s="3" t="s">
        <v>4</v>
      </c>
      <c r="B23" s="3" t="s">
        <v>7</v>
      </c>
      <c r="C23" s="3" t="s">
        <v>6</v>
      </c>
      <c r="D23" s="3" t="s">
        <v>12</v>
      </c>
      <c r="E23" s="3" t="s">
        <v>26</v>
      </c>
      <c r="F23" s="8">
        <v>11</v>
      </c>
      <c r="G23" s="6">
        <v>11</v>
      </c>
      <c r="H23" s="6">
        <v>12</v>
      </c>
      <c r="I23" s="6">
        <v>12</v>
      </c>
      <c r="J23" s="6">
        <v>13</v>
      </c>
      <c r="K23" s="8">
        <v>13</v>
      </c>
      <c r="L23" s="6">
        <v>14</v>
      </c>
      <c r="M23" s="6">
        <v>14</v>
      </c>
      <c r="N23" s="6">
        <v>14</v>
      </c>
      <c r="O23" s="6">
        <v>15</v>
      </c>
      <c r="P23" s="8">
        <v>15</v>
      </c>
      <c r="Q23" s="6">
        <v>15</v>
      </c>
      <c r="R23" s="6">
        <v>16</v>
      </c>
      <c r="S23" s="6">
        <v>16</v>
      </c>
      <c r="T23" s="6">
        <v>16</v>
      </c>
      <c r="U23" s="8">
        <v>16</v>
      </c>
      <c r="V23" s="6">
        <v>17</v>
      </c>
      <c r="W23" s="6">
        <v>17</v>
      </c>
      <c r="X23" s="6">
        <v>17</v>
      </c>
      <c r="Y23" s="6">
        <v>18</v>
      </c>
      <c r="Z23" s="8">
        <v>18</v>
      </c>
      <c r="AA23" s="25"/>
      <c r="AB23" s="3" t="s">
        <v>4</v>
      </c>
      <c r="AC23" s="3" t="s">
        <v>7</v>
      </c>
      <c r="AD23" s="3" t="s">
        <v>6</v>
      </c>
      <c r="AE23" s="3" t="s">
        <v>12</v>
      </c>
      <c r="AF23" s="3" t="s">
        <v>26</v>
      </c>
      <c r="AG23" s="13">
        <v>1</v>
      </c>
      <c r="AH23" s="13">
        <v>1</v>
      </c>
      <c r="AI23" s="3">
        <f t="shared" si="45"/>
        <v>5.39</v>
      </c>
      <c r="AJ23" s="21">
        <f t="shared" si="24"/>
        <v>21640.85</v>
      </c>
      <c r="AK23" s="21">
        <f t="shared" si="25"/>
        <v>21640.85</v>
      </c>
      <c r="AL23" s="21">
        <f t="shared" si="26"/>
        <v>23608.199999999997</v>
      </c>
      <c r="AM23" s="21">
        <f t="shared" si="27"/>
        <v>23608.199999999997</v>
      </c>
      <c r="AN23" s="21">
        <f t="shared" si="28"/>
        <v>25575.55</v>
      </c>
      <c r="AO23" s="21">
        <f t="shared" si="29"/>
        <v>25575.55</v>
      </c>
      <c r="AP23" s="21">
        <f t="shared" si="30"/>
        <v>27542.899999999998</v>
      </c>
      <c r="AQ23" s="21">
        <f t="shared" si="31"/>
        <v>27542.899999999998</v>
      </c>
      <c r="AR23" s="21">
        <f t="shared" si="32"/>
        <v>27542.899999999998</v>
      </c>
      <c r="AS23" s="21">
        <f t="shared" si="33"/>
        <v>29510.25</v>
      </c>
      <c r="AT23" s="21">
        <f t="shared" si="34"/>
        <v>29510.25</v>
      </c>
      <c r="AU23" s="21">
        <f t="shared" si="35"/>
        <v>29510.25</v>
      </c>
      <c r="AV23" s="21">
        <f t="shared" si="36"/>
        <v>31477.599999999999</v>
      </c>
      <c r="AW23" s="21">
        <f t="shared" si="37"/>
        <v>31477.599999999999</v>
      </c>
      <c r="AX23" s="21">
        <f t="shared" si="38"/>
        <v>31477.599999999999</v>
      </c>
      <c r="AY23" s="21">
        <f t="shared" si="39"/>
        <v>31477.599999999999</v>
      </c>
      <c r="AZ23" s="21">
        <f t="shared" si="40"/>
        <v>33444.949999999997</v>
      </c>
      <c r="BA23" s="21">
        <f t="shared" si="41"/>
        <v>33444.949999999997</v>
      </c>
      <c r="BB23" s="21">
        <f t="shared" si="42"/>
        <v>33444.949999999997</v>
      </c>
      <c r="BC23" s="21">
        <f t="shared" si="43"/>
        <v>35412.299999999996</v>
      </c>
      <c r="BD23" s="21">
        <f t="shared" si="44"/>
        <v>35412.299999999996</v>
      </c>
    </row>
    <row r="24" spans="1:56" s="3" customFormat="1" x14ac:dyDescent="0.25">
      <c r="A24" s="3" t="s">
        <v>4</v>
      </c>
      <c r="B24" s="3" t="s">
        <v>7</v>
      </c>
      <c r="C24" s="3" t="s">
        <v>6</v>
      </c>
      <c r="D24" s="3" t="s">
        <v>12</v>
      </c>
      <c r="E24" s="3" t="s">
        <v>27</v>
      </c>
      <c r="F24" s="8">
        <v>0</v>
      </c>
      <c r="G24" s="6">
        <v>0</v>
      </c>
      <c r="H24" s="6">
        <v>0</v>
      </c>
      <c r="I24" s="6">
        <v>0</v>
      </c>
      <c r="J24" s="6">
        <v>0</v>
      </c>
      <c r="K24" s="8">
        <v>0</v>
      </c>
      <c r="L24" s="6">
        <v>0</v>
      </c>
      <c r="M24" s="6">
        <v>0</v>
      </c>
      <c r="N24" s="6">
        <v>0</v>
      </c>
      <c r="O24" s="6">
        <v>0</v>
      </c>
      <c r="P24" s="8">
        <v>0</v>
      </c>
      <c r="Q24" s="6">
        <v>0</v>
      </c>
      <c r="R24" s="6">
        <v>0</v>
      </c>
      <c r="S24" s="6">
        <v>0</v>
      </c>
      <c r="T24" s="6">
        <v>0</v>
      </c>
      <c r="U24" s="8">
        <v>0</v>
      </c>
      <c r="V24" s="6">
        <v>0</v>
      </c>
      <c r="W24" s="6">
        <v>0</v>
      </c>
      <c r="X24" s="6">
        <v>0</v>
      </c>
      <c r="Y24" s="6">
        <v>0</v>
      </c>
      <c r="Z24" s="8">
        <v>0</v>
      </c>
      <c r="AA24" s="25"/>
      <c r="AB24" s="3" t="s">
        <v>4</v>
      </c>
      <c r="AC24" s="3" t="s">
        <v>7</v>
      </c>
      <c r="AD24" s="3" t="s">
        <v>6</v>
      </c>
      <c r="AE24" s="3" t="s">
        <v>12</v>
      </c>
      <c r="AF24" s="3" t="s">
        <v>27</v>
      </c>
      <c r="AG24" s="13">
        <v>1</v>
      </c>
      <c r="AH24" s="13">
        <v>1</v>
      </c>
      <c r="AI24" s="3">
        <f t="shared" si="45"/>
        <v>6.81</v>
      </c>
      <c r="AJ24" s="21">
        <f t="shared" si="24"/>
        <v>0</v>
      </c>
      <c r="AK24" s="21">
        <f t="shared" si="25"/>
        <v>0</v>
      </c>
      <c r="AL24" s="21">
        <f t="shared" si="26"/>
        <v>0</v>
      </c>
      <c r="AM24" s="21">
        <f t="shared" si="27"/>
        <v>0</v>
      </c>
      <c r="AN24" s="21">
        <f t="shared" si="28"/>
        <v>0</v>
      </c>
      <c r="AO24" s="21">
        <f t="shared" si="29"/>
        <v>0</v>
      </c>
      <c r="AP24" s="21">
        <f t="shared" si="30"/>
        <v>0</v>
      </c>
      <c r="AQ24" s="21">
        <f t="shared" si="31"/>
        <v>0</v>
      </c>
      <c r="AR24" s="21">
        <f t="shared" si="32"/>
        <v>0</v>
      </c>
      <c r="AS24" s="21">
        <f t="shared" si="33"/>
        <v>0</v>
      </c>
      <c r="AT24" s="21">
        <f t="shared" si="34"/>
        <v>0</v>
      </c>
      <c r="AU24" s="21">
        <f t="shared" si="35"/>
        <v>0</v>
      </c>
      <c r="AV24" s="21">
        <f t="shared" si="36"/>
        <v>0</v>
      </c>
      <c r="AW24" s="21">
        <f t="shared" si="37"/>
        <v>0</v>
      </c>
      <c r="AX24" s="21">
        <f t="shared" si="38"/>
        <v>0</v>
      </c>
      <c r="AY24" s="21">
        <f t="shared" si="39"/>
        <v>0</v>
      </c>
      <c r="AZ24" s="21">
        <f t="shared" si="40"/>
        <v>0</v>
      </c>
      <c r="BA24" s="21">
        <f t="shared" si="41"/>
        <v>0</v>
      </c>
      <c r="BB24" s="21">
        <f t="shared" si="42"/>
        <v>0</v>
      </c>
      <c r="BC24" s="21">
        <f t="shared" si="43"/>
        <v>0</v>
      </c>
      <c r="BD24" s="21">
        <f t="shared" si="44"/>
        <v>0</v>
      </c>
    </row>
    <row r="25" spans="1:56" s="3" customFormat="1" x14ac:dyDescent="0.25">
      <c r="A25" s="3" t="s">
        <v>4</v>
      </c>
      <c r="B25" s="3" t="s">
        <v>7</v>
      </c>
      <c r="C25" s="3" t="s">
        <v>6</v>
      </c>
      <c r="D25" s="3" t="s">
        <v>12</v>
      </c>
      <c r="E25" s="3" t="s">
        <v>28</v>
      </c>
      <c r="F25" s="8">
        <v>0</v>
      </c>
      <c r="G25" s="6">
        <v>0</v>
      </c>
      <c r="H25" s="6">
        <v>0</v>
      </c>
      <c r="I25" s="6">
        <v>0</v>
      </c>
      <c r="J25" s="6">
        <v>0</v>
      </c>
      <c r="K25" s="8">
        <v>0</v>
      </c>
      <c r="L25" s="6">
        <v>0</v>
      </c>
      <c r="M25" s="6">
        <v>0</v>
      </c>
      <c r="N25" s="6">
        <v>0</v>
      </c>
      <c r="O25" s="6">
        <v>0</v>
      </c>
      <c r="P25" s="8">
        <v>0</v>
      </c>
      <c r="Q25" s="6">
        <v>0</v>
      </c>
      <c r="R25" s="6">
        <v>0</v>
      </c>
      <c r="S25" s="6">
        <v>0</v>
      </c>
      <c r="T25" s="6">
        <v>0</v>
      </c>
      <c r="U25" s="8">
        <v>0</v>
      </c>
      <c r="V25" s="6">
        <v>0</v>
      </c>
      <c r="W25" s="6">
        <v>0</v>
      </c>
      <c r="X25" s="6">
        <v>0</v>
      </c>
      <c r="Y25" s="6">
        <v>0</v>
      </c>
      <c r="Z25" s="8">
        <v>0</v>
      </c>
      <c r="AA25" s="25"/>
      <c r="AB25" s="3" t="s">
        <v>4</v>
      </c>
      <c r="AC25" s="3" t="s">
        <v>7</v>
      </c>
      <c r="AD25" s="3" t="s">
        <v>6</v>
      </c>
      <c r="AE25" s="3" t="s">
        <v>12</v>
      </c>
      <c r="AF25" s="3" t="s">
        <v>28</v>
      </c>
      <c r="AG25" s="13">
        <v>1</v>
      </c>
      <c r="AH25" s="13">
        <v>1</v>
      </c>
      <c r="AI25" s="3">
        <f t="shared" si="45"/>
        <v>4.1900000000000004</v>
      </c>
      <c r="AJ25" s="21">
        <f t="shared" si="24"/>
        <v>0</v>
      </c>
      <c r="AK25" s="21">
        <f t="shared" si="25"/>
        <v>0</v>
      </c>
      <c r="AL25" s="21">
        <f t="shared" si="26"/>
        <v>0</v>
      </c>
      <c r="AM25" s="21">
        <f t="shared" si="27"/>
        <v>0</v>
      </c>
      <c r="AN25" s="21">
        <f t="shared" si="28"/>
        <v>0</v>
      </c>
      <c r="AO25" s="21">
        <f t="shared" si="29"/>
        <v>0</v>
      </c>
      <c r="AP25" s="21">
        <f t="shared" si="30"/>
        <v>0</v>
      </c>
      <c r="AQ25" s="21">
        <f t="shared" si="31"/>
        <v>0</v>
      </c>
      <c r="AR25" s="21">
        <f t="shared" si="32"/>
        <v>0</v>
      </c>
      <c r="AS25" s="21">
        <f t="shared" si="33"/>
        <v>0</v>
      </c>
      <c r="AT25" s="21">
        <f t="shared" si="34"/>
        <v>0</v>
      </c>
      <c r="AU25" s="21">
        <f t="shared" si="35"/>
        <v>0</v>
      </c>
      <c r="AV25" s="21">
        <f t="shared" si="36"/>
        <v>0</v>
      </c>
      <c r="AW25" s="21">
        <f t="shared" si="37"/>
        <v>0</v>
      </c>
      <c r="AX25" s="21">
        <f t="shared" si="38"/>
        <v>0</v>
      </c>
      <c r="AY25" s="21">
        <f t="shared" si="39"/>
        <v>0</v>
      </c>
      <c r="AZ25" s="21">
        <f t="shared" si="40"/>
        <v>0</v>
      </c>
      <c r="BA25" s="21">
        <f t="shared" si="41"/>
        <v>0</v>
      </c>
      <c r="BB25" s="21">
        <f t="shared" si="42"/>
        <v>0</v>
      </c>
      <c r="BC25" s="21">
        <f t="shared" si="43"/>
        <v>0</v>
      </c>
      <c r="BD25" s="21">
        <f t="shared" si="44"/>
        <v>0</v>
      </c>
    </row>
    <row r="26" spans="1:56" s="3" customFormat="1" x14ac:dyDescent="0.25">
      <c r="A26" s="3" t="s">
        <v>4</v>
      </c>
      <c r="B26" s="3" t="s">
        <v>7</v>
      </c>
      <c r="C26" s="3" t="s">
        <v>6</v>
      </c>
      <c r="D26" s="3" t="s">
        <v>12</v>
      </c>
      <c r="E26" s="3" t="s">
        <v>29</v>
      </c>
      <c r="F26" s="8">
        <v>0</v>
      </c>
      <c r="G26" s="6">
        <v>0</v>
      </c>
      <c r="H26" s="6">
        <v>0</v>
      </c>
      <c r="I26" s="6">
        <v>0</v>
      </c>
      <c r="J26" s="6">
        <v>0</v>
      </c>
      <c r="K26" s="8">
        <v>0</v>
      </c>
      <c r="L26" s="6">
        <v>0</v>
      </c>
      <c r="M26" s="6">
        <v>0</v>
      </c>
      <c r="N26" s="6">
        <v>0</v>
      </c>
      <c r="O26" s="6">
        <v>0</v>
      </c>
      <c r="P26" s="8">
        <v>0</v>
      </c>
      <c r="Q26" s="6">
        <v>0</v>
      </c>
      <c r="R26" s="6">
        <v>0</v>
      </c>
      <c r="S26" s="6">
        <v>0</v>
      </c>
      <c r="T26" s="6">
        <v>0</v>
      </c>
      <c r="U26" s="8">
        <v>0</v>
      </c>
      <c r="V26" s="6">
        <v>0</v>
      </c>
      <c r="W26" s="6">
        <v>0</v>
      </c>
      <c r="X26" s="6">
        <v>0</v>
      </c>
      <c r="Y26" s="6">
        <v>0</v>
      </c>
      <c r="Z26" s="8">
        <v>0</v>
      </c>
      <c r="AA26" s="25"/>
      <c r="AB26" s="3" t="s">
        <v>4</v>
      </c>
      <c r="AC26" s="3" t="s">
        <v>7</v>
      </c>
      <c r="AD26" s="3" t="s">
        <v>6</v>
      </c>
      <c r="AE26" s="3" t="s">
        <v>12</v>
      </c>
      <c r="AF26" s="3" t="s">
        <v>29</v>
      </c>
      <c r="AG26" s="13">
        <v>1</v>
      </c>
      <c r="AH26" s="13">
        <v>1</v>
      </c>
      <c r="AI26" s="3">
        <f t="shared" si="45"/>
        <v>5.01</v>
      </c>
      <c r="AJ26" s="21">
        <f t="shared" si="24"/>
        <v>0</v>
      </c>
      <c r="AK26" s="21">
        <f t="shared" si="25"/>
        <v>0</v>
      </c>
      <c r="AL26" s="21">
        <f t="shared" si="26"/>
        <v>0</v>
      </c>
      <c r="AM26" s="21">
        <f t="shared" si="27"/>
        <v>0</v>
      </c>
      <c r="AN26" s="21">
        <f t="shared" si="28"/>
        <v>0</v>
      </c>
      <c r="AO26" s="21">
        <f t="shared" si="29"/>
        <v>0</v>
      </c>
      <c r="AP26" s="21">
        <f t="shared" si="30"/>
        <v>0</v>
      </c>
      <c r="AQ26" s="21">
        <f t="shared" si="31"/>
        <v>0</v>
      </c>
      <c r="AR26" s="21">
        <f t="shared" si="32"/>
        <v>0</v>
      </c>
      <c r="AS26" s="21">
        <f t="shared" si="33"/>
        <v>0</v>
      </c>
      <c r="AT26" s="21">
        <f t="shared" si="34"/>
        <v>0</v>
      </c>
      <c r="AU26" s="21">
        <f t="shared" si="35"/>
        <v>0</v>
      </c>
      <c r="AV26" s="21">
        <f t="shared" si="36"/>
        <v>0</v>
      </c>
      <c r="AW26" s="21">
        <f t="shared" si="37"/>
        <v>0</v>
      </c>
      <c r="AX26" s="21">
        <f t="shared" si="38"/>
        <v>0</v>
      </c>
      <c r="AY26" s="21">
        <f t="shared" si="39"/>
        <v>0</v>
      </c>
      <c r="AZ26" s="21">
        <f t="shared" si="40"/>
        <v>0</v>
      </c>
      <c r="BA26" s="21">
        <f t="shared" si="41"/>
        <v>0</v>
      </c>
      <c r="BB26" s="21">
        <f t="shared" si="42"/>
        <v>0</v>
      </c>
      <c r="BC26" s="21">
        <f t="shared" si="43"/>
        <v>0</v>
      </c>
      <c r="BD26" s="21">
        <f t="shared" si="44"/>
        <v>0</v>
      </c>
    </row>
    <row r="27" spans="1:56" s="3" customFormat="1" x14ac:dyDescent="0.25">
      <c r="A27" s="3" t="s">
        <v>4</v>
      </c>
      <c r="B27" s="3" t="s">
        <v>7</v>
      </c>
      <c r="C27" s="3" t="s">
        <v>6</v>
      </c>
      <c r="D27" s="3" t="s">
        <v>12</v>
      </c>
      <c r="E27" s="3" t="s">
        <v>30</v>
      </c>
      <c r="F27" s="8">
        <v>0</v>
      </c>
      <c r="G27" s="6">
        <v>0</v>
      </c>
      <c r="H27" s="6">
        <v>0</v>
      </c>
      <c r="I27" s="6">
        <v>0</v>
      </c>
      <c r="J27" s="6">
        <v>0</v>
      </c>
      <c r="K27" s="8">
        <v>0</v>
      </c>
      <c r="L27" s="6">
        <v>0</v>
      </c>
      <c r="M27" s="6">
        <v>0</v>
      </c>
      <c r="N27" s="6">
        <v>0</v>
      </c>
      <c r="O27" s="6">
        <v>0</v>
      </c>
      <c r="P27" s="8">
        <v>0</v>
      </c>
      <c r="Q27" s="6">
        <v>0</v>
      </c>
      <c r="R27" s="6">
        <v>0</v>
      </c>
      <c r="S27" s="6">
        <v>0</v>
      </c>
      <c r="T27" s="6">
        <v>0</v>
      </c>
      <c r="U27" s="8">
        <v>0</v>
      </c>
      <c r="V27" s="6">
        <v>0</v>
      </c>
      <c r="W27" s="6">
        <v>0</v>
      </c>
      <c r="X27" s="6">
        <v>0</v>
      </c>
      <c r="Y27" s="6">
        <v>0</v>
      </c>
      <c r="Z27" s="8">
        <v>0</v>
      </c>
      <c r="AA27" s="25"/>
      <c r="AB27" s="3" t="s">
        <v>4</v>
      </c>
      <c r="AC27" s="3" t="s">
        <v>7</v>
      </c>
      <c r="AD27" s="3" t="s">
        <v>6</v>
      </c>
      <c r="AE27" s="3" t="s">
        <v>12</v>
      </c>
      <c r="AF27" s="3" t="s">
        <v>30</v>
      </c>
      <c r="AG27" s="13">
        <v>1</v>
      </c>
      <c r="AH27" s="13">
        <v>1</v>
      </c>
      <c r="AI27" s="3">
        <f t="shared" si="45"/>
        <v>3.3</v>
      </c>
      <c r="AJ27" s="21">
        <f t="shared" si="24"/>
        <v>0</v>
      </c>
      <c r="AK27" s="21">
        <f t="shared" si="25"/>
        <v>0</v>
      </c>
      <c r="AL27" s="21">
        <f t="shared" si="26"/>
        <v>0</v>
      </c>
      <c r="AM27" s="21">
        <f t="shared" si="27"/>
        <v>0</v>
      </c>
      <c r="AN27" s="21">
        <f t="shared" si="28"/>
        <v>0</v>
      </c>
      <c r="AO27" s="21">
        <f t="shared" si="29"/>
        <v>0</v>
      </c>
      <c r="AP27" s="21">
        <f t="shared" si="30"/>
        <v>0</v>
      </c>
      <c r="AQ27" s="21">
        <f t="shared" si="31"/>
        <v>0</v>
      </c>
      <c r="AR27" s="21">
        <f t="shared" si="32"/>
        <v>0</v>
      </c>
      <c r="AS27" s="21">
        <f t="shared" si="33"/>
        <v>0</v>
      </c>
      <c r="AT27" s="21">
        <f t="shared" si="34"/>
        <v>0</v>
      </c>
      <c r="AU27" s="21">
        <f t="shared" si="35"/>
        <v>0</v>
      </c>
      <c r="AV27" s="21">
        <f t="shared" si="36"/>
        <v>0</v>
      </c>
      <c r="AW27" s="21">
        <f t="shared" si="37"/>
        <v>0</v>
      </c>
      <c r="AX27" s="21">
        <f t="shared" si="38"/>
        <v>0</v>
      </c>
      <c r="AY27" s="21">
        <f t="shared" si="39"/>
        <v>0</v>
      </c>
      <c r="AZ27" s="21">
        <f t="shared" si="40"/>
        <v>0</v>
      </c>
      <c r="BA27" s="21">
        <f t="shared" si="41"/>
        <v>0</v>
      </c>
      <c r="BB27" s="21">
        <f t="shared" si="42"/>
        <v>0</v>
      </c>
      <c r="BC27" s="21">
        <f t="shared" si="43"/>
        <v>0</v>
      </c>
      <c r="BD27" s="21">
        <f t="shared" si="44"/>
        <v>0</v>
      </c>
    </row>
    <row r="28" spans="1:56" s="3" customFormat="1" x14ac:dyDescent="0.25">
      <c r="A28" s="3" t="s">
        <v>4</v>
      </c>
      <c r="B28" s="3" t="s">
        <v>7</v>
      </c>
      <c r="C28" s="3" t="s">
        <v>6</v>
      </c>
      <c r="D28" s="3" t="s">
        <v>12</v>
      </c>
      <c r="E28" s="3" t="s">
        <v>31</v>
      </c>
      <c r="F28" s="8">
        <v>0</v>
      </c>
      <c r="G28" s="6">
        <v>0</v>
      </c>
      <c r="H28" s="6">
        <v>0</v>
      </c>
      <c r="I28" s="6">
        <v>0</v>
      </c>
      <c r="J28" s="6">
        <v>0</v>
      </c>
      <c r="K28" s="8">
        <v>0</v>
      </c>
      <c r="L28" s="6">
        <v>0</v>
      </c>
      <c r="M28" s="6">
        <v>0</v>
      </c>
      <c r="N28" s="6">
        <v>0</v>
      </c>
      <c r="O28" s="6">
        <v>0</v>
      </c>
      <c r="P28" s="8">
        <v>0</v>
      </c>
      <c r="Q28" s="6">
        <v>0</v>
      </c>
      <c r="R28" s="6">
        <v>0</v>
      </c>
      <c r="S28" s="6">
        <v>0</v>
      </c>
      <c r="T28" s="6">
        <v>0</v>
      </c>
      <c r="U28" s="8">
        <v>0</v>
      </c>
      <c r="V28" s="6">
        <v>0</v>
      </c>
      <c r="W28" s="6">
        <v>0</v>
      </c>
      <c r="X28" s="6">
        <v>0</v>
      </c>
      <c r="Y28" s="6">
        <v>0</v>
      </c>
      <c r="Z28" s="8">
        <v>0</v>
      </c>
      <c r="AA28" s="25"/>
      <c r="AB28" s="3" t="s">
        <v>4</v>
      </c>
      <c r="AC28" s="3" t="s">
        <v>7</v>
      </c>
      <c r="AD28" s="3" t="s">
        <v>6</v>
      </c>
      <c r="AE28" s="3" t="s">
        <v>12</v>
      </c>
      <c r="AF28" s="3" t="s">
        <v>31</v>
      </c>
      <c r="AG28" s="13">
        <v>1</v>
      </c>
      <c r="AH28" s="13">
        <v>1</v>
      </c>
      <c r="AI28" s="3">
        <f t="shared" si="45"/>
        <v>8.77</v>
      </c>
      <c r="AJ28" s="21">
        <f t="shared" si="24"/>
        <v>0</v>
      </c>
      <c r="AK28" s="21">
        <f t="shared" si="25"/>
        <v>0</v>
      </c>
      <c r="AL28" s="21">
        <f t="shared" si="26"/>
        <v>0</v>
      </c>
      <c r="AM28" s="21">
        <f t="shared" si="27"/>
        <v>0</v>
      </c>
      <c r="AN28" s="21">
        <f t="shared" si="28"/>
        <v>0</v>
      </c>
      <c r="AO28" s="21">
        <f t="shared" si="29"/>
        <v>0</v>
      </c>
      <c r="AP28" s="21">
        <f t="shared" si="30"/>
        <v>0</v>
      </c>
      <c r="AQ28" s="21">
        <f t="shared" si="31"/>
        <v>0</v>
      </c>
      <c r="AR28" s="21">
        <f t="shared" si="32"/>
        <v>0</v>
      </c>
      <c r="AS28" s="21">
        <f t="shared" si="33"/>
        <v>0</v>
      </c>
      <c r="AT28" s="21">
        <f t="shared" si="34"/>
        <v>0</v>
      </c>
      <c r="AU28" s="21">
        <f t="shared" si="35"/>
        <v>0</v>
      </c>
      <c r="AV28" s="21">
        <f t="shared" si="36"/>
        <v>0</v>
      </c>
      <c r="AW28" s="21">
        <f t="shared" si="37"/>
        <v>0</v>
      </c>
      <c r="AX28" s="21">
        <f t="shared" si="38"/>
        <v>0</v>
      </c>
      <c r="AY28" s="21">
        <f t="shared" si="39"/>
        <v>0</v>
      </c>
      <c r="AZ28" s="21">
        <f t="shared" si="40"/>
        <v>0</v>
      </c>
      <c r="BA28" s="21">
        <f t="shared" si="41"/>
        <v>0</v>
      </c>
      <c r="BB28" s="21">
        <f t="shared" si="42"/>
        <v>0</v>
      </c>
      <c r="BC28" s="21">
        <f t="shared" si="43"/>
        <v>0</v>
      </c>
      <c r="BD28" s="21">
        <f t="shared" si="44"/>
        <v>0</v>
      </c>
    </row>
    <row r="29" spans="1:56" s="3" customFormat="1" x14ac:dyDescent="0.25">
      <c r="A29" s="3" t="s">
        <v>4</v>
      </c>
      <c r="B29" s="3" t="s">
        <v>7</v>
      </c>
      <c r="C29" s="3" t="s">
        <v>6</v>
      </c>
      <c r="D29" s="3" t="s">
        <v>12</v>
      </c>
      <c r="E29" s="3" t="s">
        <v>32</v>
      </c>
      <c r="F29" s="8">
        <v>0</v>
      </c>
      <c r="G29" s="6">
        <v>0</v>
      </c>
      <c r="H29" s="6">
        <v>0</v>
      </c>
      <c r="I29" s="6">
        <v>0</v>
      </c>
      <c r="J29" s="6">
        <v>0</v>
      </c>
      <c r="K29" s="8">
        <v>0</v>
      </c>
      <c r="L29" s="6">
        <v>0</v>
      </c>
      <c r="M29" s="6">
        <v>0</v>
      </c>
      <c r="N29" s="6">
        <v>0</v>
      </c>
      <c r="O29" s="6">
        <v>0</v>
      </c>
      <c r="P29" s="8">
        <v>0</v>
      </c>
      <c r="Q29" s="6">
        <v>0</v>
      </c>
      <c r="R29" s="6">
        <v>0</v>
      </c>
      <c r="S29" s="6">
        <v>0</v>
      </c>
      <c r="T29" s="6">
        <v>0</v>
      </c>
      <c r="U29" s="8">
        <v>0</v>
      </c>
      <c r="V29" s="6">
        <v>0</v>
      </c>
      <c r="W29" s="6">
        <v>0</v>
      </c>
      <c r="X29" s="6">
        <v>0</v>
      </c>
      <c r="Y29" s="6">
        <v>0</v>
      </c>
      <c r="Z29" s="8">
        <v>0</v>
      </c>
      <c r="AA29" s="25"/>
      <c r="AB29" s="3" t="s">
        <v>4</v>
      </c>
      <c r="AC29" s="3" t="s">
        <v>7</v>
      </c>
      <c r="AD29" s="3" t="s">
        <v>6</v>
      </c>
      <c r="AE29" s="3" t="s">
        <v>12</v>
      </c>
      <c r="AF29" s="3" t="s">
        <v>32</v>
      </c>
      <c r="AG29" s="13">
        <v>1</v>
      </c>
      <c r="AH29" s="13">
        <v>1</v>
      </c>
      <c r="AI29" s="3">
        <f t="shared" si="45"/>
        <v>6.5</v>
      </c>
      <c r="AJ29" s="21">
        <f t="shared" si="24"/>
        <v>0</v>
      </c>
      <c r="AK29" s="21">
        <f t="shared" si="25"/>
        <v>0</v>
      </c>
      <c r="AL29" s="21">
        <f t="shared" si="26"/>
        <v>0</v>
      </c>
      <c r="AM29" s="21">
        <f t="shared" si="27"/>
        <v>0</v>
      </c>
      <c r="AN29" s="21">
        <f t="shared" si="28"/>
        <v>0</v>
      </c>
      <c r="AO29" s="21">
        <f t="shared" si="29"/>
        <v>0</v>
      </c>
      <c r="AP29" s="21">
        <f t="shared" si="30"/>
        <v>0</v>
      </c>
      <c r="AQ29" s="21">
        <f t="shared" si="31"/>
        <v>0</v>
      </c>
      <c r="AR29" s="21">
        <f t="shared" si="32"/>
        <v>0</v>
      </c>
      <c r="AS29" s="21">
        <f t="shared" si="33"/>
        <v>0</v>
      </c>
      <c r="AT29" s="21">
        <f t="shared" si="34"/>
        <v>0</v>
      </c>
      <c r="AU29" s="21">
        <f t="shared" si="35"/>
        <v>0</v>
      </c>
      <c r="AV29" s="21">
        <f t="shared" si="36"/>
        <v>0</v>
      </c>
      <c r="AW29" s="21">
        <f t="shared" si="37"/>
        <v>0</v>
      </c>
      <c r="AX29" s="21">
        <f t="shared" si="38"/>
        <v>0</v>
      </c>
      <c r="AY29" s="21">
        <f t="shared" si="39"/>
        <v>0</v>
      </c>
      <c r="AZ29" s="21">
        <f t="shared" si="40"/>
        <v>0</v>
      </c>
      <c r="BA29" s="21">
        <f t="shared" si="41"/>
        <v>0</v>
      </c>
      <c r="BB29" s="21">
        <f t="shared" si="42"/>
        <v>0</v>
      </c>
      <c r="BC29" s="21">
        <f t="shared" si="43"/>
        <v>0</v>
      </c>
      <c r="BD29" s="21">
        <f t="shared" si="44"/>
        <v>0</v>
      </c>
    </row>
    <row r="30" spans="1:56" s="3" customFormat="1" x14ac:dyDescent="0.25">
      <c r="A30" s="3" t="s">
        <v>4</v>
      </c>
      <c r="B30" s="3" t="s">
        <v>7</v>
      </c>
      <c r="C30" s="3" t="s">
        <v>6</v>
      </c>
      <c r="D30" s="3" t="s">
        <v>12</v>
      </c>
      <c r="E30" s="3" t="s">
        <v>20</v>
      </c>
      <c r="F30" s="8">
        <v>4</v>
      </c>
      <c r="G30" s="6">
        <v>4</v>
      </c>
      <c r="H30" s="6">
        <v>4</v>
      </c>
      <c r="I30" s="6">
        <v>4</v>
      </c>
      <c r="J30" s="6">
        <v>4</v>
      </c>
      <c r="K30" s="8">
        <v>4</v>
      </c>
      <c r="L30" s="6">
        <v>4</v>
      </c>
      <c r="M30" s="6">
        <v>4</v>
      </c>
      <c r="N30" s="6">
        <v>4</v>
      </c>
      <c r="O30" s="6">
        <v>4</v>
      </c>
      <c r="P30" s="8">
        <v>4</v>
      </c>
      <c r="Q30" s="6">
        <v>4</v>
      </c>
      <c r="R30" s="6">
        <v>4</v>
      </c>
      <c r="S30" s="6">
        <v>4</v>
      </c>
      <c r="T30" s="6">
        <v>4</v>
      </c>
      <c r="U30" s="8">
        <v>5</v>
      </c>
      <c r="V30" s="6">
        <v>5</v>
      </c>
      <c r="W30" s="6">
        <v>5</v>
      </c>
      <c r="X30" s="6">
        <v>5</v>
      </c>
      <c r="Y30" s="6">
        <v>5</v>
      </c>
      <c r="Z30" s="8">
        <v>5</v>
      </c>
      <c r="AA30" s="25"/>
      <c r="AB30" s="3" t="s">
        <v>4</v>
      </c>
      <c r="AC30" s="3" t="s">
        <v>7</v>
      </c>
      <c r="AD30" s="3" t="s">
        <v>6</v>
      </c>
      <c r="AE30" s="3" t="s">
        <v>12</v>
      </c>
      <c r="AF30" s="3" t="s">
        <v>20</v>
      </c>
      <c r="AG30" s="13">
        <v>1</v>
      </c>
      <c r="AH30" s="13">
        <v>1</v>
      </c>
      <c r="AI30" s="3">
        <f t="shared" si="45"/>
        <v>0.16</v>
      </c>
      <c r="AJ30" s="21">
        <f t="shared" si="24"/>
        <v>233.6</v>
      </c>
      <c r="AK30" s="21">
        <f t="shared" si="25"/>
        <v>233.6</v>
      </c>
      <c r="AL30" s="21">
        <f t="shared" si="26"/>
        <v>233.6</v>
      </c>
      <c r="AM30" s="21">
        <f t="shared" si="27"/>
        <v>233.6</v>
      </c>
      <c r="AN30" s="21">
        <f t="shared" si="28"/>
        <v>233.6</v>
      </c>
      <c r="AO30" s="21">
        <f t="shared" si="29"/>
        <v>233.6</v>
      </c>
      <c r="AP30" s="21">
        <f t="shared" si="30"/>
        <v>233.6</v>
      </c>
      <c r="AQ30" s="21">
        <f t="shared" si="31"/>
        <v>233.6</v>
      </c>
      <c r="AR30" s="21">
        <f t="shared" si="32"/>
        <v>233.6</v>
      </c>
      <c r="AS30" s="21">
        <f t="shared" si="33"/>
        <v>233.6</v>
      </c>
      <c r="AT30" s="21">
        <f t="shared" si="34"/>
        <v>233.6</v>
      </c>
      <c r="AU30" s="21">
        <f t="shared" si="35"/>
        <v>233.6</v>
      </c>
      <c r="AV30" s="21">
        <f t="shared" si="36"/>
        <v>233.6</v>
      </c>
      <c r="AW30" s="21">
        <f t="shared" si="37"/>
        <v>233.6</v>
      </c>
      <c r="AX30" s="21">
        <f t="shared" si="38"/>
        <v>233.6</v>
      </c>
      <c r="AY30" s="21">
        <f t="shared" si="39"/>
        <v>292</v>
      </c>
      <c r="AZ30" s="21">
        <f t="shared" si="40"/>
        <v>292</v>
      </c>
      <c r="BA30" s="21">
        <f t="shared" si="41"/>
        <v>292</v>
      </c>
      <c r="BB30" s="21">
        <f t="shared" si="42"/>
        <v>292</v>
      </c>
      <c r="BC30" s="21">
        <f t="shared" si="43"/>
        <v>292</v>
      </c>
      <c r="BD30" s="21">
        <f t="shared" si="44"/>
        <v>292</v>
      </c>
    </row>
    <row r="31" spans="1:56" s="3" customFormat="1" x14ac:dyDescent="0.25">
      <c r="A31" s="3" t="s">
        <v>4</v>
      </c>
      <c r="B31" s="3" t="s">
        <v>7</v>
      </c>
      <c r="C31" s="3" t="s">
        <v>6</v>
      </c>
      <c r="D31" s="3" t="s">
        <v>12</v>
      </c>
      <c r="E31" s="3" t="s">
        <v>21</v>
      </c>
      <c r="F31" s="8">
        <v>4</v>
      </c>
      <c r="G31" s="6">
        <v>4</v>
      </c>
      <c r="H31" s="6">
        <v>4</v>
      </c>
      <c r="I31" s="6">
        <v>4</v>
      </c>
      <c r="J31" s="6">
        <v>4</v>
      </c>
      <c r="K31" s="8">
        <v>4</v>
      </c>
      <c r="L31" s="6">
        <v>4</v>
      </c>
      <c r="M31" s="6">
        <v>4</v>
      </c>
      <c r="N31" s="6">
        <v>4</v>
      </c>
      <c r="O31" s="6">
        <v>4</v>
      </c>
      <c r="P31" s="8">
        <v>4</v>
      </c>
      <c r="Q31" s="6">
        <v>4</v>
      </c>
      <c r="R31" s="6">
        <v>4</v>
      </c>
      <c r="S31" s="6">
        <v>4</v>
      </c>
      <c r="T31" s="6">
        <v>4</v>
      </c>
      <c r="U31" s="8">
        <v>5</v>
      </c>
      <c r="V31" s="6">
        <v>5</v>
      </c>
      <c r="W31" s="6">
        <v>5</v>
      </c>
      <c r="X31" s="6">
        <v>5</v>
      </c>
      <c r="Y31" s="6">
        <v>5</v>
      </c>
      <c r="Z31" s="8">
        <v>5</v>
      </c>
      <c r="AA31" s="25"/>
      <c r="AB31" s="3" t="s">
        <v>4</v>
      </c>
      <c r="AC31" s="3" t="s">
        <v>7</v>
      </c>
      <c r="AD31" s="3" t="s">
        <v>6</v>
      </c>
      <c r="AE31" s="3" t="s">
        <v>12</v>
      </c>
      <c r="AF31" s="3" t="s">
        <v>21</v>
      </c>
      <c r="AG31" s="13">
        <v>1</v>
      </c>
      <c r="AH31" s="13">
        <v>1</v>
      </c>
      <c r="AI31" s="3">
        <f t="shared" si="45"/>
        <v>0.78</v>
      </c>
      <c r="AJ31" s="21">
        <f t="shared" si="24"/>
        <v>1138.8</v>
      </c>
      <c r="AK31" s="21">
        <f t="shared" si="25"/>
        <v>1138.8</v>
      </c>
      <c r="AL31" s="21">
        <f t="shared" si="26"/>
        <v>1138.8</v>
      </c>
      <c r="AM31" s="21">
        <f t="shared" si="27"/>
        <v>1138.8</v>
      </c>
      <c r="AN31" s="21">
        <f t="shared" si="28"/>
        <v>1138.8</v>
      </c>
      <c r="AO31" s="21">
        <f t="shared" si="29"/>
        <v>1138.8</v>
      </c>
      <c r="AP31" s="21">
        <f t="shared" si="30"/>
        <v>1138.8</v>
      </c>
      <c r="AQ31" s="21">
        <f t="shared" si="31"/>
        <v>1138.8</v>
      </c>
      <c r="AR31" s="21">
        <f t="shared" si="32"/>
        <v>1138.8</v>
      </c>
      <c r="AS31" s="21">
        <f t="shared" si="33"/>
        <v>1138.8</v>
      </c>
      <c r="AT31" s="21">
        <f t="shared" si="34"/>
        <v>1138.8</v>
      </c>
      <c r="AU31" s="21">
        <f t="shared" si="35"/>
        <v>1138.8</v>
      </c>
      <c r="AV31" s="21">
        <f t="shared" si="36"/>
        <v>1138.8</v>
      </c>
      <c r="AW31" s="21">
        <f t="shared" si="37"/>
        <v>1138.8</v>
      </c>
      <c r="AX31" s="21">
        <f t="shared" si="38"/>
        <v>1138.8</v>
      </c>
      <c r="AY31" s="21">
        <f t="shared" si="39"/>
        <v>1423.5</v>
      </c>
      <c r="AZ31" s="21">
        <f t="shared" si="40"/>
        <v>1423.5</v>
      </c>
      <c r="BA31" s="21">
        <f t="shared" si="41"/>
        <v>1423.5</v>
      </c>
      <c r="BB31" s="21">
        <f t="shared" si="42"/>
        <v>1423.5</v>
      </c>
      <c r="BC31" s="21">
        <f t="shared" si="43"/>
        <v>1423.5</v>
      </c>
      <c r="BD31" s="21">
        <f t="shared" si="44"/>
        <v>1423.5</v>
      </c>
    </row>
    <row r="32" spans="1:56" s="3" customFormat="1" x14ac:dyDescent="0.25">
      <c r="A32" s="3" t="s">
        <v>4</v>
      </c>
      <c r="B32" s="3" t="s">
        <v>7</v>
      </c>
      <c r="C32" s="3" t="s">
        <v>6</v>
      </c>
      <c r="D32" s="3" t="s">
        <v>12</v>
      </c>
      <c r="E32" s="3" t="s">
        <v>22</v>
      </c>
      <c r="F32" s="8">
        <v>74</v>
      </c>
      <c r="G32" s="6">
        <v>76</v>
      </c>
      <c r="H32" s="6">
        <v>77</v>
      </c>
      <c r="I32" s="6">
        <v>79</v>
      </c>
      <c r="J32" s="6">
        <v>80</v>
      </c>
      <c r="K32" s="8">
        <v>82</v>
      </c>
      <c r="L32" s="6">
        <v>83</v>
      </c>
      <c r="M32" s="6">
        <v>84</v>
      </c>
      <c r="N32" s="6">
        <v>84</v>
      </c>
      <c r="O32" s="6">
        <v>85</v>
      </c>
      <c r="P32" s="8">
        <v>86</v>
      </c>
      <c r="Q32" s="6">
        <v>87</v>
      </c>
      <c r="R32" s="6">
        <v>88</v>
      </c>
      <c r="S32" s="6">
        <v>89</v>
      </c>
      <c r="T32" s="6">
        <v>89</v>
      </c>
      <c r="U32" s="8">
        <v>90</v>
      </c>
      <c r="V32" s="6">
        <v>91</v>
      </c>
      <c r="W32" s="6">
        <v>92</v>
      </c>
      <c r="X32" s="6">
        <v>93</v>
      </c>
      <c r="Y32" s="6">
        <v>94</v>
      </c>
      <c r="Z32" s="8">
        <v>94</v>
      </c>
      <c r="AA32" s="25"/>
      <c r="AB32" s="3" t="s">
        <v>4</v>
      </c>
      <c r="AC32" s="3" t="s">
        <v>7</v>
      </c>
      <c r="AD32" s="3" t="s">
        <v>6</v>
      </c>
      <c r="AE32" s="3" t="s">
        <v>12</v>
      </c>
      <c r="AF32" s="3" t="s">
        <v>22</v>
      </c>
      <c r="AG32" s="13">
        <v>1</v>
      </c>
      <c r="AH32" s="13">
        <v>1</v>
      </c>
      <c r="AI32" s="3">
        <f t="shared" si="45"/>
        <v>3.92</v>
      </c>
      <c r="AJ32" s="21">
        <f t="shared" si="24"/>
        <v>105879.2</v>
      </c>
      <c r="AK32" s="21">
        <f t="shared" si="25"/>
        <v>108740.8</v>
      </c>
      <c r="AL32" s="21">
        <f t="shared" si="26"/>
        <v>110171.59999999999</v>
      </c>
      <c r="AM32" s="21">
        <f t="shared" si="27"/>
        <v>113033.2</v>
      </c>
      <c r="AN32" s="21">
        <f t="shared" si="28"/>
        <v>114464</v>
      </c>
      <c r="AO32" s="21">
        <f t="shared" si="29"/>
        <v>117325.59999999999</v>
      </c>
      <c r="AP32" s="21">
        <f t="shared" si="30"/>
        <v>118756.4</v>
      </c>
      <c r="AQ32" s="21">
        <f t="shared" si="31"/>
        <v>120187.2</v>
      </c>
      <c r="AR32" s="21">
        <f t="shared" si="32"/>
        <v>120187.2</v>
      </c>
      <c r="AS32" s="21">
        <f t="shared" si="33"/>
        <v>121618</v>
      </c>
      <c r="AT32" s="21">
        <f t="shared" si="34"/>
        <v>123048.8</v>
      </c>
      <c r="AU32" s="21">
        <f t="shared" si="35"/>
        <v>124479.59999999999</v>
      </c>
      <c r="AV32" s="21">
        <f t="shared" si="36"/>
        <v>125910.39999999999</v>
      </c>
      <c r="AW32" s="21">
        <f t="shared" si="37"/>
        <v>127341.2</v>
      </c>
      <c r="AX32" s="21">
        <f t="shared" si="38"/>
        <v>127341.2</v>
      </c>
      <c r="AY32" s="21">
        <f t="shared" si="39"/>
        <v>128772</v>
      </c>
      <c r="AZ32" s="21">
        <f t="shared" si="40"/>
        <v>130202.8</v>
      </c>
      <c r="BA32" s="21">
        <f t="shared" si="41"/>
        <v>131633.60000000001</v>
      </c>
      <c r="BB32" s="21">
        <f t="shared" si="42"/>
        <v>133064.4</v>
      </c>
      <c r="BC32" s="21">
        <f t="shared" si="43"/>
        <v>134495.20000000001</v>
      </c>
      <c r="BD32" s="21">
        <f t="shared" si="44"/>
        <v>134495.20000000001</v>
      </c>
    </row>
    <row r="33" spans="1:56" s="3" customFormat="1" x14ac:dyDescent="0.25">
      <c r="A33" s="3" t="s">
        <v>4</v>
      </c>
      <c r="B33" s="3" t="s">
        <v>7</v>
      </c>
      <c r="C33" s="3" t="s">
        <v>6</v>
      </c>
      <c r="D33" s="3" t="s">
        <v>12</v>
      </c>
      <c r="E33" s="3" t="s">
        <v>10</v>
      </c>
      <c r="F33" s="8">
        <v>483</v>
      </c>
      <c r="G33" s="6">
        <v>521</v>
      </c>
      <c r="H33" s="6">
        <v>559</v>
      </c>
      <c r="I33" s="6">
        <v>597</v>
      </c>
      <c r="J33" s="6">
        <v>635</v>
      </c>
      <c r="K33" s="8">
        <v>673</v>
      </c>
      <c r="L33" s="6">
        <v>692</v>
      </c>
      <c r="M33" s="6">
        <v>712</v>
      </c>
      <c r="N33" s="6">
        <v>732</v>
      </c>
      <c r="O33" s="6">
        <v>752</v>
      </c>
      <c r="P33" s="8">
        <v>771</v>
      </c>
      <c r="Q33" s="6">
        <v>791</v>
      </c>
      <c r="R33" s="6">
        <v>811</v>
      </c>
      <c r="S33" s="6">
        <v>831</v>
      </c>
      <c r="T33" s="6">
        <v>851</v>
      </c>
      <c r="U33" s="8">
        <v>871</v>
      </c>
      <c r="V33" s="6">
        <v>891</v>
      </c>
      <c r="W33" s="6">
        <v>911</v>
      </c>
      <c r="X33" s="6">
        <v>932</v>
      </c>
      <c r="Y33" s="6">
        <v>952</v>
      </c>
      <c r="Z33" s="8">
        <v>972</v>
      </c>
      <c r="AA33" s="25"/>
      <c r="AB33" s="3" t="s">
        <v>4</v>
      </c>
      <c r="AC33" s="3" t="s">
        <v>7</v>
      </c>
      <c r="AD33" s="3" t="s">
        <v>6</v>
      </c>
      <c r="AE33" s="3" t="s">
        <v>12</v>
      </c>
      <c r="AF33" s="3" t="s">
        <v>10</v>
      </c>
      <c r="AG33" s="13">
        <v>1</v>
      </c>
      <c r="AH33" s="13">
        <v>1</v>
      </c>
      <c r="AI33" s="3">
        <f t="shared" si="45"/>
        <v>0</v>
      </c>
      <c r="AJ33" s="21">
        <f t="shared" si="24"/>
        <v>0</v>
      </c>
      <c r="AK33" s="21">
        <f t="shared" si="25"/>
        <v>0</v>
      </c>
      <c r="AL33" s="21">
        <f t="shared" si="26"/>
        <v>0</v>
      </c>
      <c r="AM33" s="21">
        <f t="shared" si="27"/>
        <v>0</v>
      </c>
      <c r="AN33" s="21">
        <f t="shared" si="28"/>
        <v>0</v>
      </c>
      <c r="AO33" s="21">
        <f t="shared" si="29"/>
        <v>0</v>
      </c>
      <c r="AP33" s="21">
        <f t="shared" si="30"/>
        <v>0</v>
      </c>
      <c r="AQ33" s="21">
        <f t="shared" si="31"/>
        <v>0</v>
      </c>
      <c r="AR33" s="21">
        <f t="shared" si="32"/>
        <v>0</v>
      </c>
      <c r="AS33" s="21">
        <f t="shared" si="33"/>
        <v>0</v>
      </c>
      <c r="AT33" s="21">
        <f t="shared" si="34"/>
        <v>0</v>
      </c>
      <c r="AU33" s="21">
        <f t="shared" si="35"/>
        <v>0</v>
      </c>
      <c r="AV33" s="21">
        <f t="shared" si="36"/>
        <v>0</v>
      </c>
      <c r="AW33" s="21">
        <f t="shared" si="37"/>
        <v>0</v>
      </c>
      <c r="AX33" s="21">
        <f t="shared" si="38"/>
        <v>0</v>
      </c>
      <c r="AY33" s="21">
        <f t="shared" si="39"/>
        <v>0</v>
      </c>
      <c r="AZ33" s="21">
        <f t="shared" si="40"/>
        <v>0</v>
      </c>
      <c r="BA33" s="21">
        <f t="shared" si="41"/>
        <v>0</v>
      </c>
      <c r="BB33" s="21">
        <f t="shared" si="42"/>
        <v>0</v>
      </c>
      <c r="BC33" s="21">
        <f t="shared" si="43"/>
        <v>0</v>
      </c>
      <c r="BD33" s="21">
        <f t="shared" si="44"/>
        <v>0</v>
      </c>
    </row>
    <row r="34" spans="1:56" s="3" customFormat="1" x14ac:dyDescent="0.25">
      <c r="A34" s="3" t="s">
        <v>4</v>
      </c>
      <c r="B34" s="3" t="s">
        <v>7</v>
      </c>
      <c r="C34" s="3" t="s">
        <v>6</v>
      </c>
      <c r="D34" s="3" t="s">
        <v>12</v>
      </c>
      <c r="E34" s="3" t="s">
        <v>11</v>
      </c>
      <c r="F34" s="8">
        <v>96</v>
      </c>
      <c r="G34" s="6">
        <v>99</v>
      </c>
      <c r="H34" s="6">
        <v>102</v>
      </c>
      <c r="I34" s="6">
        <v>105</v>
      </c>
      <c r="J34" s="6">
        <v>108</v>
      </c>
      <c r="K34" s="8">
        <v>111</v>
      </c>
      <c r="L34" s="6">
        <v>113</v>
      </c>
      <c r="M34" s="6">
        <v>115</v>
      </c>
      <c r="N34" s="6">
        <v>116</v>
      </c>
      <c r="O34" s="6">
        <v>118</v>
      </c>
      <c r="P34" s="8">
        <v>119</v>
      </c>
      <c r="Q34" s="6">
        <v>121</v>
      </c>
      <c r="R34" s="6">
        <v>123</v>
      </c>
      <c r="S34" s="6">
        <v>124</v>
      </c>
      <c r="T34" s="6">
        <v>126</v>
      </c>
      <c r="U34" s="8">
        <v>127</v>
      </c>
      <c r="V34" s="6">
        <v>129</v>
      </c>
      <c r="W34" s="6">
        <v>131</v>
      </c>
      <c r="X34" s="6">
        <v>132</v>
      </c>
      <c r="Y34" s="6">
        <v>134</v>
      </c>
      <c r="Z34" s="8">
        <v>135</v>
      </c>
      <c r="AA34" s="25"/>
      <c r="AB34" s="3" t="s">
        <v>4</v>
      </c>
      <c r="AC34" s="3" t="s">
        <v>7</v>
      </c>
      <c r="AD34" s="3" t="s">
        <v>6</v>
      </c>
      <c r="AE34" s="3" t="s">
        <v>12</v>
      </c>
      <c r="AF34" s="3" t="s">
        <v>11</v>
      </c>
      <c r="AG34" s="13">
        <v>1</v>
      </c>
      <c r="AH34" s="13">
        <v>1</v>
      </c>
      <c r="AI34" s="3">
        <f t="shared" si="45"/>
        <v>0</v>
      </c>
      <c r="AJ34" s="21">
        <f t="shared" si="24"/>
        <v>0</v>
      </c>
      <c r="AK34" s="21">
        <f t="shared" si="25"/>
        <v>0</v>
      </c>
      <c r="AL34" s="21">
        <f t="shared" si="26"/>
        <v>0</v>
      </c>
      <c r="AM34" s="21">
        <f t="shared" si="27"/>
        <v>0</v>
      </c>
      <c r="AN34" s="21">
        <f t="shared" si="28"/>
        <v>0</v>
      </c>
      <c r="AO34" s="21">
        <f t="shared" si="29"/>
        <v>0</v>
      </c>
      <c r="AP34" s="21">
        <f t="shared" si="30"/>
        <v>0</v>
      </c>
      <c r="AQ34" s="21">
        <f t="shared" si="31"/>
        <v>0</v>
      </c>
      <c r="AR34" s="21">
        <f t="shared" si="32"/>
        <v>0</v>
      </c>
      <c r="AS34" s="21">
        <f t="shared" si="33"/>
        <v>0</v>
      </c>
      <c r="AT34" s="21">
        <f t="shared" si="34"/>
        <v>0</v>
      </c>
      <c r="AU34" s="21">
        <f t="shared" si="35"/>
        <v>0</v>
      </c>
      <c r="AV34" s="21">
        <f t="shared" si="36"/>
        <v>0</v>
      </c>
      <c r="AW34" s="21">
        <f t="shared" si="37"/>
        <v>0</v>
      </c>
      <c r="AX34" s="21">
        <f t="shared" si="38"/>
        <v>0</v>
      </c>
      <c r="AY34" s="21">
        <f t="shared" si="39"/>
        <v>0</v>
      </c>
      <c r="AZ34" s="21">
        <f t="shared" si="40"/>
        <v>0</v>
      </c>
      <c r="BA34" s="21">
        <f t="shared" si="41"/>
        <v>0</v>
      </c>
      <c r="BB34" s="21">
        <f t="shared" si="42"/>
        <v>0</v>
      </c>
      <c r="BC34" s="21">
        <f t="shared" si="43"/>
        <v>0</v>
      </c>
      <c r="BD34" s="21">
        <f t="shared" si="44"/>
        <v>0</v>
      </c>
    </row>
    <row r="35" spans="1:56" s="2" customFormat="1" x14ac:dyDescent="0.25">
      <c r="A35" s="2" t="s">
        <v>13</v>
      </c>
      <c r="B35" s="2" t="s">
        <v>6</v>
      </c>
      <c r="C35" s="2" t="s">
        <v>7</v>
      </c>
      <c r="D35" s="2" t="s">
        <v>8</v>
      </c>
      <c r="E35" s="2" t="s">
        <v>9</v>
      </c>
      <c r="F35" s="8">
        <v>1007</v>
      </c>
      <c r="G35" s="5">
        <v>1053</v>
      </c>
      <c r="H35" s="5">
        <v>1100</v>
      </c>
      <c r="I35" s="5">
        <v>1146</v>
      </c>
      <c r="J35" s="5">
        <v>1193</v>
      </c>
      <c r="K35" s="8">
        <v>1239</v>
      </c>
      <c r="L35" s="5">
        <v>1263</v>
      </c>
      <c r="M35" s="5">
        <v>1288</v>
      </c>
      <c r="N35" s="5">
        <v>1312</v>
      </c>
      <c r="O35" s="5">
        <v>1336</v>
      </c>
      <c r="P35" s="8">
        <v>1360</v>
      </c>
      <c r="Q35" s="5">
        <v>1385</v>
      </c>
      <c r="R35" s="5">
        <v>1409</v>
      </c>
      <c r="S35" s="5">
        <v>1434</v>
      </c>
      <c r="T35" s="5">
        <v>1458</v>
      </c>
      <c r="U35" s="8">
        <v>1483</v>
      </c>
      <c r="V35" s="5">
        <v>1507</v>
      </c>
      <c r="W35" s="5">
        <v>1532</v>
      </c>
      <c r="X35" s="5">
        <v>1557</v>
      </c>
      <c r="Y35" s="5">
        <v>1581</v>
      </c>
      <c r="Z35" s="8">
        <v>1606</v>
      </c>
      <c r="AA35" s="25"/>
      <c r="AB35" s="2" t="s">
        <v>13</v>
      </c>
      <c r="AC35" s="2" t="s">
        <v>6</v>
      </c>
      <c r="AD35" s="2" t="s">
        <v>7</v>
      </c>
      <c r="AE35" s="2" t="s">
        <v>8</v>
      </c>
      <c r="AF35" s="2" t="s">
        <v>9</v>
      </c>
      <c r="AG35" s="12">
        <v>1</v>
      </c>
      <c r="AH35" s="12">
        <v>1</v>
      </c>
      <c r="AI35" s="2">
        <f t="shared" si="45"/>
        <v>0</v>
      </c>
      <c r="AJ35" s="20">
        <f t="shared" si="24"/>
        <v>0</v>
      </c>
      <c r="AK35" s="20">
        <f t="shared" si="25"/>
        <v>0</v>
      </c>
      <c r="AL35" s="20">
        <f t="shared" si="26"/>
        <v>0</v>
      </c>
      <c r="AM35" s="20">
        <f t="shared" si="27"/>
        <v>0</v>
      </c>
      <c r="AN35" s="20">
        <f t="shared" si="28"/>
        <v>0</v>
      </c>
      <c r="AO35" s="20">
        <f t="shared" si="29"/>
        <v>0</v>
      </c>
      <c r="AP35" s="20">
        <f t="shared" si="30"/>
        <v>0</v>
      </c>
      <c r="AQ35" s="20">
        <f t="shared" si="31"/>
        <v>0</v>
      </c>
      <c r="AR35" s="20">
        <f t="shared" si="32"/>
        <v>0</v>
      </c>
      <c r="AS35" s="20">
        <f t="shared" si="33"/>
        <v>0</v>
      </c>
      <c r="AT35" s="20">
        <f t="shared" si="34"/>
        <v>0</v>
      </c>
      <c r="AU35" s="20">
        <f t="shared" si="35"/>
        <v>0</v>
      </c>
      <c r="AV35" s="20">
        <f t="shared" si="36"/>
        <v>0</v>
      </c>
      <c r="AW35" s="20">
        <f t="shared" si="37"/>
        <v>0</v>
      </c>
      <c r="AX35" s="20">
        <f t="shared" si="38"/>
        <v>0</v>
      </c>
      <c r="AY35" s="20">
        <f t="shared" si="39"/>
        <v>0</v>
      </c>
      <c r="AZ35" s="20">
        <f t="shared" si="40"/>
        <v>0</v>
      </c>
      <c r="BA35" s="20">
        <f t="shared" si="41"/>
        <v>0</v>
      </c>
      <c r="BB35" s="20">
        <f t="shared" si="42"/>
        <v>0</v>
      </c>
      <c r="BC35" s="20">
        <f t="shared" si="43"/>
        <v>0</v>
      </c>
      <c r="BD35" s="20">
        <f t="shared" si="44"/>
        <v>0</v>
      </c>
    </row>
    <row r="36" spans="1:56" s="2" customFormat="1" x14ac:dyDescent="0.25">
      <c r="A36" s="2" t="s">
        <v>13</v>
      </c>
      <c r="B36" s="2" t="s">
        <v>6</v>
      </c>
      <c r="C36" s="2" t="s">
        <v>7</v>
      </c>
      <c r="D36" s="2" t="s">
        <v>8</v>
      </c>
      <c r="E36" s="2" t="s">
        <v>23</v>
      </c>
      <c r="F36" s="8">
        <v>77</v>
      </c>
      <c r="G36" s="5">
        <v>82</v>
      </c>
      <c r="H36" s="5">
        <v>86</v>
      </c>
      <c r="I36" s="5">
        <v>90</v>
      </c>
      <c r="J36" s="5">
        <v>94</v>
      </c>
      <c r="K36" s="8">
        <v>98</v>
      </c>
      <c r="L36" s="5">
        <v>100</v>
      </c>
      <c r="M36" s="5">
        <v>102</v>
      </c>
      <c r="N36" s="5">
        <v>104</v>
      </c>
      <c r="O36" s="5">
        <v>106</v>
      </c>
      <c r="P36" s="8">
        <v>108</v>
      </c>
      <c r="Q36" s="5">
        <v>111</v>
      </c>
      <c r="R36" s="5">
        <v>113</v>
      </c>
      <c r="S36" s="5">
        <v>115</v>
      </c>
      <c r="T36" s="5">
        <v>117</v>
      </c>
      <c r="U36" s="8">
        <v>119</v>
      </c>
      <c r="V36" s="5">
        <v>121</v>
      </c>
      <c r="W36" s="5">
        <v>123</v>
      </c>
      <c r="X36" s="5">
        <v>126</v>
      </c>
      <c r="Y36" s="5">
        <v>128</v>
      </c>
      <c r="Z36" s="8">
        <v>130</v>
      </c>
      <c r="AA36" s="25"/>
      <c r="AB36" s="2" t="s">
        <v>13</v>
      </c>
      <c r="AC36" s="2" t="s">
        <v>6</v>
      </c>
      <c r="AD36" s="2" t="s">
        <v>7</v>
      </c>
      <c r="AE36" s="2" t="s">
        <v>8</v>
      </c>
      <c r="AF36" s="2" t="s">
        <v>23</v>
      </c>
      <c r="AG36" s="12">
        <v>1</v>
      </c>
      <c r="AH36" s="12">
        <v>1</v>
      </c>
      <c r="AI36" s="2">
        <f t="shared" si="45"/>
        <v>0.31</v>
      </c>
      <c r="AJ36" s="20">
        <f t="shared" si="24"/>
        <v>8712.5499999999993</v>
      </c>
      <c r="AK36" s="20">
        <f t="shared" si="25"/>
        <v>9278.2999999999993</v>
      </c>
      <c r="AL36" s="20">
        <f t="shared" si="26"/>
        <v>9730.9</v>
      </c>
      <c r="AM36" s="20">
        <f t="shared" si="27"/>
        <v>10183.5</v>
      </c>
      <c r="AN36" s="20">
        <f t="shared" si="28"/>
        <v>10636.1</v>
      </c>
      <c r="AO36" s="20">
        <f t="shared" si="29"/>
        <v>11088.7</v>
      </c>
      <c r="AP36" s="20">
        <f t="shared" si="30"/>
        <v>11315</v>
      </c>
      <c r="AQ36" s="20">
        <f t="shared" si="31"/>
        <v>11541.3</v>
      </c>
      <c r="AR36" s="20">
        <f t="shared" si="32"/>
        <v>11767.6</v>
      </c>
      <c r="AS36" s="20">
        <f t="shared" si="33"/>
        <v>11993.9</v>
      </c>
      <c r="AT36" s="20">
        <f t="shared" si="34"/>
        <v>12220.2</v>
      </c>
      <c r="AU36" s="20">
        <f t="shared" si="35"/>
        <v>12559.65</v>
      </c>
      <c r="AV36" s="20">
        <f t="shared" si="36"/>
        <v>12785.95</v>
      </c>
      <c r="AW36" s="20">
        <f t="shared" si="37"/>
        <v>13012.25</v>
      </c>
      <c r="AX36" s="20">
        <f t="shared" si="38"/>
        <v>13238.55</v>
      </c>
      <c r="AY36" s="20">
        <f t="shared" si="39"/>
        <v>13464.85</v>
      </c>
      <c r="AZ36" s="20">
        <f t="shared" si="40"/>
        <v>13691.15</v>
      </c>
      <c r="BA36" s="20">
        <f t="shared" si="41"/>
        <v>13917.45</v>
      </c>
      <c r="BB36" s="20">
        <f t="shared" si="42"/>
        <v>14256.9</v>
      </c>
      <c r="BC36" s="20">
        <f t="shared" si="43"/>
        <v>14483.2</v>
      </c>
      <c r="BD36" s="20">
        <f t="shared" si="44"/>
        <v>14709.5</v>
      </c>
    </row>
    <row r="37" spans="1:56" s="2" customFormat="1" x14ac:dyDescent="0.25">
      <c r="A37" s="2" t="s">
        <v>13</v>
      </c>
      <c r="B37" s="2" t="s">
        <v>6</v>
      </c>
      <c r="C37" s="2" t="s">
        <v>7</v>
      </c>
      <c r="D37" s="2" t="s">
        <v>8</v>
      </c>
      <c r="E37" s="2" t="s">
        <v>24</v>
      </c>
      <c r="F37" s="8">
        <v>33</v>
      </c>
      <c r="G37" s="5">
        <v>35</v>
      </c>
      <c r="H37" s="5">
        <v>36</v>
      </c>
      <c r="I37" s="5">
        <v>38</v>
      </c>
      <c r="J37" s="5">
        <v>40</v>
      </c>
      <c r="K37" s="8">
        <v>42</v>
      </c>
      <c r="L37" s="5">
        <v>43</v>
      </c>
      <c r="M37" s="5">
        <v>43</v>
      </c>
      <c r="N37" s="5">
        <v>44</v>
      </c>
      <c r="O37" s="5">
        <v>45</v>
      </c>
      <c r="P37" s="8">
        <v>46</v>
      </c>
      <c r="Q37" s="5">
        <v>47</v>
      </c>
      <c r="R37" s="5">
        <v>48</v>
      </c>
      <c r="S37" s="5">
        <v>49</v>
      </c>
      <c r="T37" s="5">
        <v>50</v>
      </c>
      <c r="U37" s="8">
        <v>51</v>
      </c>
      <c r="V37" s="5">
        <v>52</v>
      </c>
      <c r="W37" s="5">
        <v>53</v>
      </c>
      <c r="X37" s="5">
        <v>54</v>
      </c>
      <c r="Y37" s="5">
        <v>54</v>
      </c>
      <c r="Z37" s="8">
        <v>55</v>
      </c>
      <c r="AA37" s="25"/>
      <c r="AB37" s="2" t="s">
        <v>13</v>
      </c>
      <c r="AC37" s="2" t="s">
        <v>6</v>
      </c>
      <c r="AD37" s="2" t="s">
        <v>7</v>
      </c>
      <c r="AE37" s="2" t="s">
        <v>8</v>
      </c>
      <c r="AF37" s="2" t="s">
        <v>24</v>
      </c>
      <c r="AG37" s="12">
        <v>1</v>
      </c>
      <c r="AH37" s="12">
        <v>1</v>
      </c>
      <c r="AI37" s="2">
        <f t="shared" si="45"/>
        <v>3.57</v>
      </c>
      <c r="AJ37" s="20">
        <f t="shared" si="24"/>
        <v>43000.65</v>
      </c>
      <c r="AK37" s="20">
        <f t="shared" si="25"/>
        <v>45606.75</v>
      </c>
      <c r="AL37" s="20">
        <f t="shared" si="26"/>
        <v>46909.799999999996</v>
      </c>
      <c r="AM37" s="20">
        <f t="shared" si="27"/>
        <v>49515.899999999994</v>
      </c>
      <c r="AN37" s="20">
        <f t="shared" si="28"/>
        <v>52122</v>
      </c>
      <c r="AO37" s="20">
        <f t="shared" si="29"/>
        <v>54728.1</v>
      </c>
      <c r="AP37" s="20">
        <f t="shared" si="30"/>
        <v>56031.149999999994</v>
      </c>
      <c r="AQ37" s="20">
        <f t="shared" si="31"/>
        <v>56031.149999999994</v>
      </c>
      <c r="AR37" s="20">
        <f t="shared" si="32"/>
        <v>57334.2</v>
      </c>
      <c r="AS37" s="20">
        <f t="shared" si="33"/>
        <v>58637.25</v>
      </c>
      <c r="AT37" s="20">
        <f t="shared" si="34"/>
        <v>59940.299999999996</v>
      </c>
      <c r="AU37" s="20">
        <f t="shared" si="35"/>
        <v>61243.35</v>
      </c>
      <c r="AV37" s="20">
        <f t="shared" si="36"/>
        <v>62546.399999999994</v>
      </c>
      <c r="AW37" s="20">
        <f t="shared" si="37"/>
        <v>63849.45</v>
      </c>
      <c r="AX37" s="20">
        <f t="shared" si="38"/>
        <v>65152.5</v>
      </c>
      <c r="AY37" s="20">
        <f t="shared" si="39"/>
        <v>66455.55</v>
      </c>
      <c r="AZ37" s="20">
        <f t="shared" si="40"/>
        <v>67758.599999999991</v>
      </c>
      <c r="BA37" s="20">
        <f t="shared" si="41"/>
        <v>69061.649999999994</v>
      </c>
      <c r="BB37" s="20">
        <f t="shared" si="42"/>
        <v>70364.7</v>
      </c>
      <c r="BC37" s="20">
        <f t="shared" si="43"/>
        <v>70364.7</v>
      </c>
      <c r="BD37" s="20">
        <f t="shared" si="44"/>
        <v>71667.75</v>
      </c>
    </row>
    <row r="38" spans="1:56" s="2" customFormat="1" x14ac:dyDescent="0.25">
      <c r="A38" s="2" t="s">
        <v>13</v>
      </c>
      <c r="B38" s="2" t="s">
        <v>6</v>
      </c>
      <c r="C38" s="2" t="s">
        <v>7</v>
      </c>
      <c r="D38" s="2" t="s">
        <v>8</v>
      </c>
      <c r="E38" s="2" t="s">
        <v>25</v>
      </c>
      <c r="F38" s="8">
        <v>31</v>
      </c>
      <c r="G38" s="5">
        <v>33</v>
      </c>
      <c r="H38" s="5">
        <v>35</v>
      </c>
      <c r="I38" s="5">
        <v>36</v>
      </c>
      <c r="J38" s="5">
        <v>38</v>
      </c>
      <c r="K38" s="8">
        <v>40</v>
      </c>
      <c r="L38" s="5">
        <v>41</v>
      </c>
      <c r="M38" s="5">
        <v>41</v>
      </c>
      <c r="N38" s="5">
        <v>42</v>
      </c>
      <c r="O38" s="5">
        <v>43</v>
      </c>
      <c r="P38" s="8">
        <v>44</v>
      </c>
      <c r="Q38" s="5">
        <v>45</v>
      </c>
      <c r="R38" s="5">
        <v>46</v>
      </c>
      <c r="S38" s="5">
        <v>47</v>
      </c>
      <c r="T38" s="5">
        <v>47</v>
      </c>
      <c r="U38" s="8">
        <v>48</v>
      </c>
      <c r="V38" s="5">
        <v>49</v>
      </c>
      <c r="W38" s="5">
        <v>50</v>
      </c>
      <c r="X38" s="5">
        <v>51</v>
      </c>
      <c r="Y38" s="5">
        <v>52</v>
      </c>
      <c r="Z38" s="8">
        <v>53</v>
      </c>
      <c r="AA38" s="25"/>
      <c r="AB38" s="2" t="s">
        <v>13</v>
      </c>
      <c r="AC38" s="2" t="s">
        <v>6</v>
      </c>
      <c r="AD38" s="2" t="s">
        <v>7</v>
      </c>
      <c r="AE38" s="2" t="s">
        <v>8</v>
      </c>
      <c r="AF38" s="2" t="s">
        <v>25</v>
      </c>
      <c r="AG38" s="12">
        <v>1</v>
      </c>
      <c r="AH38" s="12">
        <v>1</v>
      </c>
      <c r="AI38" s="2">
        <f t="shared" si="45"/>
        <v>5.31</v>
      </c>
      <c r="AJ38" s="20">
        <f t="shared" si="24"/>
        <v>60082.649999999994</v>
      </c>
      <c r="AK38" s="20">
        <f t="shared" si="25"/>
        <v>63958.95</v>
      </c>
      <c r="AL38" s="20">
        <f t="shared" si="26"/>
        <v>67835.25</v>
      </c>
      <c r="AM38" s="20">
        <f t="shared" si="27"/>
        <v>69773.399999999994</v>
      </c>
      <c r="AN38" s="20">
        <f t="shared" si="28"/>
        <v>73649.7</v>
      </c>
      <c r="AO38" s="20">
        <f t="shared" si="29"/>
        <v>77526</v>
      </c>
      <c r="AP38" s="20">
        <f t="shared" si="30"/>
        <v>79464.149999999994</v>
      </c>
      <c r="AQ38" s="20">
        <f t="shared" si="31"/>
        <v>79464.149999999994</v>
      </c>
      <c r="AR38" s="20">
        <f t="shared" si="32"/>
        <v>81402.299999999988</v>
      </c>
      <c r="AS38" s="20">
        <f t="shared" si="33"/>
        <v>83340.45</v>
      </c>
      <c r="AT38" s="20">
        <f t="shared" si="34"/>
        <v>85278.599999999991</v>
      </c>
      <c r="AU38" s="20">
        <f t="shared" si="35"/>
        <v>87216.75</v>
      </c>
      <c r="AV38" s="20">
        <f t="shared" si="36"/>
        <v>89154.9</v>
      </c>
      <c r="AW38" s="20">
        <f t="shared" si="37"/>
        <v>91093.049999999988</v>
      </c>
      <c r="AX38" s="20">
        <f t="shared" si="38"/>
        <v>91093.049999999988</v>
      </c>
      <c r="AY38" s="20">
        <f t="shared" si="39"/>
        <v>93031.2</v>
      </c>
      <c r="AZ38" s="20">
        <f t="shared" si="40"/>
        <v>94969.349999999991</v>
      </c>
      <c r="BA38" s="20">
        <f t="shared" si="41"/>
        <v>96907.5</v>
      </c>
      <c r="BB38" s="20">
        <f t="shared" si="42"/>
        <v>98845.65</v>
      </c>
      <c r="BC38" s="20">
        <f t="shared" si="43"/>
        <v>100783.79999999999</v>
      </c>
      <c r="BD38" s="20">
        <f t="shared" si="44"/>
        <v>102721.95</v>
      </c>
    </row>
    <row r="39" spans="1:56" s="2" customFormat="1" x14ac:dyDescent="0.25">
      <c r="A39" s="2" t="s">
        <v>13</v>
      </c>
      <c r="B39" s="2" t="s">
        <v>6</v>
      </c>
      <c r="C39" s="2" t="s">
        <v>7</v>
      </c>
      <c r="D39" s="2" t="s">
        <v>8</v>
      </c>
      <c r="E39" s="2" t="s">
        <v>26</v>
      </c>
      <c r="F39" s="8">
        <v>15</v>
      </c>
      <c r="G39" s="5">
        <v>16</v>
      </c>
      <c r="H39" s="5">
        <v>17</v>
      </c>
      <c r="I39" s="5">
        <v>18</v>
      </c>
      <c r="J39" s="5">
        <v>19</v>
      </c>
      <c r="K39" s="8">
        <v>20</v>
      </c>
      <c r="L39" s="5">
        <v>20</v>
      </c>
      <c r="M39" s="5">
        <v>20</v>
      </c>
      <c r="N39" s="5">
        <v>21</v>
      </c>
      <c r="O39" s="5">
        <v>21</v>
      </c>
      <c r="P39" s="8">
        <v>22</v>
      </c>
      <c r="Q39" s="5">
        <v>22</v>
      </c>
      <c r="R39" s="5">
        <v>23</v>
      </c>
      <c r="S39" s="5">
        <v>23</v>
      </c>
      <c r="T39" s="5">
        <v>23</v>
      </c>
      <c r="U39" s="8">
        <v>24</v>
      </c>
      <c r="V39" s="5">
        <v>24</v>
      </c>
      <c r="W39" s="5">
        <v>25</v>
      </c>
      <c r="X39" s="5">
        <v>25</v>
      </c>
      <c r="Y39" s="5">
        <v>26</v>
      </c>
      <c r="Z39" s="8">
        <v>26</v>
      </c>
      <c r="AA39" s="25"/>
      <c r="AB39" s="2" t="s">
        <v>13</v>
      </c>
      <c r="AC39" s="2" t="s">
        <v>6</v>
      </c>
      <c r="AD39" s="2" t="s">
        <v>7</v>
      </c>
      <c r="AE39" s="2" t="s">
        <v>8</v>
      </c>
      <c r="AF39" s="2" t="s">
        <v>26</v>
      </c>
      <c r="AG39" s="12">
        <v>1</v>
      </c>
      <c r="AH39" s="12">
        <v>1</v>
      </c>
      <c r="AI39" s="2">
        <f t="shared" si="45"/>
        <v>5.39</v>
      </c>
      <c r="AJ39" s="20">
        <f t="shared" si="24"/>
        <v>29510.25</v>
      </c>
      <c r="AK39" s="20">
        <f t="shared" si="25"/>
        <v>31477.599999999999</v>
      </c>
      <c r="AL39" s="20">
        <f t="shared" si="26"/>
        <v>33444.949999999997</v>
      </c>
      <c r="AM39" s="20">
        <f t="shared" si="27"/>
        <v>35412.299999999996</v>
      </c>
      <c r="AN39" s="20">
        <f t="shared" si="28"/>
        <v>37379.649999999994</v>
      </c>
      <c r="AO39" s="20">
        <f t="shared" si="29"/>
        <v>39347</v>
      </c>
      <c r="AP39" s="20">
        <f t="shared" si="30"/>
        <v>39347</v>
      </c>
      <c r="AQ39" s="20">
        <f t="shared" si="31"/>
        <v>39347</v>
      </c>
      <c r="AR39" s="20">
        <f t="shared" si="32"/>
        <v>41314.35</v>
      </c>
      <c r="AS39" s="20">
        <f t="shared" si="33"/>
        <v>41314.35</v>
      </c>
      <c r="AT39" s="20">
        <f t="shared" si="34"/>
        <v>43281.7</v>
      </c>
      <c r="AU39" s="20">
        <f t="shared" si="35"/>
        <v>43281.7</v>
      </c>
      <c r="AV39" s="20">
        <f t="shared" si="36"/>
        <v>45249.049999999996</v>
      </c>
      <c r="AW39" s="20">
        <f t="shared" si="37"/>
        <v>45249.049999999996</v>
      </c>
      <c r="AX39" s="20">
        <f t="shared" si="38"/>
        <v>45249.049999999996</v>
      </c>
      <c r="AY39" s="20">
        <f t="shared" si="39"/>
        <v>47216.399999999994</v>
      </c>
      <c r="AZ39" s="20">
        <f t="shared" si="40"/>
        <v>47216.399999999994</v>
      </c>
      <c r="BA39" s="20">
        <f t="shared" si="41"/>
        <v>49183.75</v>
      </c>
      <c r="BB39" s="20">
        <f t="shared" si="42"/>
        <v>49183.75</v>
      </c>
      <c r="BC39" s="20">
        <f t="shared" si="43"/>
        <v>51151.1</v>
      </c>
      <c r="BD39" s="20">
        <f t="shared" si="44"/>
        <v>51151.1</v>
      </c>
    </row>
    <row r="40" spans="1:56" s="2" customFormat="1" x14ac:dyDescent="0.25">
      <c r="A40" s="2" t="s">
        <v>13</v>
      </c>
      <c r="B40" s="2" t="s">
        <v>6</v>
      </c>
      <c r="C40" s="2" t="s">
        <v>7</v>
      </c>
      <c r="D40" s="2" t="s">
        <v>8</v>
      </c>
      <c r="E40" s="2" t="s">
        <v>27</v>
      </c>
      <c r="F40" s="8">
        <v>0</v>
      </c>
      <c r="G40" s="5">
        <v>0</v>
      </c>
      <c r="H40" s="5">
        <v>0</v>
      </c>
      <c r="I40" s="5">
        <v>0</v>
      </c>
      <c r="J40" s="5">
        <v>0</v>
      </c>
      <c r="K40" s="8">
        <v>0</v>
      </c>
      <c r="L40" s="5">
        <v>0</v>
      </c>
      <c r="M40" s="5">
        <v>0</v>
      </c>
      <c r="N40" s="5">
        <v>0</v>
      </c>
      <c r="O40" s="5">
        <v>0</v>
      </c>
      <c r="P40" s="8">
        <v>0</v>
      </c>
      <c r="Q40" s="5">
        <v>0</v>
      </c>
      <c r="R40" s="5">
        <v>0</v>
      </c>
      <c r="S40" s="5">
        <v>0</v>
      </c>
      <c r="T40" s="5">
        <v>0</v>
      </c>
      <c r="U40" s="8">
        <v>0</v>
      </c>
      <c r="V40" s="5">
        <v>0</v>
      </c>
      <c r="W40" s="5">
        <v>0</v>
      </c>
      <c r="X40" s="5">
        <v>0</v>
      </c>
      <c r="Y40" s="5">
        <v>0</v>
      </c>
      <c r="Z40" s="8">
        <v>0</v>
      </c>
      <c r="AA40" s="25"/>
      <c r="AB40" s="2" t="s">
        <v>13</v>
      </c>
      <c r="AC40" s="2" t="s">
        <v>6</v>
      </c>
      <c r="AD40" s="2" t="s">
        <v>7</v>
      </c>
      <c r="AE40" s="2" t="s">
        <v>8</v>
      </c>
      <c r="AF40" s="2" t="s">
        <v>27</v>
      </c>
      <c r="AG40" s="12">
        <v>1</v>
      </c>
      <c r="AH40" s="12">
        <v>1</v>
      </c>
      <c r="AI40" s="2">
        <f t="shared" si="45"/>
        <v>6.81</v>
      </c>
      <c r="AJ40" s="20">
        <f t="shared" si="24"/>
        <v>0</v>
      </c>
      <c r="AK40" s="20">
        <f t="shared" si="25"/>
        <v>0</v>
      </c>
      <c r="AL40" s="20">
        <f t="shared" si="26"/>
        <v>0</v>
      </c>
      <c r="AM40" s="20">
        <f t="shared" si="27"/>
        <v>0</v>
      </c>
      <c r="AN40" s="20">
        <f t="shared" si="28"/>
        <v>0</v>
      </c>
      <c r="AO40" s="20">
        <f t="shared" si="29"/>
        <v>0</v>
      </c>
      <c r="AP40" s="20">
        <f t="shared" si="30"/>
        <v>0</v>
      </c>
      <c r="AQ40" s="20">
        <f t="shared" si="31"/>
        <v>0</v>
      </c>
      <c r="AR40" s="20">
        <f t="shared" si="32"/>
        <v>0</v>
      </c>
      <c r="AS40" s="20">
        <f t="shared" si="33"/>
        <v>0</v>
      </c>
      <c r="AT40" s="20">
        <f t="shared" si="34"/>
        <v>0</v>
      </c>
      <c r="AU40" s="20">
        <f t="shared" si="35"/>
        <v>0</v>
      </c>
      <c r="AV40" s="20">
        <f t="shared" si="36"/>
        <v>0</v>
      </c>
      <c r="AW40" s="20">
        <f t="shared" si="37"/>
        <v>0</v>
      </c>
      <c r="AX40" s="20">
        <f t="shared" si="38"/>
        <v>0</v>
      </c>
      <c r="AY40" s="20">
        <f t="shared" si="39"/>
        <v>0</v>
      </c>
      <c r="AZ40" s="20">
        <f t="shared" si="40"/>
        <v>0</v>
      </c>
      <c r="BA40" s="20">
        <f t="shared" si="41"/>
        <v>0</v>
      </c>
      <c r="BB40" s="20">
        <f t="shared" si="42"/>
        <v>0</v>
      </c>
      <c r="BC40" s="20">
        <f t="shared" si="43"/>
        <v>0</v>
      </c>
      <c r="BD40" s="20">
        <f t="shared" si="44"/>
        <v>0</v>
      </c>
    </row>
    <row r="41" spans="1:56" s="2" customFormat="1" x14ac:dyDescent="0.25">
      <c r="A41" s="2" t="s">
        <v>13</v>
      </c>
      <c r="B41" s="2" t="s">
        <v>6</v>
      </c>
      <c r="C41" s="2" t="s">
        <v>7</v>
      </c>
      <c r="D41" s="2" t="s">
        <v>8</v>
      </c>
      <c r="E41" s="2" t="s">
        <v>28</v>
      </c>
      <c r="F41" s="8">
        <v>0</v>
      </c>
      <c r="G41" s="5">
        <v>0</v>
      </c>
      <c r="H41" s="5">
        <v>0</v>
      </c>
      <c r="I41" s="5">
        <v>0</v>
      </c>
      <c r="J41" s="5">
        <v>0</v>
      </c>
      <c r="K41" s="8">
        <v>0</v>
      </c>
      <c r="L41" s="5">
        <v>0</v>
      </c>
      <c r="M41" s="5">
        <v>0</v>
      </c>
      <c r="N41" s="5">
        <v>0</v>
      </c>
      <c r="O41" s="5">
        <v>0</v>
      </c>
      <c r="P41" s="8">
        <v>0</v>
      </c>
      <c r="Q41" s="5">
        <v>0</v>
      </c>
      <c r="R41" s="5">
        <v>0</v>
      </c>
      <c r="S41" s="5">
        <v>0</v>
      </c>
      <c r="T41" s="5">
        <v>0</v>
      </c>
      <c r="U41" s="8">
        <v>0</v>
      </c>
      <c r="V41" s="5">
        <v>0</v>
      </c>
      <c r="W41" s="5">
        <v>0</v>
      </c>
      <c r="X41" s="5">
        <v>0</v>
      </c>
      <c r="Y41" s="5">
        <v>0</v>
      </c>
      <c r="Z41" s="8">
        <v>0</v>
      </c>
      <c r="AA41" s="25"/>
      <c r="AB41" s="2" t="s">
        <v>13</v>
      </c>
      <c r="AC41" s="2" t="s">
        <v>6</v>
      </c>
      <c r="AD41" s="2" t="s">
        <v>7</v>
      </c>
      <c r="AE41" s="2" t="s">
        <v>8</v>
      </c>
      <c r="AF41" s="2" t="s">
        <v>28</v>
      </c>
      <c r="AG41" s="12">
        <v>1</v>
      </c>
      <c r="AH41" s="12">
        <v>1</v>
      </c>
      <c r="AI41" s="2">
        <f t="shared" si="45"/>
        <v>4.1900000000000004</v>
      </c>
      <c r="AJ41" s="20">
        <f t="shared" si="24"/>
        <v>0</v>
      </c>
      <c r="AK41" s="20">
        <f t="shared" si="25"/>
        <v>0</v>
      </c>
      <c r="AL41" s="20">
        <f t="shared" si="26"/>
        <v>0</v>
      </c>
      <c r="AM41" s="20">
        <f t="shared" si="27"/>
        <v>0</v>
      </c>
      <c r="AN41" s="20">
        <f t="shared" si="28"/>
        <v>0</v>
      </c>
      <c r="AO41" s="20">
        <f t="shared" si="29"/>
        <v>0</v>
      </c>
      <c r="AP41" s="20">
        <f t="shared" si="30"/>
        <v>0</v>
      </c>
      <c r="AQ41" s="20">
        <f t="shared" si="31"/>
        <v>0</v>
      </c>
      <c r="AR41" s="20">
        <f t="shared" si="32"/>
        <v>0</v>
      </c>
      <c r="AS41" s="20">
        <f t="shared" si="33"/>
        <v>0</v>
      </c>
      <c r="AT41" s="20">
        <f t="shared" si="34"/>
        <v>0</v>
      </c>
      <c r="AU41" s="20">
        <f t="shared" si="35"/>
        <v>0</v>
      </c>
      <c r="AV41" s="20">
        <f t="shared" si="36"/>
        <v>0</v>
      </c>
      <c r="AW41" s="20">
        <f t="shared" si="37"/>
        <v>0</v>
      </c>
      <c r="AX41" s="20">
        <f t="shared" si="38"/>
        <v>0</v>
      </c>
      <c r="AY41" s="20">
        <f t="shared" si="39"/>
        <v>0</v>
      </c>
      <c r="AZ41" s="20">
        <f t="shared" si="40"/>
        <v>0</v>
      </c>
      <c r="BA41" s="20">
        <f t="shared" si="41"/>
        <v>0</v>
      </c>
      <c r="BB41" s="20">
        <f t="shared" si="42"/>
        <v>0</v>
      </c>
      <c r="BC41" s="20">
        <f t="shared" si="43"/>
        <v>0</v>
      </c>
      <c r="BD41" s="20">
        <f t="shared" si="44"/>
        <v>0</v>
      </c>
    </row>
    <row r="42" spans="1:56" s="2" customFormat="1" x14ac:dyDescent="0.25">
      <c r="A42" s="2" t="s">
        <v>13</v>
      </c>
      <c r="B42" s="2" t="s">
        <v>6</v>
      </c>
      <c r="C42" s="2" t="s">
        <v>7</v>
      </c>
      <c r="D42" s="2" t="s">
        <v>8</v>
      </c>
      <c r="E42" s="2" t="s">
        <v>29</v>
      </c>
      <c r="F42" s="8">
        <v>0</v>
      </c>
      <c r="G42" s="5">
        <v>0</v>
      </c>
      <c r="H42" s="5">
        <v>0</v>
      </c>
      <c r="I42" s="5">
        <v>0</v>
      </c>
      <c r="J42" s="5">
        <v>0</v>
      </c>
      <c r="K42" s="8">
        <v>0</v>
      </c>
      <c r="L42" s="5">
        <v>0</v>
      </c>
      <c r="M42" s="5">
        <v>0</v>
      </c>
      <c r="N42" s="5">
        <v>0</v>
      </c>
      <c r="O42" s="5">
        <v>0</v>
      </c>
      <c r="P42" s="8">
        <v>0</v>
      </c>
      <c r="Q42" s="5">
        <v>0</v>
      </c>
      <c r="R42" s="5">
        <v>0</v>
      </c>
      <c r="S42" s="5">
        <v>0</v>
      </c>
      <c r="T42" s="5">
        <v>0</v>
      </c>
      <c r="U42" s="8">
        <v>0</v>
      </c>
      <c r="V42" s="5">
        <v>0</v>
      </c>
      <c r="W42" s="5">
        <v>0</v>
      </c>
      <c r="X42" s="5">
        <v>0</v>
      </c>
      <c r="Y42" s="5">
        <v>0</v>
      </c>
      <c r="Z42" s="8">
        <v>0</v>
      </c>
      <c r="AA42" s="25"/>
      <c r="AB42" s="2" t="s">
        <v>13</v>
      </c>
      <c r="AC42" s="2" t="s">
        <v>6</v>
      </c>
      <c r="AD42" s="2" t="s">
        <v>7</v>
      </c>
      <c r="AE42" s="2" t="s">
        <v>8</v>
      </c>
      <c r="AF42" s="2" t="s">
        <v>29</v>
      </c>
      <c r="AG42" s="12">
        <v>1</v>
      </c>
      <c r="AH42" s="12">
        <v>1</v>
      </c>
      <c r="AI42" s="2">
        <f t="shared" si="45"/>
        <v>5.01</v>
      </c>
      <c r="AJ42" s="20">
        <f t="shared" si="24"/>
        <v>0</v>
      </c>
      <c r="AK42" s="20">
        <f t="shared" si="25"/>
        <v>0</v>
      </c>
      <c r="AL42" s="20">
        <f t="shared" si="26"/>
        <v>0</v>
      </c>
      <c r="AM42" s="20">
        <f t="shared" si="27"/>
        <v>0</v>
      </c>
      <c r="AN42" s="20">
        <f t="shared" si="28"/>
        <v>0</v>
      </c>
      <c r="AO42" s="20">
        <f t="shared" si="29"/>
        <v>0</v>
      </c>
      <c r="AP42" s="20">
        <f t="shared" si="30"/>
        <v>0</v>
      </c>
      <c r="AQ42" s="20">
        <f t="shared" si="31"/>
        <v>0</v>
      </c>
      <c r="AR42" s="20">
        <f t="shared" si="32"/>
        <v>0</v>
      </c>
      <c r="AS42" s="20">
        <f t="shared" si="33"/>
        <v>0</v>
      </c>
      <c r="AT42" s="20">
        <f t="shared" si="34"/>
        <v>0</v>
      </c>
      <c r="AU42" s="20">
        <f t="shared" si="35"/>
        <v>0</v>
      </c>
      <c r="AV42" s="20">
        <f t="shared" si="36"/>
        <v>0</v>
      </c>
      <c r="AW42" s="20">
        <f t="shared" si="37"/>
        <v>0</v>
      </c>
      <c r="AX42" s="20">
        <f t="shared" si="38"/>
        <v>0</v>
      </c>
      <c r="AY42" s="20">
        <f t="shared" si="39"/>
        <v>0</v>
      </c>
      <c r="AZ42" s="20">
        <f t="shared" si="40"/>
        <v>0</v>
      </c>
      <c r="BA42" s="20">
        <f t="shared" si="41"/>
        <v>0</v>
      </c>
      <c r="BB42" s="20">
        <f t="shared" si="42"/>
        <v>0</v>
      </c>
      <c r="BC42" s="20">
        <f t="shared" si="43"/>
        <v>0</v>
      </c>
      <c r="BD42" s="20">
        <f t="shared" si="44"/>
        <v>0</v>
      </c>
    </row>
    <row r="43" spans="1:56" s="2" customFormat="1" x14ac:dyDescent="0.25">
      <c r="A43" s="2" t="s">
        <v>13</v>
      </c>
      <c r="B43" s="2" t="s">
        <v>6</v>
      </c>
      <c r="C43" s="2" t="s">
        <v>7</v>
      </c>
      <c r="D43" s="2" t="s">
        <v>8</v>
      </c>
      <c r="E43" s="2" t="s">
        <v>30</v>
      </c>
      <c r="F43" s="8">
        <v>0</v>
      </c>
      <c r="G43" s="5">
        <v>0</v>
      </c>
      <c r="H43" s="5">
        <v>0</v>
      </c>
      <c r="I43" s="5">
        <v>0</v>
      </c>
      <c r="J43" s="5">
        <v>0</v>
      </c>
      <c r="K43" s="8">
        <v>0</v>
      </c>
      <c r="L43" s="5">
        <v>0</v>
      </c>
      <c r="M43" s="5">
        <v>0</v>
      </c>
      <c r="N43" s="5">
        <v>0</v>
      </c>
      <c r="O43" s="5">
        <v>0</v>
      </c>
      <c r="P43" s="8">
        <v>0</v>
      </c>
      <c r="Q43" s="5">
        <v>0</v>
      </c>
      <c r="R43" s="5">
        <v>0</v>
      </c>
      <c r="S43" s="5">
        <v>0</v>
      </c>
      <c r="T43" s="5">
        <v>0</v>
      </c>
      <c r="U43" s="8">
        <v>0</v>
      </c>
      <c r="V43" s="5">
        <v>0</v>
      </c>
      <c r="W43" s="5">
        <v>0</v>
      </c>
      <c r="X43" s="5">
        <v>0</v>
      </c>
      <c r="Y43" s="5">
        <v>0</v>
      </c>
      <c r="Z43" s="8">
        <v>0</v>
      </c>
      <c r="AA43" s="25"/>
      <c r="AB43" s="2" t="s">
        <v>13</v>
      </c>
      <c r="AC43" s="2" t="s">
        <v>6</v>
      </c>
      <c r="AD43" s="2" t="s">
        <v>7</v>
      </c>
      <c r="AE43" s="2" t="s">
        <v>8</v>
      </c>
      <c r="AF43" s="2" t="s">
        <v>30</v>
      </c>
      <c r="AG43" s="12">
        <v>1</v>
      </c>
      <c r="AH43" s="12">
        <v>1</v>
      </c>
      <c r="AI43" s="2">
        <f t="shared" si="45"/>
        <v>3.3</v>
      </c>
      <c r="AJ43" s="20">
        <f t="shared" si="24"/>
        <v>0</v>
      </c>
      <c r="AK43" s="20">
        <f t="shared" si="25"/>
        <v>0</v>
      </c>
      <c r="AL43" s="20">
        <f t="shared" si="26"/>
        <v>0</v>
      </c>
      <c r="AM43" s="20">
        <f t="shared" si="27"/>
        <v>0</v>
      </c>
      <c r="AN43" s="20">
        <f t="shared" si="28"/>
        <v>0</v>
      </c>
      <c r="AO43" s="20">
        <f t="shared" si="29"/>
        <v>0</v>
      </c>
      <c r="AP43" s="20">
        <f t="shared" si="30"/>
        <v>0</v>
      </c>
      <c r="AQ43" s="20">
        <f t="shared" si="31"/>
        <v>0</v>
      </c>
      <c r="AR43" s="20">
        <f t="shared" si="32"/>
        <v>0</v>
      </c>
      <c r="AS43" s="20">
        <f t="shared" si="33"/>
        <v>0</v>
      </c>
      <c r="AT43" s="20">
        <f t="shared" si="34"/>
        <v>0</v>
      </c>
      <c r="AU43" s="20">
        <f t="shared" si="35"/>
        <v>0</v>
      </c>
      <c r="AV43" s="20">
        <f t="shared" si="36"/>
        <v>0</v>
      </c>
      <c r="AW43" s="20">
        <f t="shared" si="37"/>
        <v>0</v>
      </c>
      <c r="AX43" s="20">
        <f t="shared" si="38"/>
        <v>0</v>
      </c>
      <c r="AY43" s="20">
        <f t="shared" si="39"/>
        <v>0</v>
      </c>
      <c r="AZ43" s="20">
        <f t="shared" si="40"/>
        <v>0</v>
      </c>
      <c r="BA43" s="20">
        <f t="shared" si="41"/>
        <v>0</v>
      </c>
      <c r="BB43" s="20">
        <f t="shared" si="42"/>
        <v>0</v>
      </c>
      <c r="BC43" s="20">
        <f t="shared" si="43"/>
        <v>0</v>
      </c>
      <c r="BD43" s="20">
        <f t="shared" si="44"/>
        <v>0</v>
      </c>
    </row>
    <row r="44" spans="1:56" s="2" customFormat="1" x14ac:dyDescent="0.25">
      <c r="A44" s="2" t="s">
        <v>13</v>
      </c>
      <c r="B44" s="2" t="s">
        <v>6</v>
      </c>
      <c r="C44" s="2" t="s">
        <v>7</v>
      </c>
      <c r="D44" s="2" t="s">
        <v>8</v>
      </c>
      <c r="E44" s="2" t="s">
        <v>31</v>
      </c>
      <c r="F44" s="8">
        <v>0</v>
      </c>
      <c r="G44" s="5">
        <v>0</v>
      </c>
      <c r="H44" s="5">
        <v>0</v>
      </c>
      <c r="I44" s="5">
        <v>0</v>
      </c>
      <c r="J44" s="5">
        <v>0</v>
      </c>
      <c r="K44" s="8">
        <v>0</v>
      </c>
      <c r="L44" s="5">
        <v>0</v>
      </c>
      <c r="M44" s="5">
        <v>0</v>
      </c>
      <c r="N44" s="5">
        <v>0</v>
      </c>
      <c r="O44" s="5">
        <v>0</v>
      </c>
      <c r="P44" s="8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5">
        <v>0</v>
      </c>
      <c r="W44" s="5">
        <v>0</v>
      </c>
      <c r="X44" s="5">
        <v>0</v>
      </c>
      <c r="Y44" s="5">
        <v>0</v>
      </c>
      <c r="Z44" s="8">
        <v>0</v>
      </c>
      <c r="AA44" s="25"/>
      <c r="AB44" s="2" t="s">
        <v>13</v>
      </c>
      <c r="AC44" s="2" t="s">
        <v>6</v>
      </c>
      <c r="AD44" s="2" t="s">
        <v>7</v>
      </c>
      <c r="AE44" s="2" t="s">
        <v>8</v>
      </c>
      <c r="AF44" s="2" t="s">
        <v>31</v>
      </c>
      <c r="AG44" s="12">
        <v>1</v>
      </c>
      <c r="AH44" s="12">
        <v>1</v>
      </c>
      <c r="AI44" s="2">
        <f t="shared" si="45"/>
        <v>8.77</v>
      </c>
      <c r="AJ44" s="20">
        <f t="shared" si="24"/>
        <v>0</v>
      </c>
      <c r="AK44" s="20">
        <f t="shared" si="25"/>
        <v>0</v>
      </c>
      <c r="AL44" s="20">
        <f t="shared" si="26"/>
        <v>0</v>
      </c>
      <c r="AM44" s="20">
        <f t="shared" si="27"/>
        <v>0</v>
      </c>
      <c r="AN44" s="20">
        <f t="shared" si="28"/>
        <v>0</v>
      </c>
      <c r="AO44" s="20">
        <f t="shared" si="29"/>
        <v>0</v>
      </c>
      <c r="AP44" s="20">
        <f t="shared" si="30"/>
        <v>0</v>
      </c>
      <c r="AQ44" s="20">
        <f t="shared" si="31"/>
        <v>0</v>
      </c>
      <c r="AR44" s="20">
        <f t="shared" si="32"/>
        <v>0</v>
      </c>
      <c r="AS44" s="20">
        <f t="shared" si="33"/>
        <v>0</v>
      </c>
      <c r="AT44" s="20">
        <f t="shared" si="34"/>
        <v>0</v>
      </c>
      <c r="AU44" s="20">
        <f t="shared" si="35"/>
        <v>0</v>
      </c>
      <c r="AV44" s="20">
        <f t="shared" si="36"/>
        <v>0</v>
      </c>
      <c r="AW44" s="20">
        <f t="shared" si="37"/>
        <v>0</v>
      </c>
      <c r="AX44" s="20">
        <f t="shared" si="38"/>
        <v>0</v>
      </c>
      <c r="AY44" s="20">
        <f t="shared" si="39"/>
        <v>0</v>
      </c>
      <c r="AZ44" s="20">
        <f t="shared" si="40"/>
        <v>0</v>
      </c>
      <c r="BA44" s="20">
        <f t="shared" si="41"/>
        <v>0</v>
      </c>
      <c r="BB44" s="20">
        <f t="shared" si="42"/>
        <v>0</v>
      </c>
      <c r="BC44" s="20">
        <f t="shared" si="43"/>
        <v>0</v>
      </c>
      <c r="BD44" s="20">
        <f t="shared" si="44"/>
        <v>0</v>
      </c>
    </row>
    <row r="45" spans="1:56" s="2" customFormat="1" x14ac:dyDescent="0.25">
      <c r="A45" s="2" t="s">
        <v>13</v>
      </c>
      <c r="B45" s="2" t="s">
        <v>6</v>
      </c>
      <c r="C45" s="2" t="s">
        <v>7</v>
      </c>
      <c r="D45" s="2" t="s">
        <v>8</v>
      </c>
      <c r="E45" s="2" t="s">
        <v>32</v>
      </c>
      <c r="F45" s="8">
        <v>0</v>
      </c>
      <c r="G45" s="5">
        <v>0</v>
      </c>
      <c r="H45" s="5">
        <v>0</v>
      </c>
      <c r="I45" s="5">
        <v>0</v>
      </c>
      <c r="J45" s="5">
        <v>0</v>
      </c>
      <c r="K45" s="8">
        <v>0</v>
      </c>
      <c r="L45" s="5">
        <v>0</v>
      </c>
      <c r="M45" s="5">
        <v>0</v>
      </c>
      <c r="N45" s="5">
        <v>0</v>
      </c>
      <c r="O45" s="5">
        <v>0</v>
      </c>
      <c r="P45" s="8">
        <v>0</v>
      </c>
      <c r="Q45" s="5">
        <v>0</v>
      </c>
      <c r="R45" s="5">
        <v>0</v>
      </c>
      <c r="S45" s="5">
        <v>0</v>
      </c>
      <c r="T45" s="5">
        <v>0</v>
      </c>
      <c r="U45" s="8">
        <v>0</v>
      </c>
      <c r="V45" s="5">
        <v>0</v>
      </c>
      <c r="W45" s="5">
        <v>0</v>
      </c>
      <c r="X45" s="5">
        <v>0</v>
      </c>
      <c r="Y45" s="5">
        <v>0</v>
      </c>
      <c r="Z45" s="8">
        <v>0</v>
      </c>
      <c r="AA45" s="25"/>
      <c r="AB45" s="2" t="s">
        <v>13</v>
      </c>
      <c r="AC45" s="2" t="s">
        <v>6</v>
      </c>
      <c r="AD45" s="2" t="s">
        <v>7</v>
      </c>
      <c r="AE45" s="2" t="s">
        <v>8</v>
      </c>
      <c r="AF45" s="2" t="s">
        <v>32</v>
      </c>
      <c r="AG45" s="12">
        <v>1</v>
      </c>
      <c r="AH45" s="12">
        <v>1</v>
      </c>
      <c r="AI45" s="2">
        <f t="shared" si="45"/>
        <v>6.5</v>
      </c>
      <c r="AJ45" s="20">
        <f t="shared" si="24"/>
        <v>0</v>
      </c>
      <c r="AK45" s="20">
        <f t="shared" si="25"/>
        <v>0</v>
      </c>
      <c r="AL45" s="20">
        <f t="shared" si="26"/>
        <v>0</v>
      </c>
      <c r="AM45" s="20">
        <f t="shared" si="27"/>
        <v>0</v>
      </c>
      <c r="AN45" s="20">
        <f t="shared" si="28"/>
        <v>0</v>
      </c>
      <c r="AO45" s="20">
        <f t="shared" si="29"/>
        <v>0</v>
      </c>
      <c r="AP45" s="20">
        <f t="shared" si="30"/>
        <v>0</v>
      </c>
      <c r="AQ45" s="20">
        <f t="shared" si="31"/>
        <v>0</v>
      </c>
      <c r="AR45" s="20">
        <f t="shared" si="32"/>
        <v>0</v>
      </c>
      <c r="AS45" s="20">
        <f t="shared" si="33"/>
        <v>0</v>
      </c>
      <c r="AT45" s="20">
        <f t="shared" si="34"/>
        <v>0</v>
      </c>
      <c r="AU45" s="20">
        <f t="shared" si="35"/>
        <v>0</v>
      </c>
      <c r="AV45" s="20">
        <f t="shared" si="36"/>
        <v>0</v>
      </c>
      <c r="AW45" s="20">
        <f t="shared" si="37"/>
        <v>0</v>
      </c>
      <c r="AX45" s="20">
        <f t="shared" si="38"/>
        <v>0</v>
      </c>
      <c r="AY45" s="20">
        <f t="shared" si="39"/>
        <v>0</v>
      </c>
      <c r="AZ45" s="20">
        <f t="shared" si="40"/>
        <v>0</v>
      </c>
      <c r="BA45" s="20">
        <f t="shared" si="41"/>
        <v>0</v>
      </c>
      <c r="BB45" s="20">
        <f t="shared" si="42"/>
        <v>0</v>
      </c>
      <c r="BC45" s="20">
        <f t="shared" si="43"/>
        <v>0</v>
      </c>
      <c r="BD45" s="20">
        <f t="shared" si="44"/>
        <v>0</v>
      </c>
    </row>
    <row r="46" spans="1:56" s="2" customFormat="1" x14ac:dyDescent="0.25">
      <c r="A46" s="2" t="s">
        <v>13</v>
      </c>
      <c r="B46" s="2" t="s">
        <v>6</v>
      </c>
      <c r="C46" s="2" t="s">
        <v>7</v>
      </c>
      <c r="D46" s="2" t="s">
        <v>8</v>
      </c>
      <c r="E46" s="2" t="s">
        <v>20</v>
      </c>
      <c r="F46" s="8">
        <v>6</v>
      </c>
      <c r="G46" s="5">
        <v>6</v>
      </c>
      <c r="H46" s="5">
        <v>6</v>
      </c>
      <c r="I46" s="5">
        <v>7</v>
      </c>
      <c r="J46" s="5">
        <v>7</v>
      </c>
      <c r="K46" s="8">
        <v>7</v>
      </c>
      <c r="L46" s="5">
        <v>7</v>
      </c>
      <c r="M46" s="5">
        <v>7</v>
      </c>
      <c r="N46" s="5">
        <v>7</v>
      </c>
      <c r="O46" s="5">
        <v>7</v>
      </c>
      <c r="P46" s="8">
        <v>7</v>
      </c>
      <c r="Q46" s="5">
        <v>7</v>
      </c>
      <c r="R46" s="5">
        <v>7</v>
      </c>
      <c r="S46" s="5">
        <v>7</v>
      </c>
      <c r="T46" s="5">
        <v>7</v>
      </c>
      <c r="U46" s="8">
        <v>8</v>
      </c>
      <c r="V46" s="5">
        <v>8</v>
      </c>
      <c r="W46" s="5">
        <v>8</v>
      </c>
      <c r="X46" s="5">
        <v>8</v>
      </c>
      <c r="Y46" s="5">
        <v>8</v>
      </c>
      <c r="Z46" s="8">
        <v>8</v>
      </c>
      <c r="AA46" s="25"/>
      <c r="AB46" s="2" t="s">
        <v>13</v>
      </c>
      <c r="AC46" s="2" t="s">
        <v>6</v>
      </c>
      <c r="AD46" s="2" t="s">
        <v>7</v>
      </c>
      <c r="AE46" s="2" t="s">
        <v>8</v>
      </c>
      <c r="AF46" s="2" t="s">
        <v>20</v>
      </c>
      <c r="AG46" s="12">
        <v>1</v>
      </c>
      <c r="AH46" s="12">
        <v>1</v>
      </c>
      <c r="AI46" s="2">
        <f t="shared" si="45"/>
        <v>0.16</v>
      </c>
      <c r="AJ46" s="20">
        <f t="shared" si="24"/>
        <v>350.40000000000003</v>
      </c>
      <c r="AK46" s="20">
        <f t="shared" si="25"/>
        <v>350.40000000000003</v>
      </c>
      <c r="AL46" s="20">
        <f t="shared" si="26"/>
        <v>350.40000000000003</v>
      </c>
      <c r="AM46" s="20">
        <f t="shared" si="27"/>
        <v>408.8</v>
      </c>
      <c r="AN46" s="20">
        <f t="shared" si="28"/>
        <v>408.8</v>
      </c>
      <c r="AO46" s="20">
        <f t="shared" si="29"/>
        <v>408.8</v>
      </c>
      <c r="AP46" s="20">
        <f t="shared" si="30"/>
        <v>408.8</v>
      </c>
      <c r="AQ46" s="20">
        <f t="shared" si="31"/>
        <v>408.8</v>
      </c>
      <c r="AR46" s="20">
        <f t="shared" si="32"/>
        <v>408.8</v>
      </c>
      <c r="AS46" s="20">
        <f t="shared" si="33"/>
        <v>408.8</v>
      </c>
      <c r="AT46" s="20">
        <f t="shared" si="34"/>
        <v>408.8</v>
      </c>
      <c r="AU46" s="20">
        <f t="shared" si="35"/>
        <v>408.8</v>
      </c>
      <c r="AV46" s="20">
        <f t="shared" si="36"/>
        <v>408.8</v>
      </c>
      <c r="AW46" s="20">
        <f t="shared" si="37"/>
        <v>408.8</v>
      </c>
      <c r="AX46" s="20">
        <f t="shared" si="38"/>
        <v>408.8</v>
      </c>
      <c r="AY46" s="20">
        <f t="shared" si="39"/>
        <v>467.2</v>
      </c>
      <c r="AZ46" s="20">
        <f t="shared" si="40"/>
        <v>467.2</v>
      </c>
      <c r="BA46" s="20">
        <f t="shared" si="41"/>
        <v>467.2</v>
      </c>
      <c r="BB46" s="20">
        <f t="shared" si="42"/>
        <v>467.2</v>
      </c>
      <c r="BC46" s="20">
        <f t="shared" si="43"/>
        <v>467.2</v>
      </c>
      <c r="BD46" s="20">
        <f t="shared" si="44"/>
        <v>467.2</v>
      </c>
    </row>
    <row r="47" spans="1:56" s="2" customFormat="1" x14ac:dyDescent="0.25">
      <c r="A47" s="2" t="s">
        <v>13</v>
      </c>
      <c r="B47" s="2" t="s">
        <v>6</v>
      </c>
      <c r="C47" s="2" t="s">
        <v>7</v>
      </c>
      <c r="D47" s="2" t="s">
        <v>8</v>
      </c>
      <c r="E47" s="2" t="s">
        <v>21</v>
      </c>
      <c r="F47" s="8">
        <v>6</v>
      </c>
      <c r="G47" s="5">
        <v>6</v>
      </c>
      <c r="H47" s="5">
        <v>6</v>
      </c>
      <c r="I47" s="5">
        <v>7</v>
      </c>
      <c r="J47" s="5">
        <v>7</v>
      </c>
      <c r="K47" s="8">
        <v>7</v>
      </c>
      <c r="L47" s="5">
        <v>7</v>
      </c>
      <c r="M47" s="5">
        <v>7</v>
      </c>
      <c r="N47" s="5">
        <v>7</v>
      </c>
      <c r="O47" s="5">
        <v>7</v>
      </c>
      <c r="P47" s="8">
        <v>7</v>
      </c>
      <c r="Q47" s="5">
        <v>7</v>
      </c>
      <c r="R47" s="5">
        <v>7</v>
      </c>
      <c r="S47" s="5">
        <v>7</v>
      </c>
      <c r="T47" s="5">
        <v>7</v>
      </c>
      <c r="U47" s="8">
        <v>8</v>
      </c>
      <c r="V47" s="5">
        <v>8</v>
      </c>
      <c r="W47" s="5">
        <v>8</v>
      </c>
      <c r="X47" s="5">
        <v>8</v>
      </c>
      <c r="Y47" s="5">
        <v>8</v>
      </c>
      <c r="Z47" s="8">
        <v>8</v>
      </c>
      <c r="AA47" s="25"/>
      <c r="AB47" s="2" t="s">
        <v>13</v>
      </c>
      <c r="AC47" s="2" t="s">
        <v>6</v>
      </c>
      <c r="AD47" s="2" t="s">
        <v>7</v>
      </c>
      <c r="AE47" s="2" t="s">
        <v>8</v>
      </c>
      <c r="AF47" s="2" t="s">
        <v>21</v>
      </c>
      <c r="AG47" s="12">
        <v>1</v>
      </c>
      <c r="AH47" s="12">
        <v>1</v>
      </c>
      <c r="AI47" s="2">
        <f t="shared" si="45"/>
        <v>0.78</v>
      </c>
      <c r="AJ47" s="20">
        <f t="shared" si="24"/>
        <v>1708.2</v>
      </c>
      <c r="AK47" s="20">
        <f t="shared" si="25"/>
        <v>1708.2</v>
      </c>
      <c r="AL47" s="20">
        <f t="shared" si="26"/>
        <v>1708.2</v>
      </c>
      <c r="AM47" s="20">
        <f t="shared" si="27"/>
        <v>1992.9</v>
      </c>
      <c r="AN47" s="20">
        <f t="shared" si="28"/>
        <v>1992.9</v>
      </c>
      <c r="AO47" s="20">
        <f t="shared" si="29"/>
        <v>1992.9</v>
      </c>
      <c r="AP47" s="20">
        <f t="shared" si="30"/>
        <v>1992.9</v>
      </c>
      <c r="AQ47" s="20">
        <f t="shared" si="31"/>
        <v>1992.9</v>
      </c>
      <c r="AR47" s="20">
        <f t="shared" si="32"/>
        <v>1992.9</v>
      </c>
      <c r="AS47" s="20">
        <f t="shared" si="33"/>
        <v>1992.9</v>
      </c>
      <c r="AT47" s="20">
        <f t="shared" si="34"/>
        <v>1992.9</v>
      </c>
      <c r="AU47" s="20">
        <f t="shared" si="35"/>
        <v>1992.9</v>
      </c>
      <c r="AV47" s="20">
        <f t="shared" si="36"/>
        <v>1992.9</v>
      </c>
      <c r="AW47" s="20">
        <f t="shared" si="37"/>
        <v>1992.9</v>
      </c>
      <c r="AX47" s="20">
        <f t="shared" si="38"/>
        <v>1992.9</v>
      </c>
      <c r="AY47" s="20">
        <f t="shared" si="39"/>
        <v>2277.6</v>
      </c>
      <c r="AZ47" s="20">
        <f t="shared" si="40"/>
        <v>2277.6</v>
      </c>
      <c r="BA47" s="20">
        <f t="shared" si="41"/>
        <v>2277.6</v>
      </c>
      <c r="BB47" s="20">
        <f t="shared" si="42"/>
        <v>2277.6</v>
      </c>
      <c r="BC47" s="20">
        <f t="shared" si="43"/>
        <v>2277.6</v>
      </c>
      <c r="BD47" s="20">
        <f t="shared" si="44"/>
        <v>2277.6</v>
      </c>
    </row>
    <row r="48" spans="1:56" s="2" customFormat="1" x14ac:dyDescent="0.25">
      <c r="A48" s="2" t="s">
        <v>13</v>
      </c>
      <c r="B48" s="2" t="s">
        <v>6</v>
      </c>
      <c r="C48" s="2" t="s">
        <v>7</v>
      </c>
      <c r="D48" s="2" t="s">
        <v>8</v>
      </c>
      <c r="E48" s="2" t="s">
        <v>22</v>
      </c>
      <c r="F48" s="8">
        <v>119</v>
      </c>
      <c r="G48" s="5">
        <v>121</v>
      </c>
      <c r="H48" s="5">
        <v>124</v>
      </c>
      <c r="I48" s="5">
        <v>126</v>
      </c>
      <c r="J48" s="5">
        <v>129</v>
      </c>
      <c r="K48" s="8">
        <v>131</v>
      </c>
      <c r="L48" s="5">
        <v>133</v>
      </c>
      <c r="M48" s="5">
        <v>134</v>
      </c>
      <c r="N48" s="5">
        <v>135</v>
      </c>
      <c r="O48" s="5">
        <v>136</v>
      </c>
      <c r="P48" s="8">
        <v>138</v>
      </c>
      <c r="Q48" s="5">
        <v>139</v>
      </c>
      <c r="R48" s="5">
        <v>140</v>
      </c>
      <c r="S48" s="5">
        <v>142</v>
      </c>
      <c r="T48" s="5">
        <v>143</v>
      </c>
      <c r="U48" s="8">
        <v>144</v>
      </c>
      <c r="V48" s="5">
        <v>146</v>
      </c>
      <c r="W48" s="5">
        <v>147</v>
      </c>
      <c r="X48" s="5">
        <v>148</v>
      </c>
      <c r="Y48" s="5">
        <v>150</v>
      </c>
      <c r="Z48" s="8">
        <v>151</v>
      </c>
      <c r="AA48" s="25"/>
      <c r="AB48" s="2" t="s">
        <v>13</v>
      </c>
      <c r="AC48" s="2" t="s">
        <v>6</v>
      </c>
      <c r="AD48" s="2" t="s">
        <v>7</v>
      </c>
      <c r="AE48" s="2" t="s">
        <v>8</v>
      </c>
      <c r="AF48" s="2" t="s">
        <v>22</v>
      </c>
      <c r="AG48" s="12">
        <v>1</v>
      </c>
      <c r="AH48" s="12">
        <v>1</v>
      </c>
      <c r="AI48" s="2">
        <f t="shared" si="45"/>
        <v>3.92</v>
      </c>
      <c r="AJ48" s="20">
        <f t="shared" si="24"/>
        <v>170265.19999999998</v>
      </c>
      <c r="AK48" s="20">
        <f t="shared" si="25"/>
        <v>173126.8</v>
      </c>
      <c r="AL48" s="20">
        <f t="shared" si="26"/>
        <v>177419.19999999998</v>
      </c>
      <c r="AM48" s="20">
        <f t="shared" si="27"/>
        <v>180280.8</v>
      </c>
      <c r="AN48" s="20">
        <f t="shared" si="28"/>
        <v>184573.19999999998</v>
      </c>
      <c r="AO48" s="20">
        <f t="shared" si="29"/>
        <v>187434.8</v>
      </c>
      <c r="AP48" s="20">
        <f t="shared" si="30"/>
        <v>190296.4</v>
      </c>
      <c r="AQ48" s="20">
        <f t="shared" si="31"/>
        <v>191727.19999999998</v>
      </c>
      <c r="AR48" s="20">
        <f t="shared" si="32"/>
        <v>193158</v>
      </c>
      <c r="AS48" s="20">
        <f t="shared" si="33"/>
        <v>194588.79999999999</v>
      </c>
      <c r="AT48" s="20">
        <f t="shared" si="34"/>
        <v>197450.4</v>
      </c>
      <c r="AU48" s="20">
        <f t="shared" si="35"/>
        <v>198881.19999999998</v>
      </c>
      <c r="AV48" s="20">
        <f t="shared" si="36"/>
        <v>200312</v>
      </c>
      <c r="AW48" s="20">
        <f t="shared" si="37"/>
        <v>203173.6</v>
      </c>
      <c r="AX48" s="20">
        <f t="shared" si="38"/>
        <v>204604.4</v>
      </c>
      <c r="AY48" s="20">
        <f t="shared" si="39"/>
        <v>206035.19999999998</v>
      </c>
      <c r="AZ48" s="20">
        <f t="shared" si="40"/>
        <v>208896.8</v>
      </c>
      <c r="BA48" s="20">
        <f t="shared" si="41"/>
        <v>210327.6</v>
      </c>
      <c r="BB48" s="20">
        <f t="shared" si="42"/>
        <v>211758.4</v>
      </c>
      <c r="BC48" s="20">
        <f t="shared" si="43"/>
        <v>214620</v>
      </c>
      <c r="BD48" s="20">
        <f t="shared" si="44"/>
        <v>216050.8</v>
      </c>
    </row>
    <row r="49" spans="1:56" s="2" customFormat="1" x14ac:dyDescent="0.25">
      <c r="A49" s="2" t="s">
        <v>13</v>
      </c>
      <c r="B49" s="2" t="s">
        <v>6</v>
      </c>
      <c r="C49" s="2" t="s">
        <v>7</v>
      </c>
      <c r="D49" s="2" t="s">
        <v>8</v>
      </c>
      <c r="E49" s="2" t="s">
        <v>10</v>
      </c>
      <c r="F49" s="8">
        <v>1272</v>
      </c>
      <c r="G49" s="5">
        <v>1371</v>
      </c>
      <c r="H49" s="5">
        <v>1471</v>
      </c>
      <c r="I49" s="5">
        <v>1570</v>
      </c>
      <c r="J49" s="5">
        <v>1670</v>
      </c>
      <c r="K49" s="8">
        <v>1769</v>
      </c>
      <c r="L49" s="5">
        <v>1821</v>
      </c>
      <c r="M49" s="5">
        <v>1873</v>
      </c>
      <c r="N49" s="5">
        <v>1925</v>
      </c>
      <c r="O49" s="5">
        <v>1977</v>
      </c>
      <c r="P49" s="8">
        <v>2028</v>
      </c>
      <c r="Q49" s="5">
        <v>2081</v>
      </c>
      <c r="R49" s="5">
        <v>2133</v>
      </c>
      <c r="S49" s="5">
        <v>2186</v>
      </c>
      <c r="T49" s="5">
        <v>2238</v>
      </c>
      <c r="U49" s="8">
        <v>2291</v>
      </c>
      <c r="V49" s="5">
        <v>2343</v>
      </c>
      <c r="W49" s="5">
        <v>2396</v>
      </c>
      <c r="X49" s="5">
        <v>2449</v>
      </c>
      <c r="Y49" s="5">
        <v>2502</v>
      </c>
      <c r="Z49" s="8">
        <v>2555</v>
      </c>
      <c r="AA49" s="25"/>
      <c r="AB49" s="2" t="s">
        <v>13</v>
      </c>
      <c r="AC49" s="2" t="s">
        <v>6</v>
      </c>
      <c r="AD49" s="2" t="s">
        <v>7</v>
      </c>
      <c r="AE49" s="2" t="s">
        <v>8</v>
      </c>
      <c r="AF49" s="2" t="s">
        <v>10</v>
      </c>
      <c r="AG49" s="12">
        <v>1</v>
      </c>
      <c r="AH49" s="12">
        <v>1</v>
      </c>
      <c r="AI49" s="2">
        <f t="shared" si="45"/>
        <v>0</v>
      </c>
      <c r="AJ49" s="20">
        <f t="shared" si="24"/>
        <v>0</v>
      </c>
      <c r="AK49" s="20">
        <f t="shared" si="25"/>
        <v>0</v>
      </c>
      <c r="AL49" s="20">
        <f t="shared" si="26"/>
        <v>0</v>
      </c>
      <c r="AM49" s="20">
        <f t="shared" si="27"/>
        <v>0</v>
      </c>
      <c r="AN49" s="20">
        <f t="shared" si="28"/>
        <v>0</v>
      </c>
      <c r="AO49" s="20">
        <f t="shared" si="29"/>
        <v>0</v>
      </c>
      <c r="AP49" s="20">
        <f t="shared" si="30"/>
        <v>0</v>
      </c>
      <c r="AQ49" s="20">
        <f t="shared" si="31"/>
        <v>0</v>
      </c>
      <c r="AR49" s="20">
        <f t="shared" si="32"/>
        <v>0</v>
      </c>
      <c r="AS49" s="20">
        <f t="shared" si="33"/>
        <v>0</v>
      </c>
      <c r="AT49" s="20">
        <f t="shared" si="34"/>
        <v>0</v>
      </c>
      <c r="AU49" s="20">
        <f t="shared" si="35"/>
        <v>0</v>
      </c>
      <c r="AV49" s="20">
        <f t="shared" si="36"/>
        <v>0</v>
      </c>
      <c r="AW49" s="20">
        <f t="shared" si="37"/>
        <v>0</v>
      </c>
      <c r="AX49" s="20">
        <f t="shared" si="38"/>
        <v>0</v>
      </c>
      <c r="AY49" s="20">
        <f t="shared" si="39"/>
        <v>0</v>
      </c>
      <c r="AZ49" s="20">
        <f t="shared" si="40"/>
        <v>0</v>
      </c>
      <c r="BA49" s="20">
        <f t="shared" si="41"/>
        <v>0</v>
      </c>
      <c r="BB49" s="20">
        <f t="shared" si="42"/>
        <v>0</v>
      </c>
      <c r="BC49" s="20">
        <f t="shared" si="43"/>
        <v>0</v>
      </c>
      <c r="BD49" s="20">
        <f t="shared" si="44"/>
        <v>0</v>
      </c>
    </row>
    <row r="50" spans="1:56" s="2" customFormat="1" x14ac:dyDescent="0.25">
      <c r="A50" s="2" t="s">
        <v>13</v>
      </c>
      <c r="B50" s="2" t="s">
        <v>6</v>
      </c>
      <c r="C50" s="2" t="s">
        <v>7</v>
      </c>
      <c r="D50" s="2" t="s">
        <v>8</v>
      </c>
      <c r="E50" s="2" t="s">
        <v>11</v>
      </c>
      <c r="F50" s="8">
        <v>79</v>
      </c>
      <c r="G50" s="5">
        <v>82</v>
      </c>
      <c r="H50" s="5">
        <v>84</v>
      </c>
      <c r="I50" s="5">
        <v>86</v>
      </c>
      <c r="J50" s="5">
        <v>89</v>
      </c>
      <c r="K50" s="8">
        <v>91</v>
      </c>
      <c r="L50" s="5">
        <v>93</v>
      </c>
      <c r="M50" s="5">
        <v>94</v>
      </c>
      <c r="N50" s="5">
        <v>95</v>
      </c>
      <c r="O50" s="5">
        <v>97</v>
      </c>
      <c r="P50" s="8">
        <v>98</v>
      </c>
      <c r="Q50" s="5">
        <v>99</v>
      </c>
      <c r="R50" s="5">
        <v>101</v>
      </c>
      <c r="S50" s="5">
        <v>102</v>
      </c>
      <c r="T50" s="5">
        <v>103</v>
      </c>
      <c r="U50" s="8">
        <v>105</v>
      </c>
      <c r="V50" s="5">
        <v>106</v>
      </c>
      <c r="W50" s="5">
        <v>107</v>
      </c>
      <c r="X50" s="5">
        <v>109</v>
      </c>
      <c r="Y50" s="5">
        <v>110</v>
      </c>
      <c r="Z50" s="8">
        <v>111</v>
      </c>
      <c r="AA50" s="25"/>
      <c r="AB50" s="2" t="s">
        <v>13</v>
      </c>
      <c r="AC50" s="2" t="s">
        <v>6</v>
      </c>
      <c r="AD50" s="2" t="s">
        <v>7</v>
      </c>
      <c r="AE50" s="2" t="s">
        <v>8</v>
      </c>
      <c r="AF50" s="2" t="s">
        <v>11</v>
      </c>
      <c r="AG50" s="12">
        <v>1</v>
      </c>
      <c r="AH50" s="12">
        <v>1</v>
      </c>
      <c r="AI50" s="2">
        <f t="shared" si="45"/>
        <v>0</v>
      </c>
      <c r="AJ50" s="20">
        <f t="shared" si="24"/>
        <v>0</v>
      </c>
      <c r="AK50" s="20">
        <f t="shared" si="25"/>
        <v>0</v>
      </c>
      <c r="AL50" s="20">
        <f t="shared" si="26"/>
        <v>0</v>
      </c>
      <c r="AM50" s="20">
        <f t="shared" si="27"/>
        <v>0</v>
      </c>
      <c r="AN50" s="20">
        <f t="shared" si="28"/>
        <v>0</v>
      </c>
      <c r="AO50" s="20">
        <f t="shared" si="29"/>
        <v>0</v>
      </c>
      <c r="AP50" s="20">
        <f t="shared" si="30"/>
        <v>0</v>
      </c>
      <c r="AQ50" s="20">
        <f t="shared" si="31"/>
        <v>0</v>
      </c>
      <c r="AR50" s="20">
        <f t="shared" si="32"/>
        <v>0</v>
      </c>
      <c r="AS50" s="20">
        <f t="shared" si="33"/>
        <v>0</v>
      </c>
      <c r="AT50" s="20">
        <f t="shared" si="34"/>
        <v>0</v>
      </c>
      <c r="AU50" s="20">
        <f t="shared" si="35"/>
        <v>0</v>
      </c>
      <c r="AV50" s="20">
        <f t="shared" si="36"/>
        <v>0</v>
      </c>
      <c r="AW50" s="20">
        <f t="shared" si="37"/>
        <v>0</v>
      </c>
      <c r="AX50" s="20">
        <f t="shared" si="38"/>
        <v>0</v>
      </c>
      <c r="AY50" s="20">
        <f t="shared" si="39"/>
        <v>0</v>
      </c>
      <c r="AZ50" s="20">
        <f t="shared" si="40"/>
        <v>0</v>
      </c>
      <c r="BA50" s="20">
        <f t="shared" si="41"/>
        <v>0</v>
      </c>
      <c r="BB50" s="20">
        <f t="shared" si="42"/>
        <v>0</v>
      </c>
      <c r="BC50" s="20">
        <f t="shared" si="43"/>
        <v>0</v>
      </c>
      <c r="BD50" s="20">
        <f t="shared" si="44"/>
        <v>0</v>
      </c>
    </row>
    <row r="51" spans="1:56" s="3" customFormat="1" x14ac:dyDescent="0.25">
      <c r="A51" s="3" t="s">
        <v>13</v>
      </c>
      <c r="B51" s="3" t="s">
        <v>7</v>
      </c>
      <c r="C51" s="3" t="s">
        <v>6</v>
      </c>
      <c r="D51" s="3" t="s">
        <v>12</v>
      </c>
      <c r="E51" s="3" t="s">
        <v>9</v>
      </c>
      <c r="F51" s="8">
        <v>671</v>
      </c>
      <c r="G51" s="6">
        <v>702</v>
      </c>
      <c r="H51" s="6">
        <v>733</v>
      </c>
      <c r="I51" s="6">
        <v>764</v>
      </c>
      <c r="J51" s="6">
        <v>795</v>
      </c>
      <c r="K51" s="8">
        <v>826</v>
      </c>
      <c r="L51" s="6">
        <v>842</v>
      </c>
      <c r="M51" s="6">
        <v>858</v>
      </c>
      <c r="N51" s="6">
        <v>874</v>
      </c>
      <c r="O51" s="6">
        <v>890</v>
      </c>
      <c r="P51" s="8">
        <v>907</v>
      </c>
      <c r="Q51" s="6">
        <v>923</v>
      </c>
      <c r="R51" s="6">
        <v>939</v>
      </c>
      <c r="S51" s="6">
        <v>956</v>
      </c>
      <c r="T51" s="6">
        <v>972</v>
      </c>
      <c r="U51" s="8">
        <v>988</v>
      </c>
      <c r="V51" s="6">
        <v>1005</v>
      </c>
      <c r="W51" s="6">
        <v>1021</v>
      </c>
      <c r="X51" s="6">
        <v>1038</v>
      </c>
      <c r="Y51" s="6">
        <v>1054</v>
      </c>
      <c r="Z51" s="8">
        <v>1070</v>
      </c>
      <c r="AA51" s="25"/>
      <c r="AB51" s="3" t="s">
        <v>13</v>
      </c>
      <c r="AC51" s="3" t="s">
        <v>7</v>
      </c>
      <c r="AD51" s="3" t="s">
        <v>6</v>
      </c>
      <c r="AE51" s="3" t="s">
        <v>12</v>
      </c>
      <c r="AF51" s="3" t="s">
        <v>9</v>
      </c>
      <c r="AG51" s="13">
        <v>1</v>
      </c>
      <c r="AH51" s="13">
        <v>1</v>
      </c>
      <c r="AI51" s="3">
        <f t="shared" si="45"/>
        <v>0</v>
      </c>
      <c r="AJ51" s="21">
        <f t="shared" si="24"/>
        <v>0</v>
      </c>
      <c r="AK51" s="21">
        <f t="shared" si="25"/>
        <v>0</v>
      </c>
      <c r="AL51" s="21">
        <f t="shared" si="26"/>
        <v>0</v>
      </c>
      <c r="AM51" s="21">
        <f t="shared" si="27"/>
        <v>0</v>
      </c>
      <c r="AN51" s="21">
        <f t="shared" si="28"/>
        <v>0</v>
      </c>
      <c r="AO51" s="21">
        <f t="shared" si="29"/>
        <v>0</v>
      </c>
      <c r="AP51" s="21">
        <f t="shared" si="30"/>
        <v>0</v>
      </c>
      <c r="AQ51" s="21">
        <f t="shared" si="31"/>
        <v>0</v>
      </c>
      <c r="AR51" s="21">
        <f t="shared" si="32"/>
        <v>0</v>
      </c>
      <c r="AS51" s="21">
        <f t="shared" si="33"/>
        <v>0</v>
      </c>
      <c r="AT51" s="21">
        <f t="shared" si="34"/>
        <v>0</v>
      </c>
      <c r="AU51" s="21">
        <f t="shared" si="35"/>
        <v>0</v>
      </c>
      <c r="AV51" s="21">
        <f t="shared" si="36"/>
        <v>0</v>
      </c>
      <c r="AW51" s="21">
        <f t="shared" si="37"/>
        <v>0</v>
      </c>
      <c r="AX51" s="21">
        <f t="shared" si="38"/>
        <v>0</v>
      </c>
      <c r="AY51" s="21">
        <f t="shared" si="39"/>
        <v>0</v>
      </c>
      <c r="AZ51" s="21">
        <f t="shared" si="40"/>
        <v>0</v>
      </c>
      <c r="BA51" s="21">
        <f t="shared" si="41"/>
        <v>0</v>
      </c>
      <c r="BB51" s="21">
        <f t="shared" si="42"/>
        <v>0</v>
      </c>
      <c r="BC51" s="21">
        <f t="shared" si="43"/>
        <v>0</v>
      </c>
      <c r="BD51" s="21">
        <f t="shared" si="44"/>
        <v>0</v>
      </c>
    </row>
    <row r="52" spans="1:56" s="3" customFormat="1" x14ac:dyDescent="0.25">
      <c r="A52" s="3" t="s">
        <v>13</v>
      </c>
      <c r="B52" s="3" t="s">
        <v>7</v>
      </c>
      <c r="C52" s="3" t="s">
        <v>6</v>
      </c>
      <c r="D52" s="3" t="s">
        <v>12</v>
      </c>
      <c r="E52" s="3" t="s">
        <v>23</v>
      </c>
      <c r="F52" s="8">
        <v>51</v>
      </c>
      <c r="G52" s="6">
        <v>54</v>
      </c>
      <c r="H52" s="6">
        <v>57</v>
      </c>
      <c r="I52" s="6">
        <v>60</v>
      </c>
      <c r="J52" s="6">
        <v>62</v>
      </c>
      <c r="K52" s="8">
        <v>65</v>
      </c>
      <c r="L52" s="6">
        <v>67</v>
      </c>
      <c r="M52" s="6">
        <v>68</v>
      </c>
      <c r="N52" s="6">
        <v>69</v>
      </c>
      <c r="O52" s="6">
        <v>71</v>
      </c>
      <c r="P52" s="8">
        <v>72</v>
      </c>
      <c r="Q52" s="6">
        <v>74</v>
      </c>
      <c r="R52" s="6">
        <v>75</v>
      </c>
      <c r="S52" s="6">
        <v>76</v>
      </c>
      <c r="T52" s="6">
        <v>78</v>
      </c>
      <c r="U52" s="8">
        <v>79</v>
      </c>
      <c r="V52" s="6">
        <v>81</v>
      </c>
      <c r="W52" s="6">
        <v>82</v>
      </c>
      <c r="X52" s="6">
        <v>84</v>
      </c>
      <c r="Y52" s="6">
        <v>85</v>
      </c>
      <c r="Z52" s="8">
        <v>86</v>
      </c>
      <c r="AA52" s="25"/>
      <c r="AB52" s="3" t="s">
        <v>13</v>
      </c>
      <c r="AC52" s="3" t="s">
        <v>7</v>
      </c>
      <c r="AD52" s="3" t="s">
        <v>6</v>
      </c>
      <c r="AE52" s="3" t="s">
        <v>12</v>
      </c>
      <c r="AF52" s="3" t="s">
        <v>23</v>
      </c>
      <c r="AG52" s="13">
        <v>1</v>
      </c>
      <c r="AH52" s="13">
        <v>1</v>
      </c>
      <c r="AI52" s="3">
        <f t="shared" si="45"/>
        <v>0.31</v>
      </c>
      <c r="AJ52" s="21">
        <f t="shared" si="24"/>
        <v>5770.65</v>
      </c>
      <c r="AK52" s="21">
        <f t="shared" si="25"/>
        <v>6110.1</v>
      </c>
      <c r="AL52" s="21">
        <f t="shared" si="26"/>
        <v>6449.55</v>
      </c>
      <c r="AM52" s="21">
        <f t="shared" si="27"/>
        <v>6789</v>
      </c>
      <c r="AN52" s="21">
        <f t="shared" si="28"/>
        <v>7015.3</v>
      </c>
      <c r="AO52" s="21">
        <f t="shared" si="29"/>
        <v>7354.75</v>
      </c>
      <c r="AP52" s="21">
        <f t="shared" si="30"/>
        <v>7581.05</v>
      </c>
      <c r="AQ52" s="21">
        <f t="shared" si="31"/>
        <v>7694.2</v>
      </c>
      <c r="AR52" s="21">
        <f t="shared" si="32"/>
        <v>7807.35</v>
      </c>
      <c r="AS52" s="21">
        <f t="shared" si="33"/>
        <v>8033.65</v>
      </c>
      <c r="AT52" s="21">
        <f t="shared" si="34"/>
        <v>8146.8</v>
      </c>
      <c r="AU52" s="21">
        <f t="shared" si="35"/>
        <v>8373.1</v>
      </c>
      <c r="AV52" s="21">
        <f t="shared" si="36"/>
        <v>8486.25</v>
      </c>
      <c r="AW52" s="21">
        <f t="shared" si="37"/>
        <v>8599.4</v>
      </c>
      <c r="AX52" s="21">
        <f t="shared" si="38"/>
        <v>8825.7000000000007</v>
      </c>
      <c r="AY52" s="21">
        <f t="shared" si="39"/>
        <v>8938.85</v>
      </c>
      <c r="AZ52" s="21">
        <f t="shared" si="40"/>
        <v>9165.15</v>
      </c>
      <c r="BA52" s="21">
        <f t="shared" si="41"/>
        <v>9278.2999999999993</v>
      </c>
      <c r="BB52" s="21">
        <f t="shared" si="42"/>
        <v>9504.6</v>
      </c>
      <c r="BC52" s="21">
        <f t="shared" si="43"/>
        <v>9617.75</v>
      </c>
      <c r="BD52" s="21">
        <f t="shared" si="44"/>
        <v>9730.9</v>
      </c>
    </row>
    <row r="53" spans="1:56" s="3" customFormat="1" x14ac:dyDescent="0.25">
      <c r="A53" s="3" t="s">
        <v>13</v>
      </c>
      <c r="B53" s="3" t="s">
        <v>7</v>
      </c>
      <c r="C53" s="3" t="s">
        <v>6</v>
      </c>
      <c r="D53" s="3" t="s">
        <v>12</v>
      </c>
      <c r="E53" s="3" t="s">
        <v>24</v>
      </c>
      <c r="F53" s="8">
        <v>22</v>
      </c>
      <c r="G53" s="6">
        <v>23</v>
      </c>
      <c r="H53" s="6">
        <v>24</v>
      </c>
      <c r="I53" s="6">
        <v>25</v>
      </c>
      <c r="J53" s="6">
        <v>26</v>
      </c>
      <c r="K53" s="8">
        <v>28</v>
      </c>
      <c r="L53" s="6">
        <v>28</v>
      </c>
      <c r="M53" s="6">
        <v>29</v>
      </c>
      <c r="N53" s="6">
        <v>29</v>
      </c>
      <c r="O53" s="6">
        <v>30</v>
      </c>
      <c r="P53" s="8">
        <v>31</v>
      </c>
      <c r="Q53" s="6">
        <v>31</v>
      </c>
      <c r="R53" s="6">
        <v>32</v>
      </c>
      <c r="S53" s="6">
        <v>32</v>
      </c>
      <c r="T53" s="6">
        <v>33</v>
      </c>
      <c r="U53" s="8">
        <v>34</v>
      </c>
      <c r="V53" s="6">
        <v>34</v>
      </c>
      <c r="W53" s="6">
        <v>35</v>
      </c>
      <c r="X53" s="6">
        <v>36</v>
      </c>
      <c r="Y53" s="6">
        <v>36</v>
      </c>
      <c r="Z53" s="8">
        <v>37</v>
      </c>
      <c r="AA53" s="25"/>
      <c r="AB53" s="3" t="s">
        <v>13</v>
      </c>
      <c r="AC53" s="3" t="s">
        <v>7</v>
      </c>
      <c r="AD53" s="3" t="s">
        <v>6</v>
      </c>
      <c r="AE53" s="3" t="s">
        <v>12</v>
      </c>
      <c r="AF53" s="3" t="s">
        <v>24</v>
      </c>
      <c r="AG53" s="13">
        <v>1</v>
      </c>
      <c r="AH53" s="13">
        <v>1</v>
      </c>
      <c r="AI53" s="3">
        <f t="shared" si="45"/>
        <v>3.57</v>
      </c>
      <c r="AJ53" s="21">
        <f t="shared" si="24"/>
        <v>28667.1</v>
      </c>
      <c r="AK53" s="21">
        <f t="shared" si="25"/>
        <v>29970.149999999998</v>
      </c>
      <c r="AL53" s="21">
        <f t="shared" si="26"/>
        <v>31273.199999999997</v>
      </c>
      <c r="AM53" s="21">
        <f t="shared" si="27"/>
        <v>32576.25</v>
      </c>
      <c r="AN53" s="21">
        <f t="shared" si="28"/>
        <v>33879.299999999996</v>
      </c>
      <c r="AO53" s="21">
        <f t="shared" si="29"/>
        <v>36485.4</v>
      </c>
      <c r="AP53" s="21">
        <f t="shared" si="30"/>
        <v>36485.4</v>
      </c>
      <c r="AQ53" s="21">
        <f t="shared" si="31"/>
        <v>37788.449999999997</v>
      </c>
      <c r="AR53" s="21">
        <f t="shared" si="32"/>
        <v>37788.449999999997</v>
      </c>
      <c r="AS53" s="21">
        <f t="shared" si="33"/>
        <v>39091.5</v>
      </c>
      <c r="AT53" s="21">
        <f t="shared" si="34"/>
        <v>40394.549999999996</v>
      </c>
      <c r="AU53" s="21">
        <f t="shared" si="35"/>
        <v>40394.549999999996</v>
      </c>
      <c r="AV53" s="21">
        <f t="shared" si="36"/>
        <v>41697.599999999999</v>
      </c>
      <c r="AW53" s="21">
        <f t="shared" si="37"/>
        <v>41697.599999999999</v>
      </c>
      <c r="AX53" s="21">
        <f t="shared" si="38"/>
        <v>43000.65</v>
      </c>
      <c r="AY53" s="21">
        <f t="shared" si="39"/>
        <v>44303.7</v>
      </c>
      <c r="AZ53" s="21">
        <f t="shared" si="40"/>
        <v>44303.7</v>
      </c>
      <c r="BA53" s="21">
        <f t="shared" si="41"/>
        <v>45606.75</v>
      </c>
      <c r="BB53" s="21">
        <f t="shared" si="42"/>
        <v>46909.799999999996</v>
      </c>
      <c r="BC53" s="21">
        <f t="shared" si="43"/>
        <v>46909.799999999996</v>
      </c>
      <c r="BD53" s="21">
        <f t="shared" si="44"/>
        <v>48212.85</v>
      </c>
    </row>
    <row r="54" spans="1:56" s="3" customFormat="1" x14ac:dyDescent="0.25">
      <c r="A54" s="3" t="s">
        <v>13</v>
      </c>
      <c r="B54" s="3" t="s">
        <v>7</v>
      </c>
      <c r="C54" s="3" t="s">
        <v>6</v>
      </c>
      <c r="D54" s="3" t="s">
        <v>12</v>
      </c>
      <c r="E54" s="3" t="s">
        <v>25</v>
      </c>
      <c r="F54" s="8">
        <v>21</v>
      </c>
      <c r="G54" s="6">
        <v>22</v>
      </c>
      <c r="H54" s="6">
        <v>23</v>
      </c>
      <c r="I54" s="6">
        <v>24</v>
      </c>
      <c r="J54" s="6">
        <v>25</v>
      </c>
      <c r="K54" s="8">
        <v>26</v>
      </c>
      <c r="L54" s="6">
        <v>27</v>
      </c>
      <c r="M54" s="6">
        <v>27</v>
      </c>
      <c r="N54" s="6">
        <v>28</v>
      </c>
      <c r="O54" s="6">
        <v>29</v>
      </c>
      <c r="P54" s="8">
        <v>29</v>
      </c>
      <c r="Q54" s="6">
        <v>30</v>
      </c>
      <c r="R54" s="6">
        <v>30</v>
      </c>
      <c r="S54" s="6">
        <v>31</v>
      </c>
      <c r="T54" s="6">
        <v>31</v>
      </c>
      <c r="U54" s="8">
        <v>32</v>
      </c>
      <c r="V54" s="6">
        <v>33</v>
      </c>
      <c r="W54" s="6">
        <v>33</v>
      </c>
      <c r="X54" s="6">
        <v>34</v>
      </c>
      <c r="Y54" s="6">
        <v>34</v>
      </c>
      <c r="Z54" s="8">
        <v>35</v>
      </c>
      <c r="AA54" s="25"/>
      <c r="AB54" s="3" t="s">
        <v>13</v>
      </c>
      <c r="AC54" s="3" t="s">
        <v>7</v>
      </c>
      <c r="AD54" s="3" t="s">
        <v>6</v>
      </c>
      <c r="AE54" s="3" t="s">
        <v>12</v>
      </c>
      <c r="AF54" s="3" t="s">
        <v>25</v>
      </c>
      <c r="AG54" s="13">
        <v>1</v>
      </c>
      <c r="AH54" s="13">
        <v>1</v>
      </c>
      <c r="AI54" s="3">
        <f t="shared" si="45"/>
        <v>5.31</v>
      </c>
      <c r="AJ54" s="21">
        <f t="shared" si="24"/>
        <v>40701.149999999994</v>
      </c>
      <c r="AK54" s="21">
        <f t="shared" si="25"/>
        <v>42639.299999999996</v>
      </c>
      <c r="AL54" s="21">
        <f t="shared" si="26"/>
        <v>44577.45</v>
      </c>
      <c r="AM54" s="21">
        <f t="shared" si="27"/>
        <v>46515.6</v>
      </c>
      <c r="AN54" s="21">
        <f t="shared" si="28"/>
        <v>48453.75</v>
      </c>
      <c r="AO54" s="21">
        <f t="shared" si="29"/>
        <v>50391.899999999994</v>
      </c>
      <c r="AP54" s="21">
        <f t="shared" si="30"/>
        <v>52330.049999999996</v>
      </c>
      <c r="AQ54" s="21">
        <f t="shared" si="31"/>
        <v>52330.049999999996</v>
      </c>
      <c r="AR54" s="21">
        <f t="shared" si="32"/>
        <v>54268.2</v>
      </c>
      <c r="AS54" s="21">
        <f t="shared" si="33"/>
        <v>56206.35</v>
      </c>
      <c r="AT54" s="21">
        <f t="shared" si="34"/>
        <v>56206.35</v>
      </c>
      <c r="AU54" s="21">
        <f t="shared" si="35"/>
        <v>58144.499999999993</v>
      </c>
      <c r="AV54" s="21">
        <f t="shared" si="36"/>
        <v>58144.499999999993</v>
      </c>
      <c r="AW54" s="21">
        <f t="shared" si="37"/>
        <v>60082.649999999994</v>
      </c>
      <c r="AX54" s="21">
        <f t="shared" si="38"/>
        <v>60082.649999999994</v>
      </c>
      <c r="AY54" s="21">
        <f t="shared" si="39"/>
        <v>62020.799999999996</v>
      </c>
      <c r="AZ54" s="21">
        <f t="shared" si="40"/>
        <v>63958.95</v>
      </c>
      <c r="BA54" s="21">
        <f t="shared" si="41"/>
        <v>63958.95</v>
      </c>
      <c r="BB54" s="21">
        <f t="shared" si="42"/>
        <v>65897.099999999991</v>
      </c>
      <c r="BC54" s="21">
        <f t="shared" si="43"/>
        <v>65897.099999999991</v>
      </c>
      <c r="BD54" s="21">
        <f t="shared" si="44"/>
        <v>67835.25</v>
      </c>
    </row>
    <row r="55" spans="1:56" s="3" customFormat="1" x14ac:dyDescent="0.25">
      <c r="A55" s="3" t="s">
        <v>13</v>
      </c>
      <c r="B55" s="3" t="s">
        <v>7</v>
      </c>
      <c r="C55" s="3" t="s">
        <v>6</v>
      </c>
      <c r="D55" s="3" t="s">
        <v>12</v>
      </c>
      <c r="E55" s="3" t="s">
        <v>26</v>
      </c>
      <c r="F55" s="8">
        <v>10</v>
      </c>
      <c r="G55" s="6">
        <v>11</v>
      </c>
      <c r="H55" s="6">
        <v>11</v>
      </c>
      <c r="I55" s="6">
        <v>12</v>
      </c>
      <c r="J55" s="6">
        <v>12</v>
      </c>
      <c r="K55" s="8">
        <v>13</v>
      </c>
      <c r="L55" s="6">
        <v>13</v>
      </c>
      <c r="M55" s="6">
        <v>13</v>
      </c>
      <c r="N55" s="6">
        <v>14</v>
      </c>
      <c r="O55" s="6">
        <v>14</v>
      </c>
      <c r="P55" s="8">
        <v>14</v>
      </c>
      <c r="Q55" s="6">
        <v>15</v>
      </c>
      <c r="R55" s="6">
        <v>15</v>
      </c>
      <c r="S55" s="6">
        <v>15</v>
      </c>
      <c r="T55" s="6">
        <v>15</v>
      </c>
      <c r="U55" s="8">
        <v>16</v>
      </c>
      <c r="V55" s="6">
        <v>16</v>
      </c>
      <c r="W55" s="6">
        <v>16</v>
      </c>
      <c r="X55" s="6">
        <v>17</v>
      </c>
      <c r="Y55" s="6">
        <v>17</v>
      </c>
      <c r="Z55" s="8">
        <v>17</v>
      </c>
      <c r="AA55" s="25"/>
      <c r="AB55" s="3" t="s">
        <v>13</v>
      </c>
      <c r="AC55" s="3" t="s">
        <v>7</v>
      </c>
      <c r="AD55" s="3" t="s">
        <v>6</v>
      </c>
      <c r="AE55" s="3" t="s">
        <v>12</v>
      </c>
      <c r="AF55" s="3" t="s">
        <v>26</v>
      </c>
      <c r="AG55" s="13">
        <v>1</v>
      </c>
      <c r="AH55" s="13">
        <v>1</v>
      </c>
      <c r="AI55" s="3">
        <f t="shared" si="45"/>
        <v>5.39</v>
      </c>
      <c r="AJ55" s="21">
        <f t="shared" si="24"/>
        <v>19673.5</v>
      </c>
      <c r="AK55" s="21">
        <f t="shared" si="25"/>
        <v>21640.85</v>
      </c>
      <c r="AL55" s="21">
        <f t="shared" si="26"/>
        <v>21640.85</v>
      </c>
      <c r="AM55" s="21">
        <f t="shared" si="27"/>
        <v>23608.199999999997</v>
      </c>
      <c r="AN55" s="21">
        <f t="shared" si="28"/>
        <v>23608.199999999997</v>
      </c>
      <c r="AO55" s="21">
        <f t="shared" si="29"/>
        <v>25575.55</v>
      </c>
      <c r="AP55" s="21">
        <f t="shared" si="30"/>
        <v>25575.55</v>
      </c>
      <c r="AQ55" s="21">
        <f t="shared" si="31"/>
        <v>25575.55</v>
      </c>
      <c r="AR55" s="21">
        <f t="shared" si="32"/>
        <v>27542.899999999998</v>
      </c>
      <c r="AS55" s="21">
        <f t="shared" si="33"/>
        <v>27542.899999999998</v>
      </c>
      <c r="AT55" s="21">
        <f t="shared" si="34"/>
        <v>27542.899999999998</v>
      </c>
      <c r="AU55" s="21">
        <f t="shared" si="35"/>
        <v>29510.25</v>
      </c>
      <c r="AV55" s="21">
        <f t="shared" si="36"/>
        <v>29510.25</v>
      </c>
      <c r="AW55" s="21">
        <f t="shared" si="37"/>
        <v>29510.25</v>
      </c>
      <c r="AX55" s="21">
        <f t="shared" si="38"/>
        <v>29510.25</v>
      </c>
      <c r="AY55" s="21">
        <f t="shared" si="39"/>
        <v>31477.599999999999</v>
      </c>
      <c r="AZ55" s="21">
        <f t="shared" si="40"/>
        <v>31477.599999999999</v>
      </c>
      <c r="BA55" s="21">
        <f t="shared" si="41"/>
        <v>31477.599999999999</v>
      </c>
      <c r="BB55" s="21">
        <f t="shared" si="42"/>
        <v>33444.949999999997</v>
      </c>
      <c r="BC55" s="21">
        <f t="shared" si="43"/>
        <v>33444.949999999997</v>
      </c>
      <c r="BD55" s="21">
        <f t="shared" si="44"/>
        <v>33444.949999999997</v>
      </c>
    </row>
    <row r="56" spans="1:56" s="3" customFormat="1" x14ac:dyDescent="0.25">
      <c r="A56" s="3" t="s">
        <v>13</v>
      </c>
      <c r="B56" s="3" t="s">
        <v>7</v>
      </c>
      <c r="C56" s="3" t="s">
        <v>6</v>
      </c>
      <c r="D56" s="3" t="s">
        <v>12</v>
      </c>
      <c r="E56" s="3" t="s">
        <v>27</v>
      </c>
      <c r="F56" s="8">
        <v>0</v>
      </c>
      <c r="G56" s="6">
        <v>0</v>
      </c>
      <c r="H56" s="6">
        <v>0</v>
      </c>
      <c r="I56" s="6">
        <v>0</v>
      </c>
      <c r="J56" s="6">
        <v>0</v>
      </c>
      <c r="K56" s="8">
        <v>0</v>
      </c>
      <c r="L56" s="6">
        <v>0</v>
      </c>
      <c r="M56" s="6">
        <v>0</v>
      </c>
      <c r="N56" s="6">
        <v>0</v>
      </c>
      <c r="O56" s="6">
        <v>0</v>
      </c>
      <c r="P56" s="8">
        <v>0</v>
      </c>
      <c r="Q56" s="6">
        <v>0</v>
      </c>
      <c r="R56" s="6">
        <v>0</v>
      </c>
      <c r="S56" s="6">
        <v>0</v>
      </c>
      <c r="T56" s="6">
        <v>0</v>
      </c>
      <c r="U56" s="8">
        <v>0</v>
      </c>
      <c r="V56" s="6">
        <v>0</v>
      </c>
      <c r="W56" s="6">
        <v>0</v>
      </c>
      <c r="X56" s="6">
        <v>0</v>
      </c>
      <c r="Y56" s="6">
        <v>0</v>
      </c>
      <c r="Z56" s="8">
        <v>0</v>
      </c>
      <c r="AA56" s="25"/>
      <c r="AB56" s="3" t="s">
        <v>13</v>
      </c>
      <c r="AC56" s="3" t="s">
        <v>7</v>
      </c>
      <c r="AD56" s="3" t="s">
        <v>6</v>
      </c>
      <c r="AE56" s="3" t="s">
        <v>12</v>
      </c>
      <c r="AF56" s="3" t="s">
        <v>27</v>
      </c>
      <c r="AG56" s="13">
        <v>1</v>
      </c>
      <c r="AH56" s="13">
        <v>1</v>
      </c>
      <c r="AI56" s="3">
        <f t="shared" si="45"/>
        <v>6.81</v>
      </c>
      <c r="AJ56" s="21">
        <f t="shared" si="24"/>
        <v>0</v>
      </c>
      <c r="AK56" s="21">
        <f t="shared" si="25"/>
        <v>0</v>
      </c>
      <c r="AL56" s="21">
        <f t="shared" si="26"/>
        <v>0</v>
      </c>
      <c r="AM56" s="21">
        <f t="shared" si="27"/>
        <v>0</v>
      </c>
      <c r="AN56" s="21">
        <f t="shared" si="28"/>
        <v>0</v>
      </c>
      <c r="AO56" s="21">
        <f t="shared" si="29"/>
        <v>0</v>
      </c>
      <c r="AP56" s="21">
        <f t="shared" si="30"/>
        <v>0</v>
      </c>
      <c r="AQ56" s="21">
        <f t="shared" si="31"/>
        <v>0</v>
      </c>
      <c r="AR56" s="21">
        <f t="shared" si="32"/>
        <v>0</v>
      </c>
      <c r="AS56" s="21">
        <f t="shared" si="33"/>
        <v>0</v>
      </c>
      <c r="AT56" s="21">
        <f t="shared" si="34"/>
        <v>0</v>
      </c>
      <c r="AU56" s="21">
        <f t="shared" si="35"/>
        <v>0</v>
      </c>
      <c r="AV56" s="21">
        <f t="shared" si="36"/>
        <v>0</v>
      </c>
      <c r="AW56" s="21">
        <f t="shared" si="37"/>
        <v>0</v>
      </c>
      <c r="AX56" s="21">
        <f t="shared" si="38"/>
        <v>0</v>
      </c>
      <c r="AY56" s="21">
        <f t="shared" si="39"/>
        <v>0</v>
      </c>
      <c r="AZ56" s="21">
        <f t="shared" si="40"/>
        <v>0</v>
      </c>
      <c r="BA56" s="21">
        <f t="shared" si="41"/>
        <v>0</v>
      </c>
      <c r="BB56" s="21">
        <f t="shared" si="42"/>
        <v>0</v>
      </c>
      <c r="BC56" s="21">
        <f t="shared" si="43"/>
        <v>0</v>
      </c>
      <c r="BD56" s="21">
        <f t="shared" si="44"/>
        <v>0</v>
      </c>
    </row>
    <row r="57" spans="1:56" s="3" customFormat="1" x14ac:dyDescent="0.25">
      <c r="A57" s="3" t="s">
        <v>13</v>
      </c>
      <c r="B57" s="3" t="s">
        <v>7</v>
      </c>
      <c r="C57" s="3" t="s">
        <v>6</v>
      </c>
      <c r="D57" s="3" t="s">
        <v>12</v>
      </c>
      <c r="E57" s="3" t="s">
        <v>28</v>
      </c>
      <c r="F57" s="8">
        <v>0</v>
      </c>
      <c r="G57" s="6">
        <v>0</v>
      </c>
      <c r="H57" s="6">
        <v>0</v>
      </c>
      <c r="I57" s="6">
        <v>0</v>
      </c>
      <c r="J57" s="6">
        <v>0</v>
      </c>
      <c r="K57" s="8">
        <v>0</v>
      </c>
      <c r="L57" s="6">
        <v>0</v>
      </c>
      <c r="M57" s="6">
        <v>0</v>
      </c>
      <c r="N57" s="6">
        <v>0</v>
      </c>
      <c r="O57" s="6">
        <v>0</v>
      </c>
      <c r="P57" s="8">
        <v>0</v>
      </c>
      <c r="Q57" s="6">
        <v>0</v>
      </c>
      <c r="R57" s="6">
        <v>0</v>
      </c>
      <c r="S57" s="6">
        <v>0</v>
      </c>
      <c r="T57" s="6">
        <v>0</v>
      </c>
      <c r="U57" s="8">
        <v>0</v>
      </c>
      <c r="V57" s="6">
        <v>0</v>
      </c>
      <c r="W57" s="6">
        <v>0</v>
      </c>
      <c r="X57" s="6">
        <v>0</v>
      </c>
      <c r="Y57" s="6">
        <v>0</v>
      </c>
      <c r="Z57" s="8">
        <v>0</v>
      </c>
      <c r="AA57" s="25"/>
      <c r="AB57" s="3" t="s">
        <v>13</v>
      </c>
      <c r="AC57" s="3" t="s">
        <v>7</v>
      </c>
      <c r="AD57" s="3" t="s">
        <v>6</v>
      </c>
      <c r="AE57" s="3" t="s">
        <v>12</v>
      </c>
      <c r="AF57" s="3" t="s">
        <v>28</v>
      </c>
      <c r="AG57" s="13">
        <v>1</v>
      </c>
      <c r="AH57" s="13">
        <v>1</v>
      </c>
      <c r="AI57" s="3">
        <f t="shared" si="45"/>
        <v>4.1900000000000004</v>
      </c>
      <c r="AJ57" s="21">
        <f t="shared" si="24"/>
        <v>0</v>
      </c>
      <c r="AK57" s="21">
        <f t="shared" si="25"/>
        <v>0</v>
      </c>
      <c r="AL57" s="21">
        <f t="shared" si="26"/>
        <v>0</v>
      </c>
      <c r="AM57" s="21">
        <f t="shared" si="27"/>
        <v>0</v>
      </c>
      <c r="AN57" s="21">
        <f t="shared" si="28"/>
        <v>0</v>
      </c>
      <c r="AO57" s="21">
        <f t="shared" si="29"/>
        <v>0</v>
      </c>
      <c r="AP57" s="21">
        <f t="shared" si="30"/>
        <v>0</v>
      </c>
      <c r="AQ57" s="21">
        <f t="shared" si="31"/>
        <v>0</v>
      </c>
      <c r="AR57" s="21">
        <f t="shared" si="32"/>
        <v>0</v>
      </c>
      <c r="AS57" s="21">
        <f t="shared" si="33"/>
        <v>0</v>
      </c>
      <c r="AT57" s="21">
        <f t="shared" si="34"/>
        <v>0</v>
      </c>
      <c r="AU57" s="21">
        <f t="shared" si="35"/>
        <v>0</v>
      </c>
      <c r="AV57" s="21">
        <f t="shared" si="36"/>
        <v>0</v>
      </c>
      <c r="AW57" s="21">
        <f t="shared" si="37"/>
        <v>0</v>
      </c>
      <c r="AX57" s="21">
        <f t="shared" si="38"/>
        <v>0</v>
      </c>
      <c r="AY57" s="21">
        <f t="shared" si="39"/>
        <v>0</v>
      </c>
      <c r="AZ57" s="21">
        <f t="shared" si="40"/>
        <v>0</v>
      </c>
      <c r="BA57" s="21">
        <f t="shared" si="41"/>
        <v>0</v>
      </c>
      <c r="BB57" s="21">
        <f t="shared" si="42"/>
        <v>0</v>
      </c>
      <c r="BC57" s="21">
        <f t="shared" si="43"/>
        <v>0</v>
      </c>
      <c r="BD57" s="21">
        <f t="shared" si="44"/>
        <v>0</v>
      </c>
    </row>
    <row r="58" spans="1:56" s="3" customFormat="1" x14ac:dyDescent="0.25">
      <c r="A58" s="3" t="s">
        <v>13</v>
      </c>
      <c r="B58" s="3" t="s">
        <v>7</v>
      </c>
      <c r="C58" s="3" t="s">
        <v>6</v>
      </c>
      <c r="D58" s="3" t="s">
        <v>12</v>
      </c>
      <c r="E58" s="3" t="s">
        <v>29</v>
      </c>
      <c r="F58" s="8">
        <v>0</v>
      </c>
      <c r="G58" s="6">
        <v>0</v>
      </c>
      <c r="H58" s="6">
        <v>0</v>
      </c>
      <c r="I58" s="6">
        <v>0</v>
      </c>
      <c r="J58" s="6">
        <v>0</v>
      </c>
      <c r="K58" s="8">
        <v>0</v>
      </c>
      <c r="L58" s="6">
        <v>0</v>
      </c>
      <c r="M58" s="6">
        <v>0</v>
      </c>
      <c r="N58" s="6">
        <v>0</v>
      </c>
      <c r="O58" s="6">
        <v>0</v>
      </c>
      <c r="P58" s="8">
        <v>0</v>
      </c>
      <c r="Q58" s="6">
        <v>0</v>
      </c>
      <c r="R58" s="6">
        <v>0</v>
      </c>
      <c r="S58" s="6">
        <v>0</v>
      </c>
      <c r="T58" s="6">
        <v>0</v>
      </c>
      <c r="U58" s="8">
        <v>0</v>
      </c>
      <c r="V58" s="6">
        <v>0</v>
      </c>
      <c r="W58" s="6">
        <v>0</v>
      </c>
      <c r="X58" s="6">
        <v>0</v>
      </c>
      <c r="Y58" s="6">
        <v>0</v>
      </c>
      <c r="Z58" s="8">
        <v>0</v>
      </c>
      <c r="AA58" s="25"/>
      <c r="AB58" s="3" t="s">
        <v>13</v>
      </c>
      <c r="AC58" s="3" t="s">
        <v>7</v>
      </c>
      <c r="AD58" s="3" t="s">
        <v>6</v>
      </c>
      <c r="AE58" s="3" t="s">
        <v>12</v>
      </c>
      <c r="AF58" s="3" t="s">
        <v>29</v>
      </c>
      <c r="AG58" s="13">
        <v>1</v>
      </c>
      <c r="AH58" s="13">
        <v>1</v>
      </c>
      <c r="AI58" s="3">
        <f t="shared" si="45"/>
        <v>5.01</v>
      </c>
      <c r="AJ58" s="21">
        <f t="shared" si="24"/>
        <v>0</v>
      </c>
      <c r="AK58" s="21">
        <f t="shared" si="25"/>
        <v>0</v>
      </c>
      <c r="AL58" s="21">
        <f t="shared" si="26"/>
        <v>0</v>
      </c>
      <c r="AM58" s="21">
        <f t="shared" si="27"/>
        <v>0</v>
      </c>
      <c r="AN58" s="21">
        <f t="shared" si="28"/>
        <v>0</v>
      </c>
      <c r="AO58" s="21">
        <f t="shared" si="29"/>
        <v>0</v>
      </c>
      <c r="AP58" s="21">
        <f t="shared" si="30"/>
        <v>0</v>
      </c>
      <c r="AQ58" s="21">
        <f t="shared" si="31"/>
        <v>0</v>
      </c>
      <c r="AR58" s="21">
        <f t="shared" si="32"/>
        <v>0</v>
      </c>
      <c r="AS58" s="21">
        <f t="shared" si="33"/>
        <v>0</v>
      </c>
      <c r="AT58" s="21">
        <f t="shared" si="34"/>
        <v>0</v>
      </c>
      <c r="AU58" s="21">
        <f t="shared" si="35"/>
        <v>0</v>
      </c>
      <c r="AV58" s="21">
        <f t="shared" si="36"/>
        <v>0</v>
      </c>
      <c r="AW58" s="21">
        <f t="shared" si="37"/>
        <v>0</v>
      </c>
      <c r="AX58" s="21">
        <f t="shared" si="38"/>
        <v>0</v>
      </c>
      <c r="AY58" s="21">
        <f t="shared" si="39"/>
        <v>0</v>
      </c>
      <c r="AZ58" s="21">
        <f t="shared" si="40"/>
        <v>0</v>
      </c>
      <c r="BA58" s="21">
        <f t="shared" si="41"/>
        <v>0</v>
      </c>
      <c r="BB58" s="21">
        <f t="shared" si="42"/>
        <v>0</v>
      </c>
      <c r="BC58" s="21">
        <f t="shared" si="43"/>
        <v>0</v>
      </c>
      <c r="BD58" s="21">
        <f t="shared" si="44"/>
        <v>0</v>
      </c>
    </row>
    <row r="59" spans="1:56" s="3" customFormat="1" x14ac:dyDescent="0.25">
      <c r="A59" s="3" t="s">
        <v>13</v>
      </c>
      <c r="B59" s="3" t="s">
        <v>7</v>
      </c>
      <c r="C59" s="3" t="s">
        <v>6</v>
      </c>
      <c r="D59" s="3" t="s">
        <v>12</v>
      </c>
      <c r="E59" s="3" t="s">
        <v>30</v>
      </c>
      <c r="F59" s="8">
        <v>0</v>
      </c>
      <c r="G59" s="6">
        <v>0</v>
      </c>
      <c r="H59" s="6">
        <v>0</v>
      </c>
      <c r="I59" s="6">
        <v>0</v>
      </c>
      <c r="J59" s="6">
        <v>0</v>
      </c>
      <c r="K59" s="8">
        <v>0</v>
      </c>
      <c r="L59" s="6">
        <v>0</v>
      </c>
      <c r="M59" s="6">
        <v>0</v>
      </c>
      <c r="N59" s="6">
        <v>0</v>
      </c>
      <c r="O59" s="6">
        <v>0</v>
      </c>
      <c r="P59" s="8">
        <v>0</v>
      </c>
      <c r="Q59" s="6">
        <v>0</v>
      </c>
      <c r="R59" s="6">
        <v>0</v>
      </c>
      <c r="S59" s="6">
        <v>0</v>
      </c>
      <c r="T59" s="6">
        <v>0</v>
      </c>
      <c r="U59" s="8">
        <v>0</v>
      </c>
      <c r="V59" s="6">
        <v>0</v>
      </c>
      <c r="W59" s="6">
        <v>0</v>
      </c>
      <c r="X59" s="6">
        <v>0</v>
      </c>
      <c r="Y59" s="6">
        <v>0</v>
      </c>
      <c r="Z59" s="8">
        <v>0</v>
      </c>
      <c r="AA59" s="25"/>
      <c r="AB59" s="3" t="s">
        <v>13</v>
      </c>
      <c r="AC59" s="3" t="s">
        <v>7</v>
      </c>
      <c r="AD59" s="3" t="s">
        <v>6</v>
      </c>
      <c r="AE59" s="3" t="s">
        <v>12</v>
      </c>
      <c r="AF59" s="3" t="s">
        <v>30</v>
      </c>
      <c r="AG59" s="13">
        <v>1</v>
      </c>
      <c r="AH59" s="13">
        <v>1</v>
      </c>
      <c r="AI59" s="3">
        <f t="shared" si="45"/>
        <v>3.3</v>
      </c>
      <c r="AJ59" s="21">
        <f t="shared" si="24"/>
        <v>0</v>
      </c>
      <c r="AK59" s="21">
        <f t="shared" si="25"/>
        <v>0</v>
      </c>
      <c r="AL59" s="21">
        <f t="shared" si="26"/>
        <v>0</v>
      </c>
      <c r="AM59" s="21">
        <f t="shared" si="27"/>
        <v>0</v>
      </c>
      <c r="AN59" s="21">
        <f t="shared" si="28"/>
        <v>0</v>
      </c>
      <c r="AO59" s="21">
        <f t="shared" si="29"/>
        <v>0</v>
      </c>
      <c r="AP59" s="21">
        <f t="shared" si="30"/>
        <v>0</v>
      </c>
      <c r="AQ59" s="21">
        <f t="shared" si="31"/>
        <v>0</v>
      </c>
      <c r="AR59" s="21">
        <f t="shared" si="32"/>
        <v>0</v>
      </c>
      <c r="AS59" s="21">
        <f t="shared" si="33"/>
        <v>0</v>
      </c>
      <c r="AT59" s="21">
        <f t="shared" si="34"/>
        <v>0</v>
      </c>
      <c r="AU59" s="21">
        <f t="shared" si="35"/>
        <v>0</v>
      </c>
      <c r="AV59" s="21">
        <f t="shared" si="36"/>
        <v>0</v>
      </c>
      <c r="AW59" s="21">
        <f t="shared" si="37"/>
        <v>0</v>
      </c>
      <c r="AX59" s="21">
        <f t="shared" si="38"/>
        <v>0</v>
      </c>
      <c r="AY59" s="21">
        <f t="shared" si="39"/>
        <v>0</v>
      </c>
      <c r="AZ59" s="21">
        <f t="shared" si="40"/>
        <v>0</v>
      </c>
      <c r="BA59" s="21">
        <f t="shared" si="41"/>
        <v>0</v>
      </c>
      <c r="BB59" s="21">
        <f t="shared" si="42"/>
        <v>0</v>
      </c>
      <c r="BC59" s="21">
        <f t="shared" si="43"/>
        <v>0</v>
      </c>
      <c r="BD59" s="21">
        <f t="shared" si="44"/>
        <v>0</v>
      </c>
    </row>
    <row r="60" spans="1:56" s="3" customFormat="1" x14ac:dyDescent="0.25">
      <c r="A60" s="3" t="s">
        <v>13</v>
      </c>
      <c r="B60" s="3" t="s">
        <v>7</v>
      </c>
      <c r="C60" s="3" t="s">
        <v>6</v>
      </c>
      <c r="D60" s="3" t="s">
        <v>12</v>
      </c>
      <c r="E60" s="3" t="s">
        <v>31</v>
      </c>
      <c r="F60" s="8">
        <v>0</v>
      </c>
      <c r="G60" s="6">
        <v>0</v>
      </c>
      <c r="H60" s="6">
        <v>0</v>
      </c>
      <c r="I60" s="6">
        <v>0</v>
      </c>
      <c r="J60" s="6">
        <v>0</v>
      </c>
      <c r="K60" s="8">
        <v>0</v>
      </c>
      <c r="L60" s="6">
        <v>0</v>
      </c>
      <c r="M60" s="6">
        <v>0</v>
      </c>
      <c r="N60" s="6">
        <v>0</v>
      </c>
      <c r="O60" s="6">
        <v>0</v>
      </c>
      <c r="P60" s="8">
        <v>0</v>
      </c>
      <c r="Q60" s="6">
        <v>0</v>
      </c>
      <c r="R60" s="6">
        <v>0</v>
      </c>
      <c r="S60" s="6">
        <v>0</v>
      </c>
      <c r="T60" s="6">
        <v>0</v>
      </c>
      <c r="U60" s="8">
        <v>0</v>
      </c>
      <c r="V60" s="6">
        <v>0</v>
      </c>
      <c r="W60" s="6">
        <v>0</v>
      </c>
      <c r="X60" s="6">
        <v>0</v>
      </c>
      <c r="Y60" s="6">
        <v>0</v>
      </c>
      <c r="Z60" s="8">
        <v>0</v>
      </c>
      <c r="AA60" s="25"/>
      <c r="AB60" s="3" t="s">
        <v>13</v>
      </c>
      <c r="AC60" s="3" t="s">
        <v>7</v>
      </c>
      <c r="AD60" s="3" t="s">
        <v>6</v>
      </c>
      <c r="AE60" s="3" t="s">
        <v>12</v>
      </c>
      <c r="AF60" s="3" t="s">
        <v>31</v>
      </c>
      <c r="AG60" s="13">
        <v>1</v>
      </c>
      <c r="AH60" s="13">
        <v>1</v>
      </c>
      <c r="AI60" s="3">
        <f t="shared" si="45"/>
        <v>8.77</v>
      </c>
      <c r="AJ60" s="21">
        <f t="shared" si="24"/>
        <v>0</v>
      </c>
      <c r="AK60" s="21">
        <f t="shared" si="25"/>
        <v>0</v>
      </c>
      <c r="AL60" s="21">
        <f t="shared" si="26"/>
        <v>0</v>
      </c>
      <c r="AM60" s="21">
        <f t="shared" si="27"/>
        <v>0</v>
      </c>
      <c r="AN60" s="21">
        <f t="shared" si="28"/>
        <v>0</v>
      </c>
      <c r="AO60" s="21">
        <f t="shared" si="29"/>
        <v>0</v>
      </c>
      <c r="AP60" s="21">
        <f t="shared" si="30"/>
        <v>0</v>
      </c>
      <c r="AQ60" s="21">
        <f t="shared" si="31"/>
        <v>0</v>
      </c>
      <c r="AR60" s="21">
        <f t="shared" si="32"/>
        <v>0</v>
      </c>
      <c r="AS60" s="21">
        <f t="shared" si="33"/>
        <v>0</v>
      </c>
      <c r="AT60" s="21">
        <f t="shared" si="34"/>
        <v>0</v>
      </c>
      <c r="AU60" s="21">
        <f t="shared" si="35"/>
        <v>0</v>
      </c>
      <c r="AV60" s="21">
        <f t="shared" si="36"/>
        <v>0</v>
      </c>
      <c r="AW60" s="21">
        <f t="shared" si="37"/>
        <v>0</v>
      </c>
      <c r="AX60" s="21">
        <f t="shared" si="38"/>
        <v>0</v>
      </c>
      <c r="AY60" s="21">
        <f t="shared" si="39"/>
        <v>0</v>
      </c>
      <c r="AZ60" s="21">
        <f t="shared" si="40"/>
        <v>0</v>
      </c>
      <c r="BA60" s="21">
        <f t="shared" si="41"/>
        <v>0</v>
      </c>
      <c r="BB60" s="21">
        <f t="shared" si="42"/>
        <v>0</v>
      </c>
      <c r="BC60" s="21">
        <f t="shared" si="43"/>
        <v>0</v>
      </c>
      <c r="BD60" s="21">
        <f t="shared" si="44"/>
        <v>0</v>
      </c>
    </row>
    <row r="61" spans="1:56" s="3" customFormat="1" x14ac:dyDescent="0.25">
      <c r="A61" s="3" t="s">
        <v>13</v>
      </c>
      <c r="B61" s="3" t="s">
        <v>7</v>
      </c>
      <c r="C61" s="3" t="s">
        <v>6</v>
      </c>
      <c r="D61" s="3" t="s">
        <v>12</v>
      </c>
      <c r="E61" s="3" t="s">
        <v>32</v>
      </c>
      <c r="F61" s="8">
        <v>0</v>
      </c>
      <c r="G61" s="6">
        <v>0</v>
      </c>
      <c r="H61" s="6">
        <v>0</v>
      </c>
      <c r="I61" s="6">
        <v>0</v>
      </c>
      <c r="J61" s="6">
        <v>0</v>
      </c>
      <c r="K61" s="8">
        <v>0</v>
      </c>
      <c r="L61" s="6">
        <v>0</v>
      </c>
      <c r="M61" s="6">
        <v>0</v>
      </c>
      <c r="N61" s="6">
        <v>0</v>
      </c>
      <c r="O61" s="6">
        <v>0</v>
      </c>
      <c r="P61" s="8">
        <v>0</v>
      </c>
      <c r="Q61" s="6">
        <v>0</v>
      </c>
      <c r="R61" s="6">
        <v>0</v>
      </c>
      <c r="S61" s="6">
        <v>0</v>
      </c>
      <c r="T61" s="6">
        <v>0</v>
      </c>
      <c r="U61" s="8">
        <v>0</v>
      </c>
      <c r="V61" s="6">
        <v>0</v>
      </c>
      <c r="W61" s="6">
        <v>0</v>
      </c>
      <c r="X61" s="6">
        <v>0</v>
      </c>
      <c r="Y61" s="6">
        <v>0</v>
      </c>
      <c r="Z61" s="8">
        <v>0</v>
      </c>
      <c r="AA61" s="25"/>
      <c r="AB61" s="3" t="s">
        <v>13</v>
      </c>
      <c r="AC61" s="3" t="s">
        <v>7</v>
      </c>
      <c r="AD61" s="3" t="s">
        <v>6</v>
      </c>
      <c r="AE61" s="3" t="s">
        <v>12</v>
      </c>
      <c r="AF61" s="3" t="s">
        <v>32</v>
      </c>
      <c r="AG61" s="13">
        <v>1</v>
      </c>
      <c r="AH61" s="13">
        <v>1</v>
      </c>
      <c r="AI61" s="3">
        <f t="shared" si="45"/>
        <v>6.5</v>
      </c>
      <c r="AJ61" s="21">
        <f t="shared" si="24"/>
        <v>0</v>
      </c>
      <c r="AK61" s="21">
        <f t="shared" si="25"/>
        <v>0</v>
      </c>
      <c r="AL61" s="21">
        <f t="shared" si="26"/>
        <v>0</v>
      </c>
      <c r="AM61" s="21">
        <f t="shared" si="27"/>
        <v>0</v>
      </c>
      <c r="AN61" s="21">
        <f t="shared" si="28"/>
        <v>0</v>
      </c>
      <c r="AO61" s="21">
        <f t="shared" si="29"/>
        <v>0</v>
      </c>
      <c r="AP61" s="21">
        <f t="shared" si="30"/>
        <v>0</v>
      </c>
      <c r="AQ61" s="21">
        <f t="shared" si="31"/>
        <v>0</v>
      </c>
      <c r="AR61" s="21">
        <f t="shared" si="32"/>
        <v>0</v>
      </c>
      <c r="AS61" s="21">
        <f t="shared" si="33"/>
        <v>0</v>
      </c>
      <c r="AT61" s="21">
        <f t="shared" si="34"/>
        <v>0</v>
      </c>
      <c r="AU61" s="21">
        <f t="shared" si="35"/>
        <v>0</v>
      </c>
      <c r="AV61" s="21">
        <f t="shared" si="36"/>
        <v>0</v>
      </c>
      <c r="AW61" s="21">
        <f t="shared" si="37"/>
        <v>0</v>
      </c>
      <c r="AX61" s="21">
        <f t="shared" si="38"/>
        <v>0</v>
      </c>
      <c r="AY61" s="21">
        <f t="shared" si="39"/>
        <v>0</v>
      </c>
      <c r="AZ61" s="21">
        <f t="shared" si="40"/>
        <v>0</v>
      </c>
      <c r="BA61" s="21">
        <f t="shared" si="41"/>
        <v>0</v>
      </c>
      <c r="BB61" s="21">
        <f t="shared" si="42"/>
        <v>0</v>
      </c>
      <c r="BC61" s="21">
        <f t="shared" si="43"/>
        <v>0</v>
      </c>
      <c r="BD61" s="21">
        <f t="shared" si="44"/>
        <v>0</v>
      </c>
    </row>
    <row r="62" spans="1:56" s="3" customFormat="1" x14ac:dyDescent="0.25">
      <c r="A62" s="3" t="s">
        <v>13</v>
      </c>
      <c r="B62" s="3" t="s">
        <v>7</v>
      </c>
      <c r="C62" s="3" t="s">
        <v>6</v>
      </c>
      <c r="D62" s="3" t="s">
        <v>12</v>
      </c>
      <c r="E62" s="3" t="s">
        <v>20</v>
      </c>
      <c r="F62" s="8">
        <v>4</v>
      </c>
      <c r="G62" s="6">
        <v>4</v>
      </c>
      <c r="H62" s="6">
        <v>4</v>
      </c>
      <c r="I62" s="6">
        <v>4</v>
      </c>
      <c r="J62" s="6">
        <v>4</v>
      </c>
      <c r="K62" s="8">
        <v>4</v>
      </c>
      <c r="L62" s="6">
        <v>4</v>
      </c>
      <c r="M62" s="6">
        <v>4</v>
      </c>
      <c r="N62" s="6">
        <v>5</v>
      </c>
      <c r="O62" s="6">
        <v>5</v>
      </c>
      <c r="P62" s="8">
        <v>5</v>
      </c>
      <c r="Q62" s="6">
        <v>5</v>
      </c>
      <c r="R62" s="6">
        <v>5</v>
      </c>
      <c r="S62" s="6">
        <v>5</v>
      </c>
      <c r="T62" s="6">
        <v>5</v>
      </c>
      <c r="U62" s="8">
        <v>5</v>
      </c>
      <c r="V62" s="6">
        <v>5</v>
      </c>
      <c r="W62" s="6">
        <v>5</v>
      </c>
      <c r="X62" s="6">
        <v>5</v>
      </c>
      <c r="Y62" s="6">
        <v>5</v>
      </c>
      <c r="Z62" s="8">
        <v>5</v>
      </c>
      <c r="AA62" s="25"/>
      <c r="AB62" s="3" t="s">
        <v>13</v>
      </c>
      <c r="AC62" s="3" t="s">
        <v>7</v>
      </c>
      <c r="AD62" s="3" t="s">
        <v>6</v>
      </c>
      <c r="AE62" s="3" t="s">
        <v>12</v>
      </c>
      <c r="AF62" s="3" t="s">
        <v>20</v>
      </c>
      <c r="AG62" s="13">
        <v>1</v>
      </c>
      <c r="AH62" s="13">
        <v>1</v>
      </c>
      <c r="AI62" s="3">
        <f t="shared" si="45"/>
        <v>0.16</v>
      </c>
      <c r="AJ62" s="21">
        <f t="shared" si="24"/>
        <v>233.6</v>
      </c>
      <c r="AK62" s="21">
        <f t="shared" si="25"/>
        <v>233.6</v>
      </c>
      <c r="AL62" s="21">
        <f t="shared" si="26"/>
        <v>233.6</v>
      </c>
      <c r="AM62" s="21">
        <f t="shared" si="27"/>
        <v>233.6</v>
      </c>
      <c r="AN62" s="21">
        <f t="shared" si="28"/>
        <v>233.6</v>
      </c>
      <c r="AO62" s="21">
        <f t="shared" si="29"/>
        <v>233.6</v>
      </c>
      <c r="AP62" s="21">
        <f t="shared" si="30"/>
        <v>233.6</v>
      </c>
      <c r="AQ62" s="21">
        <f t="shared" si="31"/>
        <v>233.6</v>
      </c>
      <c r="AR62" s="21">
        <f t="shared" si="32"/>
        <v>292</v>
      </c>
      <c r="AS62" s="21">
        <f t="shared" si="33"/>
        <v>292</v>
      </c>
      <c r="AT62" s="21">
        <f t="shared" si="34"/>
        <v>292</v>
      </c>
      <c r="AU62" s="21">
        <f t="shared" si="35"/>
        <v>292</v>
      </c>
      <c r="AV62" s="21">
        <f t="shared" si="36"/>
        <v>292</v>
      </c>
      <c r="AW62" s="21">
        <f t="shared" si="37"/>
        <v>292</v>
      </c>
      <c r="AX62" s="21">
        <f t="shared" si="38"/>
        <v>292</v>
      </c>
      <c r="AY62" s="21">
        <f t="shared" si="39"/>
        <v>292</v>
      </c>
      <c r="AZ62" s="21">
        <f t="shared" si="40"/>
        <v>292</v>
      </c>
      <c r="BA62" s="21">
        <f t="shared" si="41"/>
        <v>292</v>
      </c>
      <c r="BB62" s="21">
        <f t="shared" si="42"/>
        <v>292</v>
      </c>
      <c r="BC62" s="21">
        <f t="shared" si="43"/>
        <v>292</v>
      </c>
      <c r="BD62" s="21">
        <f t="shared" si="44"/>
        <v>292</v>
      </c>
    </row>
    <row r="63" spans="1:56" s="3" customFormat="1" x14ac:dyDescent="0.25">
      <c r="A63" s="3" t="s">
        <v>13</v>
      </c>
      <c r="B63" s="3" t="s">
        <v>7</v>
      </c>
      <c r="C63" s="3" t="s">
        <v>6</v>
      </c>
      <c r="D63" s="3" t="s">
        <v>12</v>
      </c>
      <c r="E63" s="3" t="s">
        <v>21</v>
      </c>
      <c r="F63" s="8">
        <v>4</v>
      </c>
      <c r="G63" s="6">
        <v>4</v>
      </c>
      <c r="H63" s="6">
        <v>4</v>
      </c>
      <c r="I63" s="6">
        <v>4</v>
      </c>
      <c r="J63" s="6">
        <v>4</v>
      </c>
      <c r="K63" s="8">
        <v>4</v>
      </c>
      <c r="L63" s="6">
        <v>4</v>
      </c>
      <c r="M63" s="6">
        <v>4</v>
      </c>
      <c r="N63" s="6">
        <v>5</v>
      </c>
      <c r="O63" s="6">
        <v>5</v>
      </c>
      <c r="P63" s="8">
        <v>5</v>
      </c>
      <c r="Q63" s="6">
        <v>5</v>
      </c>
      <c r="R63" s="6">
        <v>5</v>
      </c>
      <c r="S63" s="6">
        <v>5</v>
      </c>
      <c r="T63" s="6">
        <v>5</v>
      </c>
      <c r="U63" s="8">
        <v>5</v>
      </c>
      <c r="V63" s="6">
        <v>5</v>
      </c>
      <c r="W63" s="6">
        <v>5</v>
      </c>
      <c r="X63" s="6">
        <v>5</v>
      </c>
      <c r="Y63" s="6">
        <v>5</v>
      </c>
      <c r="Z63" s="8">
        <v>5</v>
      </c>
      <c r="AA63" s="25"/>
      <c r="AB63" s="3" t="s">
        <v>13</v>
      </c>
      <c r="AC63" s="3" t="s">
        <v>7</v>
      </c>
      <c r="AD63" s="3" t="s">
        <v>6</v>
      </c>
      <c r="AE63" s="3" t="s">
        <v>12</v>
      </c>
      <c r="AF63" s="3" t="s">
        <v>21</v>
      </c>
      <c r="AG63" s="13">
        <v>1</v>
      </c>
      <c r="AH63" s="13">
        <v>1</v>
      </c>
      <c r="AI63" s="3">
        <f t="shared" si="45"/>
        <v>0.78</v>
      </c>
      <c r="AJ63" s="21">
        <f t="shared" si="24"/>
        <v>1138.8</v>
      </c>
      <c r="AK63" s="21">
        <f t="shared" si="25"/>
        <v>1138.8</v>
      </c>
      <c r="AL63" s="21">
        <f t="shared" si="26"/>
        <v>1138.8</v>
      </c>
      <c r="AM63" s="21">
        <f t="shared" si="27"/>
        <v>1138.8</v>
      </c>
      <c r="AN63" s="21">
        <f t="shared" si="28"/>
        <v>1138.8</v>
      </c>
      <c r="AO63" s="21">
        <f t="shared" si="29"/>
        <v>1138.8</v>
      </c>
      <c r="AP63" s="21">
        <f t="shared" si="30"/>
        <v>1138.8</v>
      </c>
      <c r="AQ63" s="21">
        <f t="shared" si="31"/>
        <v>1138.8</v>
      </c>
      <c r="AR63" s="21">
        <f t="shared" si="32"/>
        <v>1423.5</v>
      </c>
      <c r="AS63" s="21">
        <f t="shared" si="33"/>
        <v>1423.5</v>
      </c>
      <c r="AT63" s="21">
        <f t="shared" si="34"/>
        <v>1423.5</v>
      </c>
      <c r="AU63" s="21">
        <f t="shared" si="35"/>
        <v>1423.5</v>
      </c>
      <c r="AV63" s="21">
        <f t="shared" si="36"/>
        <v>1423.5</v>
      </c>
      <c r="AW63" s="21">
        <f t="shared" si="37"/>
        <v>1423.5</v>
      </c>
      <c r="AX63" s="21">
        <f t="shared" si="38"/>
        <v>1423.5</v>
      </c>
      <c r="AY63" s="21">
        <f t="shared" si="39"/>
        <v>1423.5</v>
      </c>
      <c r="AZ63" s="21">
        <f t="shared" si="40"/>
        <v>1423.5</v>
      </c>
      <c r="BA63" s="21">
        <f t="shared" si="41"/>
        <v>1423.5</v>
      </c>
      <c r="BB63" s="21">
        <f t="shared" si="42"/>
        <v>1423.5</v>
      </c>
      <c r="BC63" s="21">
        <f t="shared" si="43"/>
        <v>1423.5</v>
      </c>
      <c r="BD63" s="21">
        <f t="shared" si="44"/>
        <v>1423.5</v>
      </c>
    </row>
    <row r="64" spans="1:56" s="3" customFormat="1" x14ac:dyDescent="0.25">
      <c r="A64" s="3" t="s">
        <v>13</v>
      </c>
      <c r="B64" s="3" t="s">
        <v>7</v>
      </c>
      <c r="C64" s="3" t="s">
        <v>6</v>
      </c>
      <c r="D64" s="3" t="s">
        <v>12</v>
      </c>
      <c r="E64" s="3" t="s">
        <v>22</v>
      </c>
      <c r="F64" s="8">
        <v>79</v>
      </c>
      <c r="G64" s="6">
        <v>81</v>
      </c>
      <c r="H64" s="6">
        <v>82</v>
      </c>
      <c r="I64" s="6">
        <v>84</v>
      </c>
      <c r="J64" s="6">
        <v>86</v>
      </c>
      <c r="K64" s="8">
        <v>87</v>
      </c>
      <c r="L64" s="6">
        <v>88</v>
      </c>
      <c r="M64" s="6">
        <v>89</v>
      </c>
      <c r="N64" s="6">
        <v>90</v>
      </c>
      <c r="O64" s="6">
        <v>91</v>
      </c>
      <c r="P64" s="8">
        <v>92</v>
      </c>
      <c r="Q64" s="6">
        <v>93</v>
      </c>
      <c r="R64" s="6">
        <v>93</v>
      </c>
      <c r="S64" s="6">
        <v>94</v>
      </c>
      <c r="T64" s="6">
        <v>95</v>
      </c>
      <c r="U64" s="8">
        <v>96</v>
      </c>
      <c r="V64" s="6">
        <v>97</v>
      </c>
      <c r="W64" s="6">
        <v>98</v>
      </c>
      <c r="X64" s="6">
        <v>99</v>
      </c>
      <c r="Y64" s="6">
        <v>100</v>
      </c>
      <c r="Z64" s="8">
        <v>100</v>
      </c>
      <c r="AA64" s="25"/>
      <c r="AB64" s="3" t="s">
        <v>13</v>
      </c>
      <c r="AC64" s="3" t="s">
        <v>7</v>
      </c>
      <c r="AD64" s="3" t="s">
        <v>6</v>
      </c>
      <c r="AE64" s="3" t="s">
        <v>12</v>
      </c>
      <c r="AF64" s="3" t="s">
        <v>22</v>
      </c>
      <c r="AG64" s="13">
        <v>1</v>
      </c>
      <c r="AH64" s="13">
        <v>1</v>
      </c>
      <c r="AI64" s="3">
        <f t="shared" si="45"/>
        <v>3.92</v>
      </c>
      <c r="AJ64" s="21">
        <f t="shared" si="24"/>
        <v>113033.2</v>
      </c>
      <c r="AK64" s="21">
        <f t="shared" si="25"/>
        <v>115894.8</v>
      </c>
      <c r="AL64" s="21">
        <f t="shared" si="26"/>
        <v>117325.59999999999</v>
      </c>
      <c r="AM64" s="21">
        <f t="shared" si="27"/>
        <v>120187.2</v>
      </c>
      <c r="AN64" s="21">
        <f t="shared" si="28"/>
        <v>123048.8</v>
      </c>
      <c r="AO64" s="21">
        <f t="shared" si="29"/>
        <v>124479.59999999999</v>
      </c>
      <c r="AP64" s="21">
        <f t="shared" si="30"/>
        <v>125910.39999999999</v>
      </c>
      <c r="AQ64" s="21">
        <f t="shared" si="31"/>
        <v>127341.2</v>
      </c>
      <c r="AR64" s="21">
        <f t="shared" si="32"/>
        <v>128772</v>
      </c>
      <c r="AS64" s="21">
        <f t="shared" si="33"/>
        <v>130202.8</v>
      </c>
      <c r="AT64" s="21">
        <f t="shared" si="34"/>
        <v>131633.60000000001</v>
      </c>
      <c r="AU64" s="21">
        <f t="shared" si="35"/>
        <v>133064.4</v>
      </c>
      <c r="AV64" s="21">
        <f t="shared" si="36"/>
        <v>133064.4</v>
      </c>
      <c r="AW64" s="21">
        <f t="shared" si="37"/>
        <v>134495.20000000001</v>
      </c>
      <c r="AX64" s="21">
        <f t="shared" si="38"/>
        <v>135926</v>
      </c>
      <c r="AY64" s="21">
        <f t="shared" si="39"/>
        <v>137356.79999999999</v>
      </c>
      <c r="AZ64" s="21">
        <f t="shared" si="40"/>
        <v>138787.6</v>
      </c>
      <c r="BA64" s="21">
        <f t="shared" si="41"/>
        <v>140218.4</v>
      </c>
      <c r="BB64" s="21">
        <f t="shared" si="42"/>
        <v>141649.20000000001</v>
      </c>
      <c r="BC64" s="21">
        <f t="shared" si="43"/>
        <v>143080</v>
      </c>
      <c r="BD64" s="21">
        <f t="shared" si="44"/>
        <v>143080</v>
      </c>
    </row>
    <row r="65" spans="1:56" s="4" customFormat="1" x14ac:dyDescent="0.25">
      <c r="A65" s="3" t="s">
        <v>13</v>
      </c>
      <c r="B65" s="4" t="s">
        <v>7</v>
      </c>
      <c r="C65" s="4" t="s">
        <v>6</v>
      </c>
      <c r="D65" s="3" t="s">
        <v>12</v>
      </c>
      <c r="E65" s="3" t="s">
        <v>10</v>
      </c>
      <c r="F65" s="8">
        <v>848</v>
      </c>
      <c r="G65" s="7">
        <v>914</v>
      </c>
      <c r="H65" s="7">
        <v>980</v>
      </c>
      <c r="I65" s="7">
        <v>1047</v>
      </c>
      <c r="J65" s="7">
        <v>1113</v>
      </c>
      <c r="K65" s="9">
        <v>1179</v>
      </c>
      <c r="L65" s="7">
        <v>1214</v>
      </c>
      <c r="M65" s="7">
        <v>1248</v>
      </c>
      <c r="N65" s="7">
        <v>1283</v>
      </c>
      <c r="O65" s="7">
        <v>1318</v>
      </c>
      <c r="P65" s="9">
        <v>1352</v>
      </c>
      <c r="Q65" s="7">
        <v>1387</v>
      </c>
      <c r="R65" s="7">
        <v>1422</v>
      </c>
      <c r="S65" s="7">
        <v>1457</v>
      </c>
      <c r="T65" s="7">
        <v>1492</v>
      </c>
      <c r="U65" s="9">
        <v>1527</v>
      </c>
      <c r="V65" s="7">
        <v>1562</v>
      </c>
      <c r="W65" s="7">
        <v>1597</v>
      </c>
      <c r="X65" s="7">
        <v>1633</v>
      </c>
      <c r="Y65" s="7">
        <v>1668</v>
      </c>
      <c r="Z65" s="9">
        <v>1703</v>
      </c>
      <c r="AA65" s="26"/>
      <c r="AB65" s="3" t="s">
        <v>13</v>
      </c>
      <c r="AC65" s="4" t="s">
        <v>7</v>
      </c>
      <c r="AD65" s="4" t="s">
        <v>6</v>
      </c>
      <c r="AE65" s="3" t="s">
        <v>12</v>
      </c>
      <c r="AF65" s="3" t="s">
        <v>10</v>
      </c>
      <c r="AG65" s="14">
        <v>1</v>
      </c>
      <c r="AH65" s="14">
        <v>1</v>
      </c>
      <c r="AI65" s="4">
        <f t="shared" si="45"/>
        <v>0</v>
      </c>
      <c r="AJ65" s="22">
        <f t="shared" si="24"/>
        <v>0</v>
      </c>
      <c r="AK65" s="22">
        <f t="shared" si="25"/>
        <v>0</v>
      </c>
      <c r="AL65" s="22">
        <f t="shared" si="26"/>
        <v>0</v>
      </c>
      <c r="AM65" s="22">
        <f t="shared" si="27"/>
        <v>0</v>
      </c>
      <c r="AN65" s="22">
        <f t="shared" si="28"/>
        <v>0</v>
      </c>
      <c r="AO65" s="22">
        <f t="shared" si="29"/>
        <v>0</v>
      </c>
      <c r="AP65" s="22">
        <f t="shared" si="30"/>
        <v>0</v>
      </c>
      <c r="AQ65" s="22">
        <f t="shared" si="31"/>
        <v>0</v>
      </c>
      <c r="AR65" s="22">
        <f t="shared" si="32"/>
        <v>0</v>
      </c>
      <c r="AS65" s="22">
        <f t="shared" si="33"/>
        <v>0</v>
      </c>
      <c r="AT65" s="22">
        <f t="shared" si="34"/>
        <v>0</v>
      </c>
      <c r="AU65" s="22">
        <f t="shared" si="35"/>
        <v>0</v>
      </c>
      <c r="AV65" s="22">
        <f t="shared" si="36"/>
        <v>0</v>
      </c>
      <c r="AW65" s="22">
        <f t="shared" si="37"/>
        <v>0</v>
      </c>
      <c r="AX65" s="22">
        <f t="shared" si="38"/>
        <v>0</v>
      </c>
      <c r="AY65" s="22">
        <f t="shared" si="39"/>
        <v>0</v>
      </c>
      <c r="AZ65" s="22">
        <f t="shared" si="40"/>
        <v>0</v>
      </c>
      <c r="BA65" s="22">
        <f t="shared" si="41"/>
        <v>0</v>
      </c>
      <c r="BB65" s="22">
        <f t="shared" si="42"/>
        <v>0</v>
      </c>
      <c r="BC65" s="22">
        <f t="shared" si="43"/>
        <v>0</v>
      </c>
      <c r="BD65" s="22">
        <f t="shared" si="44"/>
        <v>0</v>
      </c>
    </row>
    <row r="66" spans="1:56" s="4" customFormat="1" x14ac:dyDescent="0.25">
      <c r="A66" s="3" t="s">
        <v>13</v>
      </c>
      <c r="B66" s="4" t="s">
        <v>7</v>
      </c>
      <c r="C66" s="4" t="s">
        <v>6</v>
      </c>
      <c r="D66" s="3" t="s">
        <v>12</v>
      </c>
      <c r="E66" s="3" t="s">
        <v>11</v>
      </c>
      <c r="F66" s="8">
        <v>53</v>
      </c>
      <c r="G66" s="7">
        <v>54</v>
      </c>
      <c r="H66" s="7">
        <v>56</v>
      </c>
      <c r="I66" s="7">
        <v>57</v>
      </c>
      <c r="J66" s="7">
        <v>59</v>
      </c>
      <c r="K66" s="9">
        <v>61</v>
      </c>
      <c r="L66" s="7">
        <v>62</v>
      </c>
      <c r="M66" s="7">
        <v>63</v>
      </c>
      <c r="N66" s="7">
        <v>63</v>
      </c>
      <c r="O66" s="7">
        <v>64</v>
      </c>
      <c r="P66" s="9">
        <v>65</v>
      </c>
      <c r="Q66" s="7">
        <v>66</v>
      </c>
      <c r="R66" s="7">
        <v>67</v>
      </c>
      <c r="S66" s="7">
        <v>68</v>
      </c>
      <c r="T66" s="7">
        <v>69</v>
      </c>
      <c r="U66" s="9">
        <v>70</v>
      </c>
      <c r="V66" s="7">
        <v>70</v>
      </c>
      <c r="W66" s="7">
        <v>71</v>
      </c>
      <c r="X66" s="7">
        <v>72</v>
      </c>
      <c r="Y66" s="7">
        <v>73</v>
      </c>
      <c r="Z66" s="9">
        <v>74</v>
      </c>
      <c r="AA66" s="26"/>
      <c r="AB66" s="3" t="s">
        <v>13</v>
      </c>
      <c r="AC66" s="4" t="s">
        <v>7</v>
      </c>
      <c r="AD66" s="4" t="s">
        <v>6</v>
      </c>
      <c r="AE66" s="3" t="s">
        <v>12</v>
      </c>
      <c r="AF66" s="3" t="s">
        <v>11</v>
      </c>
      <c r="AG66" s="14">
        <v>1</v>
      </c>
      <c r="AH66" s="14">
        <v>1</v>
      </c>
      <c r="AI66" s="4">
        <f t="shared" si="45"/>
        <v>0</v>
      </c>
      <c r="AJ66" s="22">
        <f t="shared" si="24"/>
        <v>0</v>
      </c>
      <c r="AK66" s="22">
        <f t="shared" si="25"/>
        <v>0</v>
      </c>
      <c r="AL66" s="22">
        <f t="shared" si="26"/>
        <v>0</v>
      </c>
      <c r="AM66" s="22">
        <f t="shared" si="27"/>
        <v>0</v>
      </c>
      <c r="AN66" s="22">
        <f t="shared" si="28"/>
        <v>0</v>
      </c>
      <c r="AO66" s="22">
        <f t="shared" si="29"/>
        <v>0</v>
      </c>
      <c r="AP66" s="22">
        <f t="shared" si="30"/>
        <v>0</v>
      </c>
      <c r="AQ66" s="22">
        <f t="shared" si="31"/>
        <v>0</v>
      </c>
      <c r="AR66" s="22">
        <f t="shared" si="32"/>
        <v>0</v>
      </c>
      <c r="AS66" s="22">
        <f t="shared" si="33"/>
        <v>0</v>
      </c>
      <c r="AT66" s="22">
        <f t="shared" si="34"/>
        <v>0</v>
      </c>
      <c r="AU66" s="22">
        <f t="shared" si="35"/>
        <v>0</v>
      </c>
      <c r="AV66" s="22">
        <f t="shared" si="36"/>
        <v>0</v>
      </c>
      <c r="AW66" s="22">
        <f t="shared" si="37"/>
        <v>0</v>
      </c>
      <c r="AX66" s="22">
        <f t="shared" si="38"/>
        <v>0</v>
      </c>
      <c r="AY66" s="22">
        <f t="shared" si="39"/>
        <v>0</v>
      </c>
      <c r="AZ66" s="22">
        <f t="shared" si="40"/>
        <v>0</v>
      </c>
      <c r="BA66" s="22">
        <f t="shared" si="41"/>
        <v>0</v>
      </c>
      <c r="BB66" s="22">
        <f t="shared" si="42"/>
        <v>0</v>
      </c>
      <c r="BC66" s="22">
        <f t="shared" si="43"/>
        <v>0</v>
      </c>
      <c r="BD66" s="22">
        <f t="shared" si="44"/>
        <v>0</v>
      </c>
    </row>
    <row r="67" spans="1:56" s="2" customFormat="1" x14ac:dyDescent="0.25">
      <c r="A67" s="2" t="s">
        <v>6</v>
      </c>
      <c r="B67" s="2" t="s">
        <v>4</v>
      </c>
      <c r="C67" s="2" t="s">
        <v>13</v>
      </c>
      <c r="D67" s="2" t="s">
        <v>14</v>
      </c>
      <c r="E67" s="2" t="s">
        <v>9</v>
      </c>
      <c r="F67" s="8">
        <v>1893</v>
      </c>
      <c r="G67" s="5">
        <v>1980</v>
      </c>
      <c r="H67" s="5">
        <v>2068</v>
      </c>
      <c r="I67" s="5">
        <v>2155</v>
      </c>
      <c r="J67" s="5">
        <v>2243</v>
      </c>
      <c r="K67" s="8">
        <v>2330</v>
      </c>
      <c r="L67" s="5">
        <v>2376</v>
      </c>
      <c r="M67" s="5">
        <v>2421</v>
      </c>
      <c r="N67" s="5">
        <v>2467</v>
      </c>
      <c r="O67" s="5">
        <v>2512</v>
      </c>
      <c r="P67" s="8">
        <v>2557</v>
      </c>
      <c r="Q67" s="5">
        <v>2604</v>
      </c>
      <c r="R67" s="5">
        <v>2650</v>
      </c>
      <c r="S67" s="5">
        <v>2696</v>
      </c>
      <c r="T67" s="5">
        <v>2742</v>
      </c>
      <c r="U67" s="8">
        <v>2788</v>
      </c>
      <c r="V67" s="5">
        <v>2835</v>
      </c>
      <c r="W67" s="5">
        <v>2881</v>
      </c>
      <c r="X67" s="5">
        <v>2927</v>
      </c>
      <c r="Y67" s="5">
        <v>2973</v>
      </c>
      <c r="Z67" s="8">
        <v>3019</v>
      </c>
      <c r="AA67" s="25"/>
      <c r="AB67" s="2" t="s">
        <v>6</v>
      </c>
      <c r="AC67" s="2" t="s">
        <v>4</v>
      </c>
      <c r="AD67" s="2" t="s">
        <v>13</v>
      </c>
      <c r="AE67" s="2" t="s">
        <v>14</v>
      </c>
      <c r="AF67" s="2" t="s">
        <v>9</v>
      </c>
      <c r="AG67" s="12">
        <v>1</v>
      </c>
      <c r="AH67" s="12">
        <v>0.9</v>
      </c>
      <c r="AI67" s="2">
        <f t="shared" si="45"/>
        <v>0</v>
      </c>
      <c r="AJ67" s="20">
        <f t="shared" si="24"/>
        <v>0</v>
      </c>
      <c r="AK67" s="20">
        <f t="shared" si="25"/>
        <v>0</v>
      </c>
      <c r="AL67" s="20">
        <f t="shared" si="26"/>
        <v>0</v>
      </c>
      <c r="AM67" s="20">
        <f t="shared" si="27"/>
        <v>0</v>
      </c>
      <c r="AN67" s="20">
        <f t="shared" si="28"/>
        <v>0</v>
      </c>
      <c r="AO67" s="20">
        <f t="shared" si="29"/>
        <v>0</v>
      </c>
      <c r="AP67" s="20">
        <f t="shared" si="30"/>
        <v>0</v>
      </c>
      <c r="AQ67" s="20">
        <f t="shared" si="31"/>
        <v>0</v>
      </c>
      <c r="AR67" s="20">
        <f t="shared" si="32"/>
        <v>0</v>
      </c>
      <c r="AS67" s="20">
        <f t="shared" si="33"/>
        <v>0</v>
      </c>
      <c r="AT67" s="20">
        <f t="shared" si="34"/>
        <v>0</v>
      </c>
      <c r="AU67" s="20">
        <f t="shared" si="35"/>
        <v>0</v>
      </c>
      <c r="AV67" s="20">
        <f t="shared" si="36"/>
        <v>0</v>
      </c>
      <c r="AW67" s="20">
        <f t="shared" si="37"/>
        <v>0</v>
      </c>
      <c r="AX67" s="20">
        <f t="shared" si="38"/>
        <v>0</v>
      </c>
      <c r="AY67" s="20">
        <f t="shared" si="39"/>
        <v>0</v>
      </c>
      <c r="AZ67" s="20">
        <f t="shared" si="40"/>
        <v>0</v>
      </c>
      <c r="BA67" s="20">
        <f t="shared" si="41"/>
        <v>0</v>
      </c>
      <c r="BB67" s="20">
        <f t="shared" si="42"/>
        <v>0</v>
      </c>
      <c r="BC67" s="20">
        <f t="shared" si="43"/>
        <v>0</v>
      </c>
      <c r="BD67" s="20">
        <f t="shared" si="44"/>
        <v>0</v>
      </c>
    </row>
    <row r="68" spans="1:56" s="2" customFormat="1" x14ac:dyDescent="0.25">
      <c r="A68" s="2" t="s">
        <v>6</v>
      </c>
      <c r="B68" s="2" t="s">
        <v>4</v>
      </c>
      <c r="C68" s="2" t="s">
        <v>13</v>
      </c>
      <c r="D68" s="2" t="s">
        <v>14</v>
      </c>
      <c r="E68" s="2" t="s">
        <v>23</v>
      </c>
      <c r="F68" s="8">
        <v>49</v>
      </c>
      <c r="G68" s="5">
        <v>52</v>
      </c>
      <c r="H68" s="5">
        <v>54</v>
      </c>
      <c r="I68" s="5">
        <v>57</v>
      </c>
      <c r="J68" s="5">
        <v>60</v>
      </c>
      <c r="K68" s="8">
        <v>62</v>
      </c>
      <c r="L68" s="5">
        <v>64</v>
      </c>
      <c r="M68" s="5">
        <v>65</v>
      </c>
      <c r="N68" s="5">
        <v>66</v>
      </c>
      <c r="O68" s="5">
        <v>68</v>
      </c>
      <c r="P68" s="8">
        <v>69</v>
      </c>
      <c r="Q68" s="5">
        <v>70</v>
      </c>
      <c r="R68" s="5">
        <v>72</v>
      </c>
      <c r="S68" s="5">
        <v>73</v>
      </c>
      <c r="T68" s="5">
        <v>74</v>
      </c>
      <c r="U68" s="8">
        <v>76</v>
      </c>
      <c r="V68" s="5">
        <v>77</v>
      </c>
      <c r="W68" s="5">
        <v>79</v>
      </c>
      <c r="X68" s="5">
        <v>80</v>
      </c>
      <c r="Y68" s="5">
        <v>81</v>
      </c>
      <c r="Z68" s="8">
        <v>83</v>
      </c>
      <c r="AA68" s="25"/>
      <c r="AB68" s="2" t="s">
        <v>6</v>
      </c>
      <c r="AC68" s="2" t="s">
        <v>4</v>
      </c>
      <c r="AD68" s="2" t="s">
        <v>13</v>
      </c>
      <c r="AE68" s="2" t="s">
        <v>14</v>
      </c>
      <c r="AF68" s="2" t="s">
        <v>23</v>
      </c>
      <c r="AG68" s="12">
        <v>1</v>
      </c>
      <c r="AH68" s="12">
        <f>+AH67</f>
        <v>0.9</v>
      </c>
      <c r="AI68" s="2">
        <f t="shared" si="45"/>
        <v>0.31</v>
      </c>
      <c r="AJ68" s="20">
        <f t="shared" si="24"/>
        <v>4989.915</v>
      </c>
      <c r="AK68" s="20">
        <f t="shared" si="25"/>
        <v>5295.42</v>
      </c>
      <c r="AL68" s="20">
        <f t="shared" si="26"/>
        <v>5499.09</v>
      </c>
      <c r="AM68" s="20">
        <f t="shared" si="27"/>
        <v>5804.5950000000003</v>
      </c>
      <c r="AN68" s="20">
        <f t="shared" si="28"/>
        <v>6110.1</v>
      </c>
      <c r="AO68" s="20">
        <f t="shared" si="29"/>
        <v>6313.7699999999995</v>
      </c>
      <c r="AP68" s="20">
        <f t="shared" si="30"/>
        <v>6517.44</v>
      </c>
      <c r="AQ68" s="20">
        <f t="shared" si="31"/>
        <v>6619.2749999999996</v>
      </c>
      <c r="AR68" s="20">
        <f t="shared" si="32"/>
        <v>6721.11</v>
      </c>
      <c r="AS68" s="20">
        <f t="shared" si="33"/>
        <v>6924.78</v>
      </c>
      <c r="AT68" s="20">
        <f t="shared" si="34"/>
        <v>7026.6149999999998</v>
      </c>
      <c r="AU68" s="20">
        <f t="shared" si="35"/>
        <v>7128.45</v>
      </c>
      <c r="AV68" s="20">
        <f t="shared" si="36"/>
        <v>7332.12</v>
      </c>
      <c r="AW68" s="20">
        <f t="shared" si="37"/>
        <v>7433.9549999999999</v>
      </c>
      <c r="AX68" s="20">
        <f t="shared" si="38"/>
        <v>7535.79</v>
      </c>
      <c r="AY68" s="20">
        <f t="shared" si="39"/>
        <v>7739.46</v>
      </c>
      <c r="AZ68" s="20">
        <f t="shared" si="40"/>
        <v>7841.2950000000001</v>
      </c>
      <c r="BA68" s="20">
        <f t="shared" si="41"/>
        <v>8044.9650000000001</v>
      </c>
      <c r="BB68" s="20">
        <f t="shared" si="42"/>
        <v>8146.8</v>
      </c>
      <c r="BC68" s="20">
        <f t="shared" si="43"/>
        <v>8248.6350000000002</v>
      </c>
      <c r="BD68" s="20">
        <f t="shared" si="44"/>
        <v>8452.3050000000003</v>
      </c>
    </row>
    <row r="69" spans="1:56" s="2" customFormat="1" x14ac:dyDescent="0.25">
      <c r="A69" s="2" t="s">
        <v>6</v>
      </c>
      <c r="B69" s="2" t="s">
        <v>4</v>
      </c>
      <c r="C69" s="2" t="s">
        <v>13</v>
      </c>
      <c r="D69" s="2" t="s">
        <v>14</v>
      </c>
      <c r="E69" s="2" t="s">
        <v>24</v>
      </c>
      <c r="F69" s="8">
        <v>21</v>
      </c>
      <c r="G69" s="5">
        <v>22</v>
      </c>
      <c r="H69" s="5">
        <v>23</v>
      </c>
      <c r="I69" s="5">
        <v>24</v>
      </c>
      <c r="J69" s="5">
        <v>25</v>
      </c>
      <c r="K69" s="8">
        <v>26</v>
      </c>
      <c r="L69" s="5">
        <v>27</v>
      </c>
      <c r="M69" s="5">
        <v>28</v>
      </c>
      <c r="N69" s="5">
        <v>28</v>
      </c>
      <c r="O69" s="5">
        <v>29</v>
      </c>
      <c r="P69" s="8">
        <v>29</v>
      </c>
      <c r="Q69" s="5">
        <v>30</v>
      </c>
      <c r="R69" s="5">
        <v>30</v>
      </c>
      <c r="S69" s="5">
        <v>31</v>
      </c>
      <c r="T69" s="5">
        <v>32</v>
      </c>
      <c r="U69" s="8">
        <v>32</v>
      </c>
      <c r="V69" s="5">
        <v>33</v>
      </c>
      <c r="W69" s="5">
        <v>33</v>
      </c>
      <c r="X69" s="5">
        <v>34</v>
      </c>
      <c r="Y69" s="5">
        <v>35</v>
      </c>
      <c r="Z69" s="8">
        <v>35</v>
      </c>
      <c r="AA69" s="25"/>
      <c r="AB69" s="2" t="s">
        <v>6</v>
      </c>
      <c r="AC69" s="2" t="s">
        <v>4</v>
      </c>
      <c r="AD69" s="2" t="s">
        <v>13</v>
      </c>
      <c r="AE69" s="2" t="s">
        <v>14</v>
      </c>
      <c r="AF69" s="2" t="s">
        <v>24</v>
      </c>
      <c r="AG69" s="12">
        <v>1</v>
      </c>
      <c r="AH69" s="12">
        <f t="shared" ref="AH69:AH130" si="46">+AH68</f>
        <v>0.9</v>
      </c>
      <c r="AI69" s="2">
        <f t="shared" si="45"/>
        <v>3.57</v>
      </c>
      <c r="AJ69" s="20">
        <f t="shared" si="24"/>
        <v>24627.645</v>
      </c>
      <c r="AK69" s="20">
        <f t="shared" si="25"/>
        <v>25800.39</v>
      </c>
      <c r="AL69" s="20">
        <f t="shared" si="26"/>
        <v>26973.134999999998</v>
      </c>
      <c r="AM69" s="20">
        <f t="shared" si="27"/>
        <v>28145.879999999997</v>
      </c>
      <c r="AN69" s="20">
        <f t="shared" si="28"/>
        <v>29318.625</v>
      </c>
      <c r="AO69" s="20">
        <f t="shared" si="29"/>
        <v>30491.37</v>
      </c>
      <c r="AP69" s="20">
        <f t="shared" si="30"/>
        <v>31664.114999999998</v>
      </c>
      <c r="AQ69" s="20">
        <f t="shared" si="31"/>
        <v>32836.86</v>
      </c>
      <c r="AR69" s="20">
        <f t="shared" si="32"/>
        <v>32836.86</v>
      </c>
      <c r="AS69" s="20">
        <f t="shared" si="33"/>
        <v>34009.604999999996</v>
      </c>
      <c r="AT69" s="20">
        <f t="shared" si="34"/>
        <v>34009.604999999996</v>
      </c>
      <c r="AU69" s="20">
        <f t="shared" si="35"/>
        <v>35182.35</v>
      </c>
      <c r="AV69" s="20">
        <f t="shared" si="36"/>
        <v>35182.35</v>
      </c>
      <c r="AW69" s="20">
        <f t="shared" si="37"/>
        <v>36355.095000000001</v>
      </c>
      <c r="AX69" s="20">
        <f t="shared" si="38"/>
        <v>37527.839999999997</v>
      </c>
      <c r="AY69" s="20">
        <f t="shared" si="39"/>
        <v>37527.839999999997</v>
      </c>
      <c r="AZ69" s="20">
        <f t="shared" si="40"/>
        <v>38700.584999999999</v>
      </c>
      <c r="BA69" s="20">
        <f t="shared" si="41"/>
        <v>38700.584999999999</v>
      </c>
      <c r="BB69" s="20">
        <f t="shared" si="42"/>
        <v>39873.33</v>
      </c>
      <c r="BC69" s="20">
        <f t="shared" si="43"/>
        <v>41046.074999999997</v>
      </c>
      <c r="BD69" s="20">
        <f t="shared" si="44"/>
        <v>41046.074999999997</v>
      </c>
    </row>
    <row r="70" spans="1:56" s="2" customFormat="1" x14ac:dyDescent="0.25">
      <c r="A70" s="2" t="s">
        <v>6</v>
      </c>
      <c r="B70" s="2" t="s">
        <v>4</v>
      </c>
      <c r="C70" s="2" t="s">
        <v>13</v>
      </c>
      <c r="D70" s="2" t="s">
        <v>14</v>
      </c>
      <c r="E70" s="2" t="s">
        <v>25</v>
      </c>
      <c r="F70" s="8">
        <v>20</v>
      </c>
      <c r="G70" s="5">
        <v>21</v>
      </c>
      <c r="H70" s="5">
        <v>22</v>
      </c>
      <c r="I70" s="5">
        <v>23</v>
      </c>
      <c r="J70" s="5">
        <v>24</v>
      </c>
      <c r="K70" s="8">
        <v>25</v>
      </c>
      <c r="L70" s="5">
        <v>26</v>
      </c>
      <c r="M70" s="5">
        <v>26</v>
      </c>
      <c r="N70" s="5">
        <v>27</v>
      </c>
      <c r="O70" s="5">
        <v>27</v>
      </c>
      <c r="P70" s="8">
        <v>28</v>
      </c>
      <c r="Q70" s="5">
        <v>28</v>
      </c>
      <c r="R70" s="5">
        <v>29</v>
      </c>
      <c r="S70" s="5">
        <v>30</v>
      </c>
      <c r="T70" s="5">
        <v>30</v>
      </c>
      <c r="U70" s="8">
        <v>31</v>
      </c>
      <c r="V70" s="5">
        <v>31</v>
      </c>
      <c r="W70" s="5">
        <v>32</v>
      </c>
      <c r="X70" s="5">
        <v>32</v>
      </c>
      <c r="Y70" s="5">
        <v>33</v>
      </c>
      <c r="Z70" s="8">
        <v>33</v>
      </c>
      <c r="AA70" s="25"/>
      <c r="AB70" s="2" t="s">
        <v>6</v>
      </c>
      <c r="AC70" s="2" t="s">
        <v>4</v>
      </c>
      <c r="AD70" s="2" t="s">
        <v>13</v>
      </c>
      <c r="AE70" s="2" t="s">
        <v>14</v>
      </c>
      <c r="AF70" s="2" t="s">
        <v>25</v>
      </c>
      <c r="AG70" s="12">
        <v>1</v>
      </c>
      <c r="AH70" s="12">
        <f t="shared" si="46"/>
        <v>0.9</v>
      </c>
      <c r="AI70" s="2">
        <f t="shared" si="45"/>
        <v>5.31</v>
      </c>
      <c r="AJ70" s="20">
        <f t="shared" si="24"/>
        <v>34886.699999999997</v>
      </c>
      <c r="AK70" s="20">
        <f t="shared" si="25"/>
        <v>36631.034999999996</v>
      </c>
      <c r="AL70" s="20">
        <f t="shared" si="26"/>
        <v>38375.369999999995</v>
      </c>
      <c r="AM70" s="20">
        <f t="shared" si="27"/>
        <v>40119.704999999994</v>
      </c>
      <c r="AN70" s="20">
        <f t="shared" si="28"/>
        <v>41864.039999999994</v>
      </c>
      <c r="AO70" s="20">
        <f t="shared" si="29"/>
        <v>43608.375</v>
      </c>
      <c r="AP70" s="20">
        <f t="shared" si="30"/>
        <v>45352.71</v>
      </c>
      <c r="AQ70" s="20">
        <f t="shared" si="31"/>
        <v>45352.71</v>
      </c>
      <c r="AR70" s="20">
        <f t="shared" si="32"/>
        <v>47097.044999999998</v>
      </c>
      <c r="AS70" s="20">
        <f t="shared" si="33"/>
        <v>47097.044999999998</v>
      </c>
      <c r="AT70" s="20">
        <f t="shared" si="34"/>
        <v>48841.38</v>
      </c>
      <c r="AU70" s="20">
        <f t="shared" si="35"/>
        <v>48841.38</v>
      </c>
      <c r="AV70" s="20">
        <f t="shared" si="36"/>
        <v>50585.714999999997</v>
      </c>
      <c r="AW70" s="20">
        <f t="shared" si="37"/>
        <v>52330.049999999996</v>
      </c>
      <c r="AX70" s="20">
        <f t="shared" si="38"/>
        <v>52330.049999999996</v>
      </c>
      <c r="AY70" s="20">
        <f t="shared" si="39"/>
        <v>54074.384999999995</v>
      </c>
      <c r="AZ70" s="20">
        <f t="shared" si="40"/>
        <v>54074.384999999995</v>
      </c>
      <c r="BA70" s="20">
        <f t="shared" si="41"/>
        <v>55818.719999999994</v>
      </c>
      <c r="BB70" s="20">
        <f t="shared" si="42"/>
        <v>55818.719999999994</v>
      </c>
      <c r="BC70" s="20">
        <f t="shared" si="43"/>
        <v>57563.054999999993</v>
      </c>
      <c r="BD70" s="20">
        <f t="shared" si="44"/>
        <v>57563.054999999993</v>
      </c>
    </row>
    <row r="71" spans="1:56" s="2" customFormat="1" x14ac:dyDescent="0.25">
      <c r="A71" s="2" t="s">
        <v>6</v>
      </c>
      <c r="B71" s="2" t="s">
        <v>4</v>
      </c>
      <c r="C71" s="2" t="s">
        <v>13</v>
      </c>
      <c r="D71" s="2" t="s">
        <v>14</v>
      </c>
      <c r="E71" s="2" t="s">
        <v>26</v>
      </c>
      <c r="F71" s="8">
        <v>10</v>
      </c>
      <c r="G71" s="5">
        <v>10</v>
      </c>
      <c r="H71" s="5">
        <v>11</v>
      </c>
      <c r="I71" s="5">
        <v>11</v>
      </c>
      <c r="J71" s="5">
        <v>12</v>
      </c>
      <c r="K71" s="8">
        <v>12</v>
      </c>
      <c r="L71" s="5">
        <v>13</v>
      </c>
      <c r="M71" s="5">
        <v>13</v>
      </c>
      <c r="N71" s="5">
        <v>13</v>
      </c>
      <c r="O71" s="5">
        <v>13</v>
      </c>
      <c r="P71" s="8">
        <v>14</v>
      </c>
      <c r="Q71" s="5">
        <v>14</v>
      </c>
      <c r="R71" s="5">
        <v>14</v>
      </c>
      <c r="S71" s="5">
        <v>15</v>
      </c>
      <c r="T71" s="5">
        <v>15</v>
      </c>
      <c r="U71" s="8">
        <v>15</v>
      </c>
      <c r="V71" s="5">
        <v>15</v>
      </c>
      <c r="W71" s="5">
        <v>16</v>
      </c>
      <c r="X71" s="5">
        <v>16</v>
      </c>
      <c r="Y71" s="5">
        <v>16</v>
      </c>
      <c r="Z71" s="8">
        <v>16</v>
      </c>
      <c r="AA71" s="25"/>
      <c r="AB71" s="2" t="s">
        <v>6</v>
      </c>
      <c r="AC71" s="2" t="s">
        <v>4</v>
      </c>
      <c r="AD71" s="2" t="s">
        <v>13</v>
      </c>
      <c r="AE71" s="2" t="s">
        <v>14</v>
      </c>
      <c r="AF71" s="2" t="s">
        <v>26</v>
      </c>
      <c r="AG71" s="12">
        <v>1</v>
      </c>
      <c r="AH71" s="12">
        <f t="shared" si="46"/>
        <v>0.9</v>
      </c>
      <c r="AI71" s="2">
        <f t="shared" si="45"/>
        <v>5.39</v>
      </c>
      <c r="AJ71" s="20">
        <f t="shared" si="24"/>
        <v>17706.149999999998</v>
      </c>
      <c r="AK71" s="20">
        <f t="shared" si="25"/>
        <v>17706.149999999998</v>
      </c>
      <c r="AL71" s="20">
        <f t="shared" si="26"/>
        <v>19476.764999999999</v>
      </c>
      <c r="AM71" s="20">
        <f t="shared" si="27"/>
        <v>19476.764999999999</v>
      </c>
      <c r="AN71" s="20">
        <f t="shared" si="28"/>
        <v>21247.379999999997</v>
      </c>
      <c r="AO71" s="20">
        <f t="shared" si="29"/>
        <v>21247.379999999997</v>
      </c>
      <c r="AP71" s="20">
        <f t="shared" si="30"/>
        <v>23017.994999999999</v>
      </c>
      <c r="AQ71" s="20">
        <f t="shared" si="31"/>
        <v>23017.994999999999</v>
      </c>
      <c r="AR71" s="20">
        <f t="shared" si="32"/>
        <v>23017.994999999999</v>
      </c>
      <c r="AS71" s="20">
        <f t="shared" si="33"/>
        <v>23017.994999999999</v>
      </c>
      <c r="AT71" s="20">
        <f t="shared" si="34"/>
        <v>24788.609999999997</v>
      </c>
      <c r="AU71" s="20">
        <f t="shared" si="35"/>
        <v>24788.609999999997</v>
      </c>
      <c r="AV71" s="20">
        <f t="shared" si="36"/>
        <v>24788.609999999997</v>
      </c>
      <c r="AW71" s="20">
        <f t="shared" si="37"/>
        <v>26559.224999999999</v>
      </c>
      <c r="AX71" s="20">
        <f t="shared" si="38"/>
        <v>26559.224999999999</v>
      </c>
      <c r="AY71" s="20">
        <f t="shared" si="39"/>
        <v>26559.224999999999</v>
      </c>
      <c r="AZ71" s="20">
        <f t="shared" si="40"/>
        <v>26559.224999999999</v>
      </c>
      <c r="BA71" s="20">
        <f t="shared" si="41"/>
        <v>28329.839999999997</v>
      </c>
      <c r="BB71" s="20">
        <f t="shared" si="42"/>
        <v>28329.839999999997</v>
      </c>
      <c r="BC71" s="20">
        <f t="shared" si="43"/>
        <v>28329.839999999997</v>
      </c>
      <c r="BD71" s="20">
        <f t="shared" si="44"/>
        <v>28329.839999999997</v>
      </c>
    </row>
    <row r="72" spans="1:56" s="2" customFormat="1" x14ac:dyDescent="0.25">
      <c r="A72" s="2" t="s">
        <v>6</v>
      </c>
      <c r="B72" s="2" t="s">
        <v>4</v>
      </c>
      <c r="C72" s="2" t="s">
        <v>13</v>
      </c>
      <c r="D72" s="2" t="s">
        <v>14</v>
      </c>
      <c r="E72" s="2" t="s">
        <v>27</v>
      </c>
      <c r="F72" s="8">
        <v>0</v>
      </c>
      <c r="G72" s="5">
        <v>0</v>
      </c>
      <c r="H72" s="5">
        <v>0</v>
      </c>
      <c r="I72" s="5">
        <v>0</v>
      </c>
      <c r="J72" s="5">
        <v>0</v>
      </c>
      <c r="K72" s="8">
        <v>0</v>
      </c>
      <c r="L72" s="5">
        <v>0</v>
      </c>
      <c r="M72" s="5">
        <v>0</v>
      </c>
      <c r="N72" s="5">
        <v>0</v>
      </c>
      <c r="O72" s="5">
        <v>0</v>
      </c>
      <c r="P72" s="8">
        <v>0</v>
      </c>
      <c r="Q72" s="5">
        <v>0</v>
      </c>
      <c r="R72" s="5">
        <v>0</v>
      </c>
      <c r="S72" s="5">
        <v>0</v>
      </c>
      <c r="T72" s="5">
        <v>0</v>
      </c>
      <c r="U72" s="8">
        <v>0</v>
      </c>
      <c r="V72" s="5">
        <v>0</v>
      </c>
      <c r="W72" s="5">
        <v>0</v>
      </c>
      <c r="X72" s="5">
        <v>0</v>
      </c>
      <c r="Y72" s="5">
        <v>0</v>
      </c>
      <c r="Z72" s="8">
        <v>0</v>
      </c>
      <c r="AA72" s="25"/>
      <c r="AB72" s="2" t="s">
        <v>6</v>
      </c>
      <c r="AC72" s="2" t="s">
        <v>4</v>
      </c>
      <c r="AD72" s="2" t="s">
        <v>13</v>
      </c>
      <c r="AE72" s="2" t="s">
        <v>14</v>
      </c>
      <c r="AF72" s="2" t="s">
        <v>27</v>
      </c>
      <c r="AG72" s="12">
        <v>1</v>
      </c>
      <c r="AH72" s="12">
        <f t="shared" si="46"/>
        <v>0.9</v>
      </c>
      <c r="AI72" s="2">
        <f t="shared" si="45"/>
        <v>6.81</v>
      </c>
      <c r="AJ72" s="20">
        <f t="shared" si="24"/>
        <v>0</v>
      </c>
      <c r="AK72" s="20">
        <f t="shared" si="25"/>
        <v>0</v>
      </c>
      <c r="AL72" s="20">
        <f t="shared" si="26"/>
        <v>0</v>
      </c>
      <c r="AM72" s="20">
        <f t="shared" si="27"/>
        <v>0</v>
      </c>
      <c r="AN72" s="20">
        <f t="shared" si="28"/>
        <v>0</v>
      </c>
      <c r="AO72" s="20">
        <f t="shared" si="29"/>
        <v>0</v>
      </c>
      <c r="AP72" s="20">
        <f t="shared" si="30"/>
        <v>0</v>
      </c>
      <c r="AQ72" s="20">
        <f t="shared" si="31"/>
        <v>0</v>
      </c>
      <c r="AR72" s="20">
        <f t="shared" si="32"/>
        <v>0</v>
      </c>
      <c r="AS72" s="20">
        <f t="shared" si="33"/>
        <v>0</v>
      </c>
      <c r="AT72" s="20">
        <f t="shared" si="34"/>
        <v>0</v>
      </c>
      <c r="AU72" s="20">
        <f t="shared" si="35"/>
        <v>0</v>
      </c>
      <c r="AV72" s="20">
        <f t="shared" si="36"/>
        <v>0</v>
      </c>
      <c r="AW72" s="20">
        <f t="shared" si="37"/>
        <v>0</v>
      </c>
      <c r="AX72" s="20">
        <f t="shared" si="38"/>
        <v>0</v>
      </c>
      <c r="AY72" s="20">
        <f t="shared" si="39"/>
        <v>0</v>
      </c>
      <c r="AZ72" s="20">
        <f t="shared" si="40"/>
        <v>0</v>
      </c>
      <c r="BA72" s="20">
        <f t="shared" si="41"/>
        <v>0</v>
      </c>
      <c r="BB72" s="20">
        <f t="shared" si="42"/>
        <v>0</v>
      </c>
      <c r="BC72" s="20">
        <f t="shared" si="43"/>
        <v>0</v>
      </c>
      <c r="BD72" s="20">
        <f t="shared" si="44"/>
        <v>0</v>
      </c>
    </row>
    <row r="73" spans="1:56" s="2" customFormat="1" x14ac:dyDescent="0.25">
      <c r="A73" s="2" t="s">
        <v>6</v>
      </c>
      <c r="B73" s="2" t="s">
        <v>4</v>
      </c>
      <c r="C73" s="2" t="s">
        <v>13</v>
      </c>
      <c r="D73" s="2" t="s">
        <v>14</v>
      </c>
      <c r="E73" s="2" t="s">
        <v>28</v>
      </c>
      <c r="F73" s="8">
        <v>0</v>
      </c>
      <c r="G73" s="5">
        <v>0</v>
      </c>
      <c r="H73" s="5">
        <v>0</v>
      </c>
      <c r="I73" s="5">
        <v>0</v>
      </c>
      <c r="J73" s="5">
        <v>0</v>
      </c>
      <c r="K73" s="8">
        <v>0</v>
      </c>
      <c r="L73" s="5">
        <v>0</v>
      </c>
      <c r="M73" s="5">
        <v>0</v>
      </c>
      <c r="N73" s="5">
        <v>0</v>
      </c>
      <c r="O73" s="5">
        <v>0</v>
      </c>
      <c r="P73" s="8">
        <v>0</v>
      </c>
      <c r="Q73" s="5">
        <v>0</v>
      </c>
      <c r="R73" s="5">
        <v>0</v>
      </c>
      <c r="S73" s="5">
        <v>0</v>
      </c>
      <c r="T73" s="5">
        <v>0</v>
      </c>
      <c r="U73" s="8">
        <v>0</v>
      </c>
      <c r="V73" s="5">
        <v>0</v>
      </c>
      <c r="W73" s="5">
        <v>0</v>
      </c>
      <c r="X73" s="5">
        <v>0</v>
      </c>
      <c r="Y73" s="5">
        <v>0</v>
      </c>
      <c r="Z73" s="8">
        <v>0</v>
      </c>
      <c r="AA73" s="25"/>
      <c r="AB73" s="2" t="s">
        <v>6</v>
      </c>
      <c r="AC73" s="2" t="s">
        <v>4</v>
      </c>
      <c r="AD73" s="2" t="s">
        <v>13</v>
      </c>
      <c r="AE73" s="2" t="s">
        <v>14</v>
      </c>
      <c r="AF73" s="2" t="s">
        <v>28</v>
      </c>
      <c r="AG73" s="12">
        <v>1</v>
      </c>
      <c r="AH73" s="12">
        <f t="shared" si="46"/>
        <v>0.9</v>
      </c>
      <c r="AI73" s="2">
        <f t="shared" si="45"/>
        <v>4.1900000000000004</v>
      </c>
      <c r="AJ73" s="20">
        <f t="shared" si="24"/>
        <v>0</v>
      </c>
      <c r="AK73" s="20">
        <f t="shared" si="25"/>
        <v>0</v>
      </c>
      <c r="AL73" s="20">
        <f t="shared" si="26"/>
        <v>0</v>
      </c>
      <c r="AM73" s="20">
        <f t="shared" si="27"/>
        <v>0</v>
      </c>
      <c r="AN73" s="20">
        <f t="shared" si="28"/>
        <v>0</v>
      </c>
      <c r="AO73" s="20">
        <f t="shared" si="29"/>
        <v>0</v>
      </c>
      <c r="AP73" s="20">
        <f t="shared" si="30"/>
        <v>0</v>
      </c>
      <c r="AQ73" s="20">
        <f t="shared" si="31"/>
        <v>0</v>
      </c>
      <c r="AR73" s="20">
        <f t="shared" si="32"/>
        <v>0</v>
      </c>
      <c r="AS73" s="20">
        <f t="shared" si="33"/>
        <v>0</v>
      </c>
      <c r="AT73" s="20">
        <f t="shared" si="34"/>
        <v>0</v>
      </c>
      <c r="AU73" s="20">
        <f t="shared" si="35"/>
        <v>0</v>
      </c>
      <c r="AV73" s="20">
        <f t="shared" si="36"/>
        <v>0</v>
      </c>
      <c r="AW73" s="20">
        <f t="shared" si="37"/>
        <v>0</v>
      </c>
      <c r="AX73" s="20">
        <f t="shared" si="38"/>
        <v>0</v>
      </c>
      <c r="AY73" s="20">
        <f t="shared" si="39"/>
        <v>0</v>
      </c>
      <c r="AZ73" s="20">
        <f t="shared" si="40"/>
        <v>0</v>
      </c>
      <c r="BA73" s="20">
        <f t="shared" si="41"/>
        <v>0</v>
      </c>
      <c r="BB73" s="20">
        <f t="shared" si="42"/>
        <v>0</v>
      </c>
      <c r="BC73" s="20">
        <f t="shared" si="43"/>
        <v>0</v>
      </c>
      <c r="BD73" s="20">
        <f t="shared" si="44"/>
        <v>0</v>
      </c>
    </row>
    <row r="74" spans="1:56" s="2" customFormat="1" x14ac:dyDescent="0.25">
      <c r="A74" s="2" t="s">
        <v>6</v>
      </c>
      <c r="B74" s="2" t="s">
        <v>4</v>
      </c>
      <c r="C74" s="2" t="s">
        <v>13</v>
      </c>
      <c r="D74" s="2" t="s">
        <v>14</v>
      </c>
      <c r="E74" s="2" t="s">
        <v>29</v>
      </c>
      <c r="F74" s="8">
        <v>0</v>
      </c>
      <c r="G74" s="5">
        <v>0</v>
      </c>
      <c r="H74" s="5">
        <v>0</v>
      </c>
      <c r="I74" s="5">
        <v>0</v>
      </c>
      <c r="J74" s="5">
        <v>0</v>
      </c>
      <c r="K74" s="8">
        <v>0</v>
      </c>
      <c r="L74" s="5">
        <v>0</v>
      </c>
      <c r="M74" s="5">
        <v>0</v>
      </c>
      <c r="N74" s="5">
        <v>0</v>
      </c>
      <c r="O74" s="5">
        <v>0</v>
      </c>
      <c r="P74" s="8">
        <v>0</v>
      </c>
      <c r="Q74" s="5">
        <v>0</v>
      </c>
      <c r="R74" s="5">
        <v>0</v>
      </c>
      <c r="S74" s="5">
        <v>0</v>
      </c>
      <c r="T74" s="5">
        <v>0</v>
      </c>
      <c r="U74" s="8">
        <v>0</v>
      </c>
      <c r="V74" s="5">
        <v>0</v>
      </c>
      <c r="W74" s="5">
        <v>0</v>
      </c>
      <c r="X74" s="5">
        <v>0</v>
      </c>
      <c r="Y74" s="5">
        <v>0</v>
      </c>
      <c r="Z74" s="8">
        <v>0</v>
      </c>
      <c r="AA74" s="25"/>
      <c r="AB74" s="2" t="s">
        <v>6</v>
      </c>
      <c r="AC74" s="2" t="s">
        <v>4</v>
      </c>
      <c r="AD74" s="2" t="s">
        <v>13</v>
      </c>
      <c r="AE74" s="2" t="s">
        <v>14</v>
      </c>
      <c r="AF74" s="2" t="s">
        <v>29</v>
      </c>
      <c r="AG74" s="12">
        <v>1</v>
      </c>
      <c r="AH74" s="12">
        <f t="shared" si="46"/>
        <v>0.9</v>
      </c>
      <c r="AI74" s="2">
        <f t="shared" si="45"/>
        <v>5.01</v>
      </c>
      <c r="AJ74" s="20">
        <f t="shared" si="24"/>
        <v>0</v>
      </c>
      <c r="AK74" s="20">
        <f t="shared" si="25"/>
        <v>0</v>
      </c>
      <c r="AL74" s="20">
        <f t="shared" si="26"/>
        <v>0</v>
      </c>
      <c r="AM74" s="20">
        <f t="shared" si="27"/>
        <v>0</v>
      </c>
      <c r="AN74" s="20">
        <f t="shared" si="28"/>
        <v>0</v>
      </c>
      <c r="AO74" s="20">
        <f t="shared" si="29"/>
        <v>0</v>
      </c>
      <c r="AP74" s="20">
        <f t="shared" si="30"/>
        <v>0</v>
      </c>
      <c r="AQ74" s="20">
        <f t="shared" si="31"/>
        <v>0</v>
      </c>
      <c r="AR74" s="20">
        <f t="shared" si="32"/>
        <v>0</v>
      </c>
      <c r="AS74" s="20">
        <f t="shared" si="33"/>
        <v>0</v>
      </c>
      <c r="AT74" s="20">
        <f t="shared" si="34"/>
        <v>0</v>
      </c>
      <c r="AU74" s="20">
        <f t="shared" si="35"/>
        <v>0</v>
      </c>
      <c r="AV74" s="20">
        <f t="shared" si="36"/>
        <v>0</v>
      </c>
      <c r="AW74" s="20">
        <f t="shared" si="37"/>
        <v>0</v>
      </c>
      <c r="AX74" s="20">
        <f t="shared" si="38"/>
        <v>0</v>
      </c>
      <c r="AY74" s="20">
        <f t="shared" si="39"/>
        <v>0</v>
      </c>
      <c r="AZ74" s="20">
        <f t="shared" si="40"/>
        <v>0</v>
      </c>
      <c r="BA74" s="20">
        <f t="shared" si="41"/>
        <v>0</v>
      </c>
      <c r="BB74" s="20">
        <f t="shared" si="42"/>
        <v>0</v>
      </c>
      <c r="BC74" s="20">
        <f t="shared" si="43"/>
        <v>0</v>
      </c>
      <c r="BD74" s="20">
        <f t="shared" si="44"/>
        <v>0</v>
      </c>
    </row>
    <row r="75" spans="1:56" s="2" customFormat="1" x14ac:dyDescent="0.25">
      <c r="A75" s="2" t="s">
        <v>6</v>
      </c>
      <c r="B75" s="2" t="s">
        <v>4</v>
      </c>
      <c r="C75" s="2" t="s">
        <v>13</v>
      </c>
      <c r="D75" s="2" t="s">
        <v>14</v>
      </c>
      <c r="E75" s="2" t="s">
        <v>30</v>
      </c>
      <c r="F75" s="8">
        <v>0</v>
      </c>
      <c r="G75" s="5">
        <v>0</v>
      </c>
      <c r="H75" s="5">
        <v>0</v>
      </c>
      <c r="I75" s="5">
        <v>0</v>
      </c>
      <c r="J75" s="5">
        <v>0</v>
      </c>
      <c r="K75" s="8">
        <v>0</v>
      </c>
      <c r="L75" s="5">
        <v>0</v>
      </c>
      <c r="M75" s="5">
        <v>0</v>
      </c>
      <c r="N75" s="5">
        <v>0</v>
      </c>
      <c r="O75" s="5">
        <v>0</v>
      </c>
      <c r="P75" s="8">
        <v>0</v>
      </c>
      <c r="Q75" s="5">
        <v>0</v>
      </c>
      <c r="R75" s="5">
        <v>0</v>
      </c>
      <c r="S75" s="5">
        <v>0</v>
      </c>
      <c r="T75" s="5">
        <v>0</v>
      </c>
      <c r="U75" s="8">
        <v>0</v>
      </c>
      <c r="V75" s="5">
        <v>0</v>
      </c>
      <c r="W75" s="5">
        <v>0</v>
      </c>
      <c r="X75" s="5">
        <v>0</v>
      </c>
      <c r="Y75" s="5">
        <v>0</v>
      </c>
      <c r="Z75" s="8">
        <v>0</v>
      </c>
      <c r="AA75" s="25"/>
      <c r="AB75" s="2" t="s">
        <v>6</v>
      </c>
      <c r="AC75" s="2" t="s">
        <v>4</v>
      </c>
      <c r="AD75" s="2" t="s">
        <v>13</v>
      </c>
      <c r="AE75" s="2" t="s">
        <v>14</v>
      </c>
      <c r="AF75" s="2" t="s">
        <v>30</v>
      </c>
      <c r="AG75" s="12">
        <v>1</v>
      </c>
      <c r="AH75" s="12">
        <f t="shared" si="46"/>
        <v>0.9</v>
      </c>
      <c r="AI75" s="2">
        <f t="shared" si="45"/>
        <v>3.3</v>
      </c>
      <c r="AJ75" s="20">
        <f t="shared" si="24"/>
        <v>0</v>
      </c>
      <c r="AK75" s="20">
        <f t="shared" si="25"/>
        <v>0</v>
      </c>
      <c r="AL75" s="20">
        <f t="shared" si="26"/>
        <v>0</v>
      </c>
      <c r="AM75" s="20">
        <f t="shared" si="27"/>
        <v>0</v>
      </c>
      <c r="AN75" s="20">
        <f t="shared" si="28"/>
        <v>0</v>
      </c>
      <c r="AO75" s="20">
        <f t="shared" si="29"/>
        <v>0</v>
      </c>
      <c r="AP75" s="20">
        <f t="shared" si="30"/>
        <v>0</v>
      </c>
      <c r="AQ75" s="20">
        <f t="shared" si="31"/>
        <v>0</v>
      </c>
      <c r="AR75" s="20">
        <f t="shared" si="32"/>
        <v>0</v>
      </c>
      <c r="AS75" s="20">
        <f t="shared" si="33"/>
        <v>0</v>
      </c>
      <c r="AT75" s="20">
        <f t="shared" si="34"/>
        <v>0</v>
      </c>
      <c r="AU75" s="20">
        <f t="shared" si="35"/>
        <v>0</v>
      </c>
      <c r="AV75" s="20">
        <f t="shared" si="36"/>
        <v>0</v>
      </c>
      <c r="AW75" s="20">
        <f t="shared" si="37"/>
        <v>0</v>
      </c>
      <c r="AX75" s="20">
        <f t="shared" si="38"/>
        <v>0</v>
      </c>
      <c r="AY75" s="20">
        <f t="shared" si="39"/>
        <v>0</v>
      </c>
      <c r="AZ75" s="20">
        <f t="shared" si="40"/>
        <v>0</v>
      </c>
      <c r="BA75" s="20">
        <f t="shared" si="41"/>
        <v>0</v>
      </c>
      <c r="BB75" s="20">
        <f t="shared" si="42"/>
        <v>0</v>
      </c>
      <c r="BC75" s="20">
        <f t="shared" si="43"/>
        <v>0</v>
      </c>
      <c r="BD75" s="20">
        <f t="shared" si="44"/>
        <v>0</v>
      </c>
    </row>
    <row r="76" spans="1:56" s="2" customFormat="1" x14ac:dyDescent="0.25">
      <c r="A76" s="2" t="s">
        <v>6</v>
      </c>
      <c r="B76" s="2" t="s">
        <v>4</v>
      </c>
      <c r="C76" s="2" t="s">
        <v>13</v>
      </c>
      <c r="D76" s="2" t="s">
        <v>14</v>
      </c>
      <c r="E76" s="2" t="s">
        <v>31</v>
      </c>
      <c r="F76" s="8">
        <v>0</v>
      </c>
      <c r="G76" s="5">
        <v>0</v>
      </c>
      <c r="H76" s="5">
        <v>0</v>
      </c>
      <c r="I76" s="5">
        <v>0</v>
      </c>
      <c r="J76" s="5">
        <v>0</v>
      </c>
      <c r="K76" s="8">
        <v>0</v>
      </c>
      <c r="L76" s="5">
        <v>0</v>
      </c>
      <c r="M76" s="5">
        <v>0</v>
      </c>
      <c r="N76" s="5">
        <v>0</v>
      </c>
      <c r="O76" s="5">
        <v>0</v>
      </c>
      <c r="P76" s="8">
        <v>0</v>
      </c>
      <c r="Q76" s="5">
        <v>0</v>
      </c>
      <c r="R76" s="5">
        <v>0</v>
      </c>
      <c r="S76" s="5">
        <v>0</v>
      </c>
      <c r="T76" s="5">
        <v>0</v>
      </c>
      <c r="U76" s="8">
        <v>0</v>
      </c>
      <c r="V76" s="5">
        <v>0</v>
      </c>
      <c r="W76" s="5">
        <v>0</v>
      </c>
      <c r="X76" s="5">
        <v>0</v>
      </c>
      <c r="Y76" s="5">
        <v>0</v>
      </c>
      <c r="Z76" s="8">
        <v>0</v>
      </c>
      <c r="AA76" s="25"/>
      <c r="AB76" s="2" t="s">
        <v>6</v>
      </c>
      <c r="AC76" s="2" t="s">
        <v>4</v>
      </c>
      <c r="AD76" s="2" t="s">
        <v>13</v>
      </c>
      <c r="AE76" s="2" t="s">
        <v>14</v>
      </c>
      <c r="AF76" s="2" t="s">
        <v>31</v>
      </c>
      <c r="AG76" s="12">
        <v>1</v>
      </c>
      <c r="AH76" s="12">
        <f t="shared" si="46"/>
        <v>0.9</v>
      </c>
      <c r="AI76" s="2">
        <f t="shared" si="45"/>
        <v>8.77</v>
      </c>
      <c r="AJ76" s="20">
        <f t="shared" si="24"/>
        <v>0</v>
      </c>
      <c r="AK76" s="20">
        <f t="shared" si="25"/>
        <v>0</v>
      </c>
      <c r="AL76" s="20">
        <f t="shared" si="26"/>
        <v>0</v>
      </c>
      <c r="AM76" s="20">
        <f t="shared" si="27"/>
        <v>0</v>
      </c>
      <c r="AN76" s="20">
        <f t="shared" si="28"/>
        <v>0</v>
      </c>
      <c r="AO76" s="20">
        <f t="shared" si="29"/>
        <v>0</v>
      </c>
      <c r="AP76" s="20">
        <f t="shared" si="30"/>
        <v>0</v>
      </c>
      <c r="AQ76" s="20">
        <f t="shared" si="31"/>
        <v>0</v>
      </c>
      <c r="AR76" s="20">
        <f t="shared" si="32"/>
        <v>0</v>
      </c>
      <c r="AS76" s="20">
        <f t="shared" si="33"/>
        <v>0</v>
      </c>
      <c r="AT76" s="20">
        <f t="shared" si="34"/>
        <v>0</v>
      </c>
      <c r="AU76" s="20">
        <f t="shared" si="35"/>
        <v>0</v>
      </c>
      <c r="AV76" s="20">
        <f t="shared" si="36"/>
        <v>0</v>
      </c>
      <c r="AW76" s="20">
        <f t="shared" si="37"/>
        <v>0</v>
      </c>
      <c r="AX76" s="20">
        <f t="shared" si="38"/>
        <v>0</v>
      </c>
      <c r="AY76" s="20">
        <f t="shared" si="39"/>
        <v>0</v>
      </c>
      <c r="AZ76" s="20">
        <f t="shared" si="40"/>
        <v>0</v>
      </c>
      <c r="BA76" s="20">
        <f t="shared" si="41"/>
        <v>0</v>
      </c>
      <c r="BB76" s="20">
        <f t="shared" si="42"/>
        <v>0</v>
      </c>
      <c r="BC76" s="20">
        <f t="shared" si="43"/>
        <v>0</v>
      </c>
      <c r="BD76" s="20">
        <f t="shared" si="44"/>
        <v>0</v>
      </c>
    </row>
    <row r="77" spans="1:56" s="2" customFormat="1" x14ac:dyDescent="0.25">
      <c r="A77" s="2" t="s">
        <v>6</v>
      </c>
      <c r="B77" s="2" t="s">
        <v>4</v>
      </c>
      <c r="C77" s="2" t="s">
        <v>13</v>
      </c>
      <c r="D77" s="2" t="s">
        <v>14</v>
      </c>
      <c r="E77" s="2" t="s">
        <v>32</v>
      </c>
      <c r="F77" s="8">
        <v>0</v>
      </c>
      <c r="G77" s="5">
        <v>0</v>
      </c>
      <c r="H77" s="5">
        <v>0</v>
      </c>
      <c r="I77" s="5">
        <v>0</v>
      </c>
      <c r="J77" s="5">
        <v>0</v>
      </c>
      <c r="K77" s="8">
        <v>0</v>
      </c>
      <c r="L77" s="5">
        <v>0</v>
      </c>
      <c r="M77" s="5">
        <v>0</v>
      </c>
      <c r="N77" s="5">
        <v>0</v>
      </c>
      <c r="O77" s="5">
        <v>0</v>
      </c>
      <c r="P77" s="8">
        <v>0</v>
      </c>
      <c r="Q77" s="5">
        <v>0</v>
      </c>
      <c r="R77" s="5">
        <v>0</v>
      </c>
      <c r="S77" s="5">
        <v>0</v>
      </c>
      <c r="T77" s="5">
        <v>0</v>
      </c>
      <c r="U77" s="8">
        <v>0</v>
      </c>
      <c r="V77" s="5">
        <v>0</v>
      </c>
      <c r="W77" s="5">
        <v>0</v>
      </c>
      <c r="X77" s="5">
        <v>0</v>
      </c>
      <c r="Y77" s="5">
        <v>0</v>
      </c>
      <c r="Z77" s="8">
        <v>0</v>
      </c>
      <c r="AA77" s="25"/>
      <c r="AB77" s="2" t="s">
        <v>6</v>
      </c>
      <c r="AC77" s="2" t="s">
        <v>4</v>
      </c>
      <c r="AD77" s="2" t="s">
        <v>13</v>
      </c>
      <c r="AE77" s="2" t="s">
        <v>14</v>
      </c>
      <c r="AF77" s="2" t="s">
        <v>32</v>
      </c>
      <c r="AG77" s="12">
        <v>1</v>
      </c>
      <c r="AH77" s="12">
        <f t="shared" si="46"/>
        <v>0.9</v>
      </c>
      <c r="AI77" s="2">
        <f t="shared" si="45"/>
        <v>6.5</v>
      </c>
      <c r="AJ77" s="20">
        <f t="shared" si="24"/>
        <v>0</v>
      </c>
      <c r="AK77" s="20">
        <f t="shared" si="25"/>
        <v>0</v>
      </c>
      <c r="AL77" s="20">
        <f t="shared" si="26"/>
        <v>0</v>
      </c>
      <c r="AM77" s="20">
        <f t="shared" si="27"/>
        <v>0</v>
      </c>
      <c r="AN77" s="20">
        <f t="shared" si="28"/>
        <v>0</v>
      </c>
      <c r="AO77" s="20">
        <f t="shared" si="29"/>
        <v>0</v>
      </c>
      <c r="AP77" s="20">
        <f t="shared" si="30"/>
        <v>0</v>
      </c>
      <c r="AQ77" s="20">
        <f t="shared" si="31"/>
        <v>0</v>
      </c>
      <c r="AR77" s="20">
        <f t="shared" si="32"/>
        <v>0</v>
      </c>
      <c r="AS77" s="20">
        <f t="shared" si="33"/>
        <v>0</v>
      </c>
      <c r="AT77" s="20">
        <f t="shared" si="34"/>
        <v>0</v>
      </c>
      <c r="AU77" s="20">
        <f t="shared" si="35"/>
        <v>0</v>
      </c>
      <c r="AV77" s="20">
        <f t="shared" si="36"/>
        <v>0</v>
      </c>
      <c r="AW77" s="20">
        <f t="shared" si="37"/>
        <v>0</v>
      </c>
      <c r="AX77" s="20">
        <f t="shared" si="38"/>
        <v>0</v>
      </c>
      <c r="AY77" s="20">
        <f t="shared" si="39"/>
        <v>0</v>
      </c>
      <c r="AZ77" s="20">
        <f t="shared" si="40"/>
        <v>0</v>
      </c>
      <c r="BA77" s="20">
        <f t="shared" si="41"/>
        <v>0</v>
      </c>
      <c r="BB77" s="20">
        <f t="shared" si="42"/>
        <v>0</v>
      </c>
      <c r="BC77" s="20">
        <f t="shared" si="43"/>
        <v>0</v>
      </c>
      <c r="BD77" s="20">
        <f t="shared" si="44"/>
        <v>0</v>
      </c>
    </row>
    <row r="78" spans="1:56" s="2" customFormat="1" x14ac:dyDescent="0.25">
      <c r="A78" s="2" t="s">
        <v>6</v>
      </c>
      <c r="B78" s="2" t="s">
        <v>4</v>
      </c>
      <c r="C78" s="2" t="s">
        <v>13</v>
      </c>
      <c r="D78" s="2" t="s">
        <v>14</v>
      </c>
      <c r="E78" s="2" t="s">
        <v>20</v>
      </c>
      <c r="F78" s="8">
        <v>0</v>
      </c>
      <c r="G78" s="5">
        <v>0</v>
      </c>
      <c r="H78" s="5">
        <v>0</v>
      </c>
      <c r="I78" s="5">
        <v>0</v>
      </c>
      <c r="J78" s="5">
        <v>0</v>
      </c>
      <c r="K78" s="8">
        <v>0</v>
      </c>
      <c r="L78" s="5">
        <v>0</v>
      </c>
      <c r="M78" s="5">
        <v>0</v>
      </c>
      <c r="N78" s="5">
        <v>0</v>
      </c>
      <c r="O78" s="5">
        <v>0</v>
      </c>
      <c r="P78" s="8">
        <v>0</v>
      </c>
      <c r="Q78" s="5">
        <v>0</v>
      </c>
      <c r="R78" s="5">
        <v>0</v>
      </c>
      <c r="S78" s="5">
        <v>0</v>
      </c>
      <c r="T78" s="5">
        <v>0</v>
      </c>
      <c r="U78" s="8">
        <v>0</v>
      </c>
      <c r="V78" s="5">
        <v>0</v>
      </c>
      <c r="W78" s="5">
        <v>0</v>
      </c>
      <c r="X78" s="5">
        <v>0</v>
      </c>
      <c r="Y78" s="5">
        <v>0</v>
      </c>
      <c r="Z78" s="8">
        <v>0</v>
      </c>
      <c r="AA78" s="25"/>
      <c r="AB78" s="2" t="s">
        <v>6</v>
      </c>
      <c r="AC78" s="2" t="s">
        <v>4</v>
      </c>
      <c r="AD78" s="2" t="s">
        <v>13</v>
      </c>
      <c r="AE78" s="2" t="s">
        <v>14</v>
      </c>
      <c r="AF78" s="2" t="s">
        <v>20</v>
      </c>
      <c r="AG78" s="12">
        <v>1</v>
      </c>
      <c r="AH78" s="12">
        <f t="shared" si="46"/>
        <v>0.9</v>
      </c>
      <c r="AI78" s="2">
        <f t="shared" si="45"/>
        <v>0.16</v>
      </c>
      <c r="AJ78" s="20">
        <f t="shared" si="24"/>
        <v>0</v>
      </c>
      <c r="AK78" s="20">
        <f t="shared" si="25"/>
        <v>0</v>
      </c>
      <c r="AL78" s="20">
        <f t="shared" si="26"/>
        <v>0</v>
      </c>
      <c r="AM78" s="20">
        <f t="shared" si="27"/>
        <v>0</v>
      </c>
      <c r="AN78" s="20">
        <f t="shared" si="28"/>
        <v>0</v>
      </c>
      <c r="AO78" s="20">
        <f t="shared" si="29"/>
        <v>0</v>
      </c>
      <c r="AP78" s="20">
        <f t="shared" si="30"/>
        <v>0</v>
      </c>
      <c r="AQ78" s="20">
        <f t="shared" si="31"/>
        <v>0</v>
      </c>
      <c r="AR78" s="20">
        <f t="shared" si="32"/>
        <v>0</v>
      </c>
      <c r="AS78" s="20">
        <f t="shared" si="33"/>
        <v>0</v>
      </c>
      <c r="AT78" s="20">
        <f t="shared" si="34"/>
        <v>0</v>
      </c>
      <c r="AU78" s="20">
        <f t="shared" si="35"/>
        <v>0</v>
      </c>
      <c r="AV78" s="20">
        <f t="shared" si="36"/>
        <v>0</v>
      </c>
      <c r="AW78" s="20">
        <f t="shared" si="37"/>
        <v>0</v>
      </c>
      <c r="AX78" s="20">
        <f t="shared" si="38"/>
        <v>0</v>
      </c>
      <c r="AY78" s="20">
        <f t="shared" si="39"/>
        <v>0</v>
      </c>
      <c r="AZ78" s="20">
        <f t="shared" si="40"/>
        <v>0</v>
      </c>
      <c r="BA78" s="20">
        <f t="shared" si="41"/>
        <v>0</v>
      </c>
      <c r="BB78" s="20">
        <f t="shared" si="42"/>
        <v>0</v>
      </c>
      <c r="BC78" s="20">
        <f t="shared" si="43"/>
        <v>0</v>
      </c>
      <c r="BD78" s="20">
        <f t="shared" si="44"/>
        <v>0</v>
      </c>
    </row>
    <row r="79" spans="1:56" s="2" customFormat="1" x14ac:dyDescent="0.25">
      <c r="A79" s="2" t="s">
        <v>6</v>
      </c>
      <c r="B79" s="2" t="s">
        <v>4</v>
      </c>
      <c r="C79" s="2" t="s">
        <v>13</v>
      </c>
      <c r="D79" s="2" t="s">
        <v>14</v>
      </c>
      <c r="E79" s="2" t="s">
        <v>21</v>
      </c>
      <c r="F79" s="8">
        <v>0</v>
      </c>
      <c r="G79" s="5">
        <v>0</v>
      </c>
      <c r="H79" s="5">
        <v>0</v>
      </c>
      <c r="I79" s="5">
        <v>0</v>
      </c>
      <c r="J79" s="5">
        <v>0</v>
      </c>
      <c r="K79" s="8">
        <v>0</v>
      </c>
      <c r="L79" s="5">
        <v>0</v>
      </c>
      <c r="M79" s="5">
        <v>0</v>
      </c>
      <c r="N79" s="5">
        <v>0</v>
      </c>
      <c r="O79" s="5">
        <v>0</v>
      </c>
      <c r="P79" s="8">
        <v>0</v>
      </c>
      <c r="Q79" s="5">
        <v>0</v>
      </c>
      <c r="R79" s="5">
        <v>0</v>
      </c>
      <c r="S79" s="5">
        <v>0</v>
      </c>
      <c r="T79" s="5">
        <v>0</v>
      </c>
      <c r="U79" s="8">
        <v>0</v>
      </c>
      <c r="V79" s="5">
        <v>0</v>
      </c>
      <c r="W79" s="5">
        <v>0</v>
      </c>
      <c r="X79" s="5">
        <v>0</v>
      </c>
      <c r="Y79" s="5">
        <v>0</v>
      </c>
      <c r="Z79" s="8">
        <v>0</v>
      </c>
      <c r="AA79" s="25"/>
      <c r="AB79" s="2" t="s">
        <v>6</v>
      </c>
      <c r="AC79" s="2" t="s">
        <v>4</v>
      </c>
      <c r="AD79" s="2" t="s">
        <v>13</v>
      </c>
      <c r="AE79" s="2" t="s">
        <v>14</v>
      </c>
      <c r="AF79" s="2" t="s">
        <v>21</v>
      </c>
      <c r="AG79" s="12">
        <v>1</v>
      </c>
      <c r="AH79" s="12">
        <f t="shared" si="46"/>
        <v>0.9</v>
      </c>
      <c r="AI79" s="2">
        <f t="shared" si="45"/>
        <v>0.78</v>
      </c>
      <c r="AJ79" s="20">
        <f t="shared" si="24"/>
        <v>0</v>
      </c>
      <c r="AK79" s="20">
        <f t="shared" si="25"/>
        <v>0</v>
      </c>
      <c r="AL79" s="20">
        <f t="shared" si="26"/>
        <v>0</v>
      </c>
      <c r="AM79" s="20">
        <f t="shared" si="27"/>
        <v>0</v>
      </c>
      <c r="AN79" s="20">
        <f t="shared" si="28"/>
        <v>0</v>
      </c>
      <c r="AO79" s="20">
        <f t="shared" si="29"/>
        <v>0</v>
      </c>
      <c r="AP79" s="20">
        <f t="shared" si="30"/>
        <v>0</v>
      </c>
      <c r="AQ79" s="20">
        <f t="shared" si="31"/>
        <v>0</v>
      </c>
      <c r="AR79" s="20">
        <f t="shared" si="32"/>
        <v>0</v>
      </c>
      <c r="AS79" s="20">
        <f t="shared" si="33"/>
        <v>0</v>
      </c>
      <c r="AT79" s="20">
        <f t="shared" si="34"/>
        <v>0</v>
      </c>
      <c r="AU79" s="20">
        <f t="shared" si="35"/>
        <v>0</v>
      </c>
      <c r="AV79" s="20">
        <f t="shared" si="36"/>
        <v>0</v>
      </c>
      <c r="AW79" s="20">
        <f t="shared" si="37"/>
        <v>0</v>
      </c>
      <c r="AX79" s="20">
        <f t="shared" si="38"/>
        <v>0</v>
      </c>
      <c r="AY79" s="20">
        <f t="shared" si="39"/>
        <v>0</v>
      </c>
      <c r="AZ79" s="20">
        <f t="shared" si="40"/>
        <v>0</v>
      </c>
      <c r="BA79" s="20">
        <f t="shared" si="41"/>
        <v>0</v>
      </c>
      <c r="BB79" s="20">
        <f t="shared" si="42"/>
        <v>0</v>
      </c>
      <c r="BC79" s="20">
        <f t="shared" si="43"/>
        <v>0</v>
      </c>
      <c r="BD79" s="20">
        <f t="shared" si="44"/>
        <v>0</v>
      </c>
    </row>
    <row r="80" spans="1:56" s="2" customFormat="1" x14ac:dyDescent="0.25">
      <c r="A80" s="2" t="s">
        <v>6</v>
      </c>
      <c r="B80" s="2" t="s">
        <v>4</v>
      </c>
      <c r="C80" s="2" t="s">
        <v>13</v>
      </c>
      <c r="D80" s="2" t="s">
        <v>14</v>
      </c>
      <c r="E80" s="2" t="s">
        <v>22</v>
      </c>
      <c r="F80" s="8">
        <v>0</v>
      </c>
      <c r="G80" s="5">
        <v>0</v>
      </c>
      <c r="H80" s="5">
        <v>0</v>
      </c>
      <c r="I80" s="5">
        <v>0</v>
      </c>
      <c r="J80" s="5">
        <v>0</v>
      </c>
      <c r="K80" s="8">
        <v>0</v>
      </c>
      <c r="L80" s="5">
        <v>0</v>
      </c>
      <c r="M80" s="5">
        <v>0</v>
      </c>
      <c r="N80" s="5">
        <v>0</v>
      </c>
      <c r="O80" s="5">
        <v>0</v>
      </c>
      <c r="P80" s="8">
        <v>0</v>
      </c>
      <c r="Q80" s="5">
        <v>0</v>
      </c>
      <c r="R80" s="5">
        <v>0</v>
      </c>
      <c r="S80" s="5">
        <v>0</v>
      </c>
      <c r="T80" s="5">
        <v>0</v>
      </c>
      <c r="U80" s="8">
        <v>0</v>
      </c>
      <c r="V80" s="5">
        <v>0</v>
      </c>
      <c r="W80" s="5">
        <v>0</v>
      </c>
      <c r="X80" s="5">
        <v>0</v>
      </c>
      <c r="Y80" s="5">
        <v>0</v>
      </c>
      <c r="Z80" s="8">
        <v>0</v>
      </c>
      <c r="AA80" s="25"/>
      <c r="AB80" s="2" t="s">
        <v>6</v>
      </c>
      <c r="AC80" s="2" t="s">
        <v>4</v>
      </c>
      <c r="AD80" s="2" t="s">
        <v>13</v>
      </c>
      <c r="AE80" s="2" t="s">
        <v>14</v>
      </c>
      <c r="AF80" s="2" t="s">
        <v>22</v>
      </c>
      <c r="AG80" s="12">
        <v>1</v>
      </c>
      <c r="AH80" s="12">
        <f t="shared" si="46"/>
        <v>0.9</v>
      </c>
      <c r="AI80" s="2">
        <f t="shared" si="45"/>
        <v>3.92</v>
      </c>
      <c r="AJ80" s="20">
        <f t="shared" si="24"/>
        <v>0</v>
      </c>
      <c r="AK80" s="20">
        <f t="shared" si="25"/>
        <v>0</v>
      </c>
      <c r="AL80" s="20">
        <f t="shared" si="26"/>
        <v>0</v>
      </c>
      <c r="AM80" s="20">
        <f t="shared" si="27"/>
        <v>0</v>
      </c>
      <c r="AN80" s="20">
        <f t="shared" si="28"/>
        <v>0</v>
      </c>
      <c r="AO80" s="20">
        <f t="shared" si="29"/>
        <v>0</v>
      </c>
      <c r="AP80" s="20">
        <f t="shared" si="30"/>
        <v>0</v>
      </c>
      <c r="AQ80" s="20">
        <f t="shared" si="31"/>
        <v>0</v>
      </c>
      <c r="AR80" s="20">
        <f t="shared" si="32"/>
        <v>0</v>
      </c>
      <c r="AS80" s="20">
        <f t="shared" si="33"/>
        <v>0</v>
      </c>
      <c r="AT80" s="20">
        <f t="shared" si="34"/>
        <v>0</v>
      </c>
      <c r="AU80" s="20">
        <f t="shared" si="35"/>
        <v>0</v>
      </c>
      <c r="AV80" s="20">
        <f t="shared" si="36"/>
        <v>0</v>
      </c>
      <c r="AW80" s="20">
        <f t="shared" si="37"/>
        <v>0</v>
      </c>
      <c r="AX80" s="20">
        <f t="shared" si="38"/>
        <v>0</v>
      </c>
      <c r="AY80" s="20">
        <f t="shared" si="39"/>
        <v>0</v>
      </c>
      <c r="AZ80" s="20">
        <f t="shared" si="40"/>
        <v>0</v>
      </c>
      <c r="BA80" s="20">
        <f t="shared" si="41"/>
        <v>0</v>
      </c>
      <c r="BB80" s="20">
        <f t="shared" si="42"/>
        <v>0</v>
      </c>
      <c r="BC80" s="20">
        <f t="shared" si="43"/>
        <v>0</v>
      </c>
      <c r="BD80" s="20">
        <f t="shared" si="44"/>
        <v>0</v>
      </c>
    </row>
    <row r="81" spans="1:56" s="2" customFormat="1" x14ac:dyDescent="0.25">
      <c r="A81" s="2" t="s">
        <v>6</v>
      </c>
      <c r="B81" s="2" t="s">
        <v>4</v>
      </c>
      <c r="C81" s="2" t="s">
        <v>13</v>
      </c>
      <c r="D81" s="2" t="s">
        <v>14</v>
      </c>
      <c r="E81" s="2" t="s">
        <v>10</v>
      </c>
      <c r="F81" s="8">
        <v>1318</v>
      </c>
      <c r="G81" s="5">
        <v>1421</v>
      </c>
      <c r="H81" s="5">
        <v>1524</v>
      </c>
      <c r="I81" s="5">
        <v>1627</v>
      </c>
      <c r="J81" s="5">
        <v>1731</v>
      </c>
      <c r="K81" s="8">
        <v>1834</v>
      </c>
      <c r="L81" s="5">
        <v>1887</v>
      </c>
      <c r="M81" s="5">
        <v>1941</v>
      </c>
      <c r="N81" s="5">
        <v>1995</v>
      </c>
      <c r="O81" s="5">
        <v>2049</v>
      </c>
      <c r="P81" s="8">
        <v>2103</v>
      </c>
      <c r="Q81" s="5">
        <v>2157</v>
      </c>
      <c r="R81" s="5">
        <v>2211</v>
      </c>
      <c r="S81" s="5">
        <v>2266</v>
      </c>
      <c r="T81" s="5">
        <v>2320</v>
      </c>
      <c r="U81" s="8">
        <v>2374</v>
      </c>
      <c r="V81" s="5">
        <v>2429</v>
      </c>
      <c r="W81" s="5">
        <v>2484</v>
      </c>
      <c r="X81" s="5">
        <v>2539</v>
      </c>
      <c r="Y81" s="5">
        <v>2594</v>
      </c>
      <c r="Z81" s="8">
        <v>2649</v>
      </c>
      <c r="AA81" s="25"/>
      <c r="AB81" s="2" t="s">
        <v>6</v>
      </c>
      <c r="AC81" s="2" t="s">
        <v>4</v>
      </c>
      <c r="AD81" s="2" t="s">
        <v>13</v>
      </c>
      <c r="AE81" s="2" t="s">
        <v>14</v>
      </c>
      <c r="AF81" s="2" t="s">
        <v>10</v>
      </c>
      <c r="AG81" s="12">
        <v>1</v>
      </c>
      <c r="AH81" s="12">
        <f t="shared" si="46"/>
        <v>0.9</v>
      </c>
      <c r="AI81" s="2">
        <f t="shared" si="45"/>
        <v>0</v>
      </c>
      <c r="AJ81" s="20">
        <f t="shared" ref="AJ81:AJ130" si="47">F81*365*$AG81*$AH81*$AI81</f>
        <v>0</v>
      </c>
      <c r="AK81" s="20">
        <f t="shared" ref="AK81:AK130" si="48">G81*365*$AG81*$AH81*$AI81</f>
        <v>0</v>
      </c>
      <c r="AL81" s="20">
        <f t="shared" ref="AL81:AL130" si="49">H81*365*$AG81*$AH81*$AI81</f>
        <v>0</v>
      </c>
      <c r="AM81" s="20">
        <f t="shared" ref="AM81:AM130" si="50">I81*365*$AG81*$AH81*$AI81</f>
        <v>0</v>
      </c>
      <c r="AN81" s="20">
        <f t="shared" ref="AN81:AN130" si="51">J81*365*$AG81*$AH81*$AI81</f>
        <v>0</v>
      </c>
      <c r="AO81" s="20">
        <f t="shared" ref="AO81:AO130" si="52">K81*365*$AG81*$AH81*$AI81</f>
        <v>0</v>
      </c>
      <c r="AP81" s="20">
        <f t="shared" ref="AP81:AP130" si="53">L81*365*$AG81*$AH81*$AI81</f>
        <v>0</v>
      </c>
      <c r="AQ81" s="20">
        <f t="shared" ref="AQ81:AQ130" si="54">M81*365*$AG81*$AH81*$AI81</f>
        <v>0</v>
      </c>
      <c r="AR81" s="20">
        <f t="shared" ref="AR81:AR130" si="55">N81*365*$AG81*$AH81*$AI81</f>
        <v>0</v>
      </c>
      <c r="AS81" s="20">
        <f t="shared" ref="AS81:AS130" si="56">O81*365*$AG81*$AH81*$AI81</f>
        <v>0</v>
      </c>
      <c r="AT81" s="20">
        <f t="shared" ref="AT81:AT130" si="57">P81*365*$AG81*$AH81*$AI81</f>
        <v>0</v>
      </c>
      <c r="AU81" s="20">
        <f t="shared" ref="AU81:AU130" si="58">Q81*365*$AG81*$AH81*$AI81</f>
        <v>0</v>
      </c>
      <c r="AV81" s="20">
        <f t="shared" ref="AV81:AV130" si="59">R81*365*$AG81*$AH81*$AI81</f>
        <v>0</v>
      </c>
      <c r="AW81" s="20">
        <f t="shared" ref="AW81:AW130" si="60">S81*365*$AG81*$AH81*$AI81</f>
        <v>0</v>
      </c>
      <c r="AX81" s="20">
        <f t="shared" ref="AX81:AX130" si="61">T81*365*$AG81*$AH81*$AI81</f>
        <v>0</v>
      </c>
      <c r="AY81" s="20">
        <f t="shared" ref="AY81:AY130" si="62">U81*365*$AG81*$AH81*$AI81</f>
        <v>0</v>
      </c>
      <c r="AZ81" s="20">
        <f t="shared" ref="AZ81:AZ130" si="63">V81*365*$AG81*$AH81*$AI81</f>
        <v>0</v>
      </c>
      <c r="BA81" s="20">
        <f t="shared" ref="BA81:BA130" si="64">W81*365*$AG81*$AH81*$AI81</f>
        <v>0</v>
      </c>
      <c r="BB81" s="20">
        <f t="shared" ref="BB81:BB130" si="65">X81*365*$AG81*$AH81*$AI81</f>
        <v>0</v>
      </c>
      <c r="BC81" s="20">
        <f t="shared" ref="BC81:BC130" si="66">Y81*365*$AG81*$AH81*$AI81</f>
        <v>0</v>
      </c>
      <c r="BD81" s="20">
        <f t="shared" ref="BD81:BD130" si="67">Z81*365*$AG81*$AH81*$AI81</f>
        <v>0</v>
      </c>
    </row>
    <row r="82" spans="1:56" s="2" customFormat="1" x14ac:dyDescent="0.25">
      <c r="A82" s="2" t="s">
        <v>6</v>
      </c>
      <c r="B82" s="2" t="s">
        <v>4</v>
      </c>
      <c r="C82" s="2" t="s">
        <v>13</v>
      </c>
      <c r="D82" s="2" t="s">
        <v>14</v>
      </c>
      <c r="E82" s="2" t="s">
        <v>11</v>
      </c>
      <c r="F82" s="8">
        <v>67</v>
      </c>
      <c r="G82" s="5">
        <v>69</v>
      </c>
      <c r="H82" s="5">
        <v>71</v>
      </c>
      <c r="I82" s="5">
        <v>73</v>
      </c>
      <c r="J82" s="5">
        <v>76</v>
      </c>
      <c r="K82" s="8">
        <v>78</v>
      </c>
      <c r="L82" s="5">
        <v>79</v>
      </c>
      <c r="M82" s="5">
        <v>80</v>
      </c>
      <c r="N82" s="5">
        <v>81</v>
      </c>
      <c r="O82" s="5">
        <v>82</v>
      </c>
      <c r="P82" s="8">
        <v>83</v>
      </c>
      <c r="Q82" s="5">
        <v>84</v>
      </c>
      <c r="R82" s="5">
        <v>86</v>
      </c>
      <c r="S82" s="5">
        <v>87</v>
      </c>
      <c r="T82" s="5">
        <v>88</v>
      </c>
      <c r="U82" s="8">
        <v>89</v>
      </c>
      <c r="V82" s="5">
        <v>90</v>
      </c>
      <c r="W82" s="5">
        <v>91</v>
      </c>
      <c r="X82" s="5">
        <v>92</v>
      </c>
      <c r="Y82" s="5">
        <v>93</v>
      </c>
      <c r="Z82" s="8">
        <v>95</v>
      </c>
      <c r="AA82" s="25"/>
      <c r="AB82" s="2" t="s">
        <v>6</v>
      </c>
      <c r="AC82" s="2" t="s">
        <v>4</v>
      </c>
      <c r="AD82" s="2" t="s">
        <v>13</v>
      </c>
      <c r="AE82" s="2" t="s">
        <v>14</v>
      </c>
      <c r="AF82" s="2" t="s">
        <v>11</v>
      </c>
      <c r="AG82" s="12">
        <v>1</v>
      </c>
      <c r="AH82" s="12">
        <f t="shared" si="46"/>
        <v>0.9</v>
      </c>
      <c r="AI82" s="2">
        <f t="shared" si="45"/>
        <v>0</v>
      </c>
      <c r="AJ82" s="20">
        <f t="shared" si="47"/>
        <v>0</v>
      </c>
      <c r="AK82" s="20">
        <f t="shared" si="48"/>
        <v>0</v>
      </c>
      <c r="AL82" s="20">
        <f t="shared" si="49"/>
        <v>0</v>
      </c>
      <c r="AM82" s="20">
        <f t="shared" si="50"/>
        <v>0</v>
      </c>
      <c r="AN82" s="20">
        <f t="shared" si="51"/>
        <v>0</v>
      </c>
      <c r="AO82" s="20">
        <f t="shared" si="52"/>
        <v>0</v>
      </c>
      <c r="AP82" s="20">
        <f t="shared" si="53"/>
        <v>0</v>
      </c>
      <c r="AQ82" s="20">
        <f t="shared" si="54"/>
        <v>0</v>
      </c>
      <c r="AR82" s="20">
        <f t="shared" si="55"/>
        <v>0</v>
      </c>
      <c r="AS82" s="20">
        <f t="shared" si="56"/>
        <v>0</v>
      </c>
      <c r="AT82" s="20">
        <f t="shared" si="57"/>
        <v>0</v>
      </c>
      <c r="AU82" s="20">
        <f t="shared" si="58"/>
        <v>0</v>
      </c>
      <c r="AV82" s="20">
        <f t="shared" si="59"/>
        <v>0</v>
      </c>
      <c r="AW82" s="20">
        <f t="shared" si="60"/>
        <v>0</v>
      </c>
      <c r="AX82" s="20">
        <f t="shared" si="61"/>
        <v>0</v>
      </c>
      <c r="AY82" s="20">
        <f t="shared" si="62"/>
        <v>0</v>
      </c>
      <c r="AZ82" s="20">
        <f t="shared" si="63"/>
        <v>0</v>
      </c>
      <c r="BA82" s="20">
        <f t="shared" si="64"/>
        <v>0</v>
      </c>
      <c r="BB82" s="20">
        <f t="shared" si="65"/>
        <v>0</v>
      </c>
      <c r="BC82" s="20">
        <f t="shared" si="66"/>
        <v>0</v>
      </c>
      <c r="BD82" s="20">
        <f t="shared" si="67"/>
        <v>0</v>
      </c>
    </row>
    <row r="83" spans="1:56" s="3" customFormat="1" x14ac:dyDescent="0.25">
      <c r="A83" s="3" t="s">
        <v>6</v>
      </c>
      <c r="B83" s="3" t="s">
        <v>13</v>
      </c>
      <c r="C83" s="3" t="s">
        <v>4</v>
      </c>
      <c r="D83" s="3" t="s">
        <v>15</v>
      </c>
      <c r="E83" s="3" t="s">
        <v>9</v>
      </c>
      <c r="F83" s="8">
        <v>0</v>
      </c>
      <c r="G83" s="6">
        <v>0</v>
      </c>
      <c r="H83" s="6">
        <v>0</v>
      </c>
      <c r="I83" s="6">
        <v>0</v>
      </c>
      <c r="J83" s="6">
        <v>0</v>
      </c>
      <c r="K83" s="8">
        <v>0</v>
      </c>
      <c r="L83" s="6">
        <v>0</v>
      </c>
      <c r="M83" s="6">
        <v>0</v>
      </c>
      <c r="N83" s="6">
        <v>0</v>
      </c>
      <c r="O83" s="6">
        <v>0</v>
      </c>
      <c r="P83" s="8">
        <v>0</v>
      </c>
      <c r="Q83" s="6">
        <v>0</v>
      </c>
      <c r="R83" s="6">
        <v>0</v>
      </c>
      <c r="S83" s="6">
        <v>0</v>
      </c>
      <c r="T83" s="6">
        <v>0</v>
      </c>
      <c r="U83" s="8">
        <v>0</v>
      </c>
      <c r="V83" s="6">
        <v>0</v>
      </c>
      <c r="W83" s="6">
        <v>0</v>
      </c>
      <c r="X83" s="6">
        <v>0</v>
      </c>
      <c r="Y83" s="6">
        <v>0</v>
      </c>
      <c r="Z83" s="8">
        <v>0</v>
      </c>
      <c r="AA83" s="25"/>
      <c r="AB83" s="3" t="s">
        <v>6</v>
      </c>
      <c r="AC83" s="3" t="s">
        <v>13</v>
      </c>
      <c r="AD83" s="3" t="s">
        <v>4</v>
      </c>
      <c r="AE83" s="3" t="s">
        <v>15</v>
      </c>
      <c r="AF83" s="3" t="s">
        <v>9</v>
      </c>
      <c r="AG83" s="13">
        <v>1</v>
      </c>
      <c r="AH83" s="13">
        <f t="shared" si="46"/>
        <v>0.9</v>
      </c>
      <c r="AI83" s="3">
        <f t="shared" si="45"/>
        <v>0</v>
      </c>
      <c r="AJ83" s="21">
        <f t="shared" si="47"/>
        <v>0</v>
      </c>
      <c r="AK83" s="21">
        <f t="shared" si="48"/>
        <v>0</v>
      </c>
      <c r="AL83" s="21">
        <f t="shared" si="49"/>
        <v>0</v>
      </c>
      <c r="AM83" s="21">
        <f t="shared" si="50"/>
        <v>0</v>
      </c>
      <c r="AN83" s="21">
        <f t="shared" si="51"/>
        <v>0</v>
      </c>
      <c r="AO83" s="21">
        <f t="shared" si="52"/>
        <v>0</v>
      </c>
      <c r="AP83" s="21">
        <f t="shared" si="53"/>
        <v>0</v>
      </c>
      <c r="AQ83" s="21">
        <f t="shared" si="54"/>
        <v>0</v>
      </c>
      <c r="AR83" s="21">
        <f t="shared" si="55"/>
        <v>0</v>
      </c>
      <c r="AS83" s="21">
        <f t="shared" si="56"/>
        <v>0</v>
      </c>
      <c r="AT83" s="21">
        <f t="shared" si="57"/>
        <v>0</v>
      </c>
      <c r="AU83" s="21">
        <f t="shared" si="58"/>
        <v>0</v>
      </c>
      <c r="AV83" s="21">
        <f t="shared" si="59"/>
        <v>0</v>
      </c>
      <c r="AW83" s="21">
        <f t="shared" si="60"/>
        <v>0</v>
      </c>
      <c r="AX83" s="21">
        <f t="shared" si="61"/>
        <v>0</v>
      </c>
      <c r="AY83" s="21">
        <f t="shared" si="62"/>
        <v>0</v>
      </c>
      <c r="AZ83" s="21">
        <f t="shared" si="63"/>
        <v>0</v>
      </c>
      <c r="BA83" s="21">
        <f t="shared" si="64"/>
        <v>0</v>
      </c>
      <c r="BB83" s="21">
        <f t="shared" si="65"/>
        <v>0</v>
      </c>
      <c r="BC83" s="21">
        <f t="shared" si="66"/>
        <v>0</v>
      </c>
      <c r="BD83" s="21">
        <f t="shared" si="67"/>
        <v>0</v>
      </c>
    </row>
    <row r="84" spans="1:56" s="3" customFormat="1" x14ac:dyDescent="0.25">
      <c r="A84" s="3" t="s">
        <v>6</v>
      </c>
      <c r="B84" s="3" t="s">
        <v>13</v>
      </c>
      <c r="C84" s="3" t="s">
        <v>4</v>
      </c>
      <c r="D84" s="3" t="s">
        <v>15</v>
      </c>
      <c r="E84" s="3" t="s">
        <v>23</v>
      </c>
      <c r="F84" s="8">
        <v>0</v>
      </c>
      <c r="G84" s="6">
        <v>0</v>
      </c>
      <c r="H84" s="6">
        <v>0</v>
      </c>
      <c r="I84" s="6">
        <v>0</v>
      </c>
      <c r="J84" s="6">
        <v>0</v>
      </c>
      <c r="K84" s="8">
        <v>0</v>
      </c>
      <c r="L84" s="6">
        <v>0</v>
      </c>
      <c r="M84" s="6">
        <v>0</v>
      </c>
      <c r="N84" s="6">
        <v>0</v>
      </c>
      <c r="O84" s="6">
        <v>0</v>
      </c>
      <c r="P84" s="8">
        <v>0</v>
      </c>
      <c r="Q84" s="6">
        <v>0</v>
      </c>
      <c r="R84" s="6">
        <v>0</v>
      </c>
      <c r="S84" s="6">
        <v>0</v>
      </c>
      <c r="T84" s="6">
        <v>0</v>
      </c>
      <c r="U84" s="8">
        <v>0</v>
      </c>
      <c r="V84" s="6">
        <v>0</v>
      </c>
      <c r="W84" s="6">
        <v>0</v>
      </c>
      <c r="X84" s="6">
        <v>0</v>
      </c>
      <c r="Y84" s="6">
        <v>0</v>
      </c>
      <c r="Z84" s="8">
        <v>0</v>
      </c>
      <c r="AA84" s="25"/>
      <c r="AB84" s="3" t="s">
        <v>6</v>
      </c>
      <c r="AC84" s="3" t="s">
        <v>13</v>
      </c>
      <c r="AD84" s="3" t="s">
        <v>4</v>
      </c>
      <c r="AE84" s="3" t="s">
        <v>15</v>
      </c>
      <c r="AF84" s="3" t="s">
        <v>23</v>
      </c>
      <c r="AG84" s="13">
        <v>1</v>
      </c>
      <c r="AH84" s="13">
        <f t="shared" si="46"/>
        <v>0.9</v>
      </c>
      <c r="AI84" s="3">
        <f t="shared" ref="AI84:AI130" si="68">VLOOKUP(E84,$AF$3:$AI$18,4,FALSE)</f>
        <v>0.31</v>
      </c>
      <c r="AJ84" s="21">
        <f t="shared" si="47"/>
        <v>0</v>
      </c>
      <c r="AK84" s="21">
        <f t="shared" si="48"/>
        <v>0</v>
      </c>
      <c r="AL84" s="21">
        <f t="shared" si="49"/>
        <v>0</v>
      </c>
      <c r="AM84" s="21">
        <f t="shared" si="50"/>
        <v>0</v>
      </c>
      <c r="AN84" s="21">
        <f t="shared" si="51"/>
        <v>0</v>
      </c>
      <c r="AO84" s="21">
        <f t="shared" si="52"/>
        <v>0</v>
      </c>
      <c r="AP84" s="21">
        <f t="shared" si="53"/>
        <v>0</v>
      </c>
      <c r="AQ84" s="21">
        <f t="shared" si="54"/>
        <v>0</v>
      </c>
      <c r="AR84" s="21">
        <f t="shared" si="55"/>
        <v>0</v>
      </c>
      <c r="AS84" s="21">
        <f t="shared" si="56"/>
        <v>0</v>
      </c>
      <c r="AT84" s="21">
        <f t="shared" si="57"/>
        <v>0</v>
      </c>
      <c r="AU84" s="21">
        <f t="shared" si="58"/>
        <v>0</v>
      </c>
      <c r="AV84" s="21">
        <f t="shared" si="59"/>
        <v>0</v>
      </c>
      <c r="AW84" s="21">
        <f t="shared" si="60"/>
        <v>0</v>
      </c>
      <c r="AX84" s="21">
        <f t="shared" si="61"/>
        <v>0</v>
      </c>
      <c r="AY84" s="21">
        <f t="shared" si="62"/>
        <v>0</v>
      </c>
      <c r="AZ84" s="21">
        <f t="shared" si="63"/>
        <v>0</v>
      </c>
      <c r="BA84" s="21">
        <f t="shared" si="64"/>
        <v>0</v>
      </c>
      <c r="BB84" s="21">
        <f t="shared" si="65"/>
        <v>0</v>
      </c>
      <c r="BC84" s="21">
        <f t="shared" si="66"/>
        <v>0</v>
      </c>
      <c r="BD84" s="21">
        <f t="shared" si="67"/>
        <v>0</v>
      </c>
    </row>
    <row r="85" spans="1:56" s="3" customFormat="1" x14ac:dyDescent="0.25">
      <c r="A85" s="3" t="s">
        <v>6</v>
      </c>
      <c r="B85" s="3" t="s">
        <v>13</v>
      </c>
      <c r="C85" s="3" t="s">
        <v>4</v>
      </c>
      <c r="D85" s="3" t="s">
        <v>15</v>
      </c>
      <c r="E85" s="3" t="s">
        <v>24</v>
      </c>
      <c r="F85" s="8">
        <v>0</v>
      </c>
      <c r="G85" s="6">
        <v>0</v>
      </c>
      <c r="H85" s="6">
        <v>0</v>
      </c>
      <c r="I85" s="6">
        <v>0</v>
      </c>
      <c r="J85" s="6">
        <v>0</v>
      </c>
      <c r="K85" s="8">
        <v>0</v>
      </c>
      <c r="L85" s="6">
        <v>0</v>
      </c>
      <c r="M85" s="6">
        <v>0</v>
      </c>
      <c r="N85" s="6">
        <v>0</v>
      </c>
      <c r="O85" s="6">
        <v>0</v>
      </c>
      <c r="P85" s="8">
        <v>0</v>
      </c>
      <c r="Q85" s="6">
        <v>0</v>
      </c>
      <c r="R85" s="6">
        <v>0</v>
      </c>
      <c r="S85" s="6">
        <v>0</v>
      </c>
      <c r="T85" s="6">
        <v>0</v>
      </c>
      <c r="U85" s="8">
        <v>0</v>
      </c>
      <c r="V85" s="6">
        <v>0</v>
      </c>
      <c r="W85" s="6">
        <v>0</v>
      </c>
      <c r="X85" s="6">
        <v>0</v>
      </c>
      <c r="Y85" s="6">
        <v>0</v>
      </c>
      <c r="Z85" s="8">
        <v>0</v>
      </c>
      <c r="AA85" s="25"/>
      <c r="AB85" s="3" t="s">
        <v>6</v>
      </c>
      <c r="AC85" s="3" t="s">
        <v>13</v>
      </c>
      <c r="AD85" s="3" t="s">
        <v>4</v>
      </c>
      <c r="AE85" s="3" t="s">
        <v>15</v>
      </c>
      <c r="AF85" s="3" t="s">
        <v>24</v>
      </c>
      <c r="AG85" s="13">
        <v>1</v>
      </c>
      <c r="AH85" s="13">
        <f t="shared" si="46"/>
        <v>0.9</v>
      </c>
      <c r="AI85" s="3">
        <f t="shared" si="68"/>
        <v>3.57</v>
      </c>
      <c r="AJ85" s="21">
        <f t="shared" si="47"/>
        <v>0</v>
      </c>
      <c r="AK85" s="21">
        <f t="shared" si="48"/>
        <v>0</v>
      </c>
      <c r="AL85" s="21">
        <f t="shared" si="49"/>
        <v>0</v>
      </c>
      <c r="AM85" s="21">
        <f t="shared" si="50"/>
        <v>0</v>
      </c>
      <c r="AN85" s="21">
        <f t="shared" si="51"/>
        <v>0</v>
      </c>
      <c r="AO85" s="21">
        <f t="shared" si="52"/>
        <v>0</v>
      </c>
      <c r="AP85" s="21">
        <f t="shared" si="53"/>
        <v>0</v>
      </c>
      <c r="AQ85" s="21">
        <f t="shared" si="54"/>
        <v>0</v>
      </c>
      <c r="AR85" s="21">
        <f t="shared" si="55"/>
        <v>0</v>
      </c>
      <c r="AS85" s="21">
        <f t="shared" si="56"/>
        <v>0</v>
      </c>
      <c r="AT85" s="21">
        <f t="shared" si="57"/>
        <v>0</v>
      </c>
      <c r="AU85" s="21">
        <f t="shared" si="58"/>
        <v>0</v>
      </c>
      <c r="AV85" s="21">
        <f t="shared" si="59"/>
        <v>0</v>
      </c>
      <c r="AW85" s="21">
        <f t="shared" si="60"/>
        <v>0</v>
      </c>
      <c r="AX85" s="21">
        <f t="shared" si="61"/>
        <v>0</v>
      </c>
      <c r="AY85" s="21">
        <f t="shared" si="62"/>
        <v>0</v>
      </c>
      <c r="AZ85" s="21">
        <f t="shared" si="63"/>
        <v>0</v>
      </c>
      <c r="BA85" s="21">
        <f t="shared" si="64"/>
        <v>0</v>
      </c>
      <c r="BB85" s="21">
        <f t="shared" si="65"/>
        <v>0</v>
      </c>
      <c r="BC85" s="21">
        <f t="shared" si="66"/>
        <v>0</v>
      </c>
      <c r="BD85" s="21">
        <f t="shared" si="67"/>
        <v>0</v>
      </c>
    </row>
    <row r="86" spans="1:56" s="3" customFormat="1" x14ac:dyDescent="0.25">
      <c r="A86" s="3" t="s">
        <v>6</v>
      </c>
      <c r="B86" s="3" t="s">
        <v>13</v>
      </c>
      <c r="C86" s="3" t="s">
        <v>4</v>
      </c>
      <c r="D86" s="3" t="s">
        <v>15</v>
      </c>
      <c r="E86" s="3" t="s">
        <v>25</v>
      </c>
      <c r="F86" s="8">
        <v>0</v>
      </c>
      <c r="G86" s="6">
        <v>0</v>
      </c>
      <c r="H86" s="6">
        <v>0</v>
      </c>
      <c r="I86" s="6">
        <v>0</v>
      </c>
      <c r="J86" s="6">
        <v>0</v>
      </c>
      <c r="K86" s="8">
        <v>0</v>
      </c>
      <c r="L86" s="6">
        <v>0</v>
      </c>
      <c r="M86" s="6">
        <v>0</v>
      </c>
      <c r="N86" s="6">
        <v>0</v>
      </c>
      <c r="O86" s="6">
        <v>0</v>
      </c>
      <c r="P86" s="8">
        <v>0</v>
      </c>
      <c r="Q86" s="6">
        <v>0</v>
      </c>
      <c r="R86" s="6">
        <v>0</v>
      </c>
      <c r="S86" s="6">
        <v>0</v>
      </c>
      <c r="T86" s="6">
        <v>0</v>
      </c>
      <c r="U86" s="8">
        <v>0</v>
      </c>
      <c r="V86" s="6">
        <v>0</v>
      </c>
      <c r="W86" s="6">
        <v>0</v>
      </c>
      <c r="X86" s="6">
        <v>0</v>
      </c>
      <c r="Y86" s="6">
        <v>0</v>
      </c>
      <c r="Z86" s="8">
        <v>0</v>
      </c>
      <c r="AA86" s="25"/>
      <c r="AB86" s="3" t="s">
        <v>6</v>
      </c>
      <c r="AC86" s="3" t="s">
        <v>13</v>
      </c>
      <c r="AD86" s="3" t="s">
        <v>4</v>
      </c>
      <c r="AE86" s="3" t="s">
        <v>15</v>
      </c>
      <c r="AF86" s="3" t="s">
        <v>25</v>
      </c>
      <c r="AG86" s="13">
        <v>1</v>
      </c>
      <c r="AH86" s="13">
        <f t="shared" si="46"/>
        <v>0.9</v>
      </c>
      <c r="AI86" s="3">
        <f t="shared" si="68"/>
        <v>5.31</v>
      </c>
      <c r="AJ86" s="21">
        <f t="shared" si="47"/>
        <v>0</v>
      </c>
      <c r="AK86" s="21">
        <f t="shared" si="48"/>
        <v>0</v>
      </c>
      <c r="AL86" s="21">
        <f t="shared" si="49"/>
        <v>0</v>
      </c>
      <c r="AM86" s="21">
        <f t="shared" si="50"/>
        <v>0</v>
      </c>
      <c r="AN86" s="21">
        <f t="shared" si="51"/>
        <v>0</v>
      </c>
      <c r="AO86" s="21">
        <f t="shared" si="52"/>
        <v>0</v>
      </c>
      <c r="AP86" s="21">
        <f t="shared" si="53"/>
        <v>0</v>
      </c>
      <c r="AQ86" s="21">
        <f t="shared" si="54"/>
        <v>0</v>
      </c>
      <c r="AR86" s="21">
        <f t="shared" si="55"/>
        <v>0</v>
      </c>
      <c r="AS86" s="21">
        <f t="shared" si="56"/>
        <v>0</v>
      </c>
      <c r="AT86" s="21">
        <f t="shared" si="57"/>
        <v>0</v>
      </c>
      <c r="AU86" s="21">
        <f t="shared" si="58"/>
        <v>0</v>
      </c>
      <c r="AV86" s="21">
        <f t="shared" si="59"/>
        <v>0</v>
      </c>
      <c r="AW86" s="21">
        <f t="shared" si="60"/>
        <v>0</v>
      </c>
      <c r="AX86" s="21">
        <f t="shared" si="61"/>
        <v>0</v>
      </c>
      <c r="AY86" s="21">
        <f t="shared" si="62"/>
        <v>0</v>
      </c>
      <c r="AZ86" s="21">
        <f t="shared" si="63"/>
        <v>0</v>
      </c>
      <c r="BA86" s="21">
        <f t="shared" si="64"/>
        <v>0</v>
      </c>
      <c r="BB86" s="21">
        <f t="shared" si="65"/>
        <v>0</v>
      </c>
      <c r="BC86" s="21">
        <f t="shared" si="66"/>
        <v>0</v>
      </c>
      <c r="BD86" s="21">
        <f t="shared" si="67"/>
        <v>0</v>
      </c>
    </row>
    <row r="87" spans="1:56" s="3" customFormat="1" x14ac:dyDescent="0.25">
      <c r="A87" s="3" t="s">
        <v>6</v>
      </c>
      <c r="B87" s="3" t="s">
        <v>13</v>
      </c>
      <c r="C87" s="3" t="s">
        <v>4</v>
      </c>
      <c r="D87" s="3" t="s">
        <v>15</v>
      </c>
      <c r="E87" s="3" t="s">
        <v>26</v>
      </c>
      <c r="F87" s="8">
        <v>0</v>
      </c>
      <c r="G87" s="6">
        <v>0</v>
      </c>
      <c r="H87" s="6">
        <v>0</v>
      </c>
      <c r="I87" s="6">
        <v>0</v>
      </c>
      <c r="J87" s="6">
        <v>0</v>
      </c>
      <c r="K87" s="8">
        <v>0</v>
      </c>
      <c r="L87" s="6">
        <v>0</v>
      </c>
      <c r="M87" s="6">
        <v>0</v>
      </c>
      <c r="N87" s="6">
        <v>0</v>
      </c>
      <c r="O87" s="6">
        <v>0</v>
      </c>
      <c r="P87" s="8">
        <v>0</v>
      </c>
      <c r="Q87" s="6">
        <v>0</v>
      </c>
      <c r="R87" s="6">
        <v>0</v>
      </c>
      <c r="S87" s="6">
        <v>0</v>
      </c>
      <c r="T87" s="6">
        <v>0</v>
      </c>
      <c r="U87" s="8">
        <v>0</v>
      </c>
      <c r="V87" s="6">
        <v>0</v>
      </c>
      <c r="W87" s="6">
        <v>0</v>
      </c>
      <c r="X87" s="6">
        <v>0</v>
      </c>
      <c r="Y87" s="6">
        <v>0</v>
      </c>
      <c r="Z87" s="8">
        <v>0</v>
      </c>
      <c r="AA87" s="25"/>
      <c r="AB87" s="3" t="s">
        <v>6</v>
      </c>
      <c r="AC87" s="3" t="s">
        <v>13</v>
      </c>
      <c r="AD87" s="3" t="s">
        <v>4</v>
      </c>
      <c r="AE87" s="3" t="s">
        <v>15</v>
      </c>
      <c r="AF87" s="3" t="s">
        <v>26</v>
      </c>
      <c r="AG87" s="13">
        <v>1</v>
      </c>
      <c r="AH87" s="13">
        <f t="shared" si="46"/>
        <v>0.9</v>
      </c>
      <c r="AI87" s="3">
        <f t="shared" si="68"/>
        <v>5.39</v>
      </c>
      <c r="AJ87" s="21">
        <f t="shared" si="47"/>
        <v>0</v>
      </c>
      <c r="AK87" s="21">
        <f t="shared" si="48"/>
        <v>0</v>
      </c>
      <c r="AL87" s="21">
        <f t="shared" si="49"/>
        <v>0</v>
      </c>
      <c r="AM87" s="21">
        <f t="shared" si="50"/>
        <v>0</v>
      </c>
      <c r="AN87" s="21">
        <f t="shared" si="51"/>
        <v>0</v>
      </c>
      <c r="AO87" s="21">
        <f t="shared" si="52"/>
        <v>0</v>
      </c>
      <c r="AP87" s="21">
        <f t="shared" si="53"/>
        <v>0</v>
      </c>
      <c r="AQ87" s="21">
        <f t="shared" si="54"/>
        <v>0</v>
      </c>
      <c r="AR87" s="21">
        <f t="shared" si="55"/>
        <v>0</v>
      </c>
      <c r="AS87" s="21">
        <f t="shared" si="56"/>
        <v>0</v>
      </c>
      <c r="AT87" s="21">
        <f t="shared" si="57"/>
        <v>0</v>
      </c>
      <c r="AU87" s="21">
        <f t="shared" si="58"/>
        <v>0</v>
      </c>
      <c r="AV87" s="21">
        <f t="shared" si="59"/>
        <v>0</v>
      </c>
      <c r="AW87" s="21">
        <f t="shared" si="60"/>
        <v>0</v>
      </c>
      <c r="AX87" s="21">
        <f t="shared" si="61"/>
        <v>0</v>
      </c>
      <c r="AY87" s="21">
        <f t="shared" si="62"/>
        <v>0</v>
      </c>
      <c r="AZ87" s="21">
        <f t="shared" si="63"/>
        <v>0</v>
      </c>
      <c r="BA87" s="21">
        <f t="shared" si="64"/>
        <v>0</v>
      </c>
      <c r="BB87" s="21">
        <f t="shared" si="65"/>
        <v>0</v>
      </c>
      <c r="BC87" s="21">
        <f t="shared" si="66"/>
        <v>0</v>
      </c>
      <c r="BD87" s="21">
        <f t="shared" si="67"/>
        <v>0</v>
      </c>
    </row>
    <row r="88" spans="1:56" s="3" customFormat="1" x14ac:dyDescent="0.25">
      <c r="A88" s="3" t="s">
        <v>6</v>
      </c>
      <c r="B88" s="3" t="s">
        <v>13</v>
      </c>
      <c r="C88" s="3" t="s">
        <v>4</v>
      </c>
      <c r="D88" s="3" t="s">
        <v>15</v>
      </c>
      <c r="E88" s="3" t="s">
        <v>27</v>
      </c>
      <c r="F88" s="8">
        <v>0</v>
      </c>
      <c r="G88" s="6">
        <v>0</v>
      </c>
      <c r="H88" s="6">
        <v>0</v>
      </c>
      <c r="I88" s="6">
        <v>0</v>
      </c>
      <c r="J88" s="6">
        <v>0</v>
      </c>
      <c r="K88" s="8">
        <v>0</v>
      </c>
      <c r="L88" s="6">
        <v>0</v>
      </c>
      <c r="M88" s="6">
        <v>0</v>
      </c>
      <c r="N88" s="6">
        <v>0</v>
      </c>
      <c r="O88" s="6">
        <v>0</v>
      </c>
      <c r="P88" s="8">
        <v>0</v>
      </c>
      <c r="Q88" s="6">
        <v>0</v>
      </c>
      <c r="R88" s="6">
        <v>0</v>
      </c>
      <c r="S88" s="6">
        <v>0</v>
      </c>
      <c r="T88" s="6">
        <v>0</v>
      </c>
      <c r="U88" s="8">
        <v>0</v>
      </c>
      <c r="V88" s="6">
        <v>0</v>
      </c>
      <c r="W88" s="6">
        <v>0</v>
      </c>
      <c r="X88" s="6">
        <v>0</v>
      </c>
      <c r="Y88" s="6">
        <v>0</v>
      </c>
      <c r="Z88" s="8">
        <v>0</v>
      </c>
      <c r="AA88" s="25"/>
      <c r="AB88" s="3" t="s">
        <v>6</v>
      </c>
      <c r="AC88" s="3" t="s">
        <v>13</v>
      </c>
      <c r="AD88" s="3" t="s">
        <v>4</v>
      </c>
      <c r="AE88" s="3" t="s">
        <v>15</v>
      </c>
      <c r="AF88" s="3" t="s">
        <v>27</v>
      </c>
      <c r="AG88" s="13">
        <v>1</v>
      </c>
      <c r="AH88" s="13">
        <f t="shared" si="46"/>
        <v>0.9</v>
      </c>
      <c r="AI88" s="3">
        <f t="shared" si="68"/>
        <v>6.81</v>
      </c>
      <c r="AJ88" s="21">
        <f t="shared" si="47"/>
        <v>0</v>
      </c>
      <c r="AK88" s="21">
        <f t="shared" si="48"/>
        <v>0</v>
      </c>
      <c r="AL88" s="21">
        <f t="shared" si="49"/>
        <v>0</v>
      </c>
      <c r="AM88" s="21">
        <f t="shared" si="50"/>
        <v>0</v>
      </c>
      <c r="AN88" s="21">
        <f t="shared" si="51"/>
        <v>0</v>
      </c>
      <c r="AO88" s="21">
        <f t="shared" si="52"/>
        <v>0</v>
      </c>
      <c r="AP88" s="21">
        <f t="shared" si="53"/>
        <v>0</v>
      </c>
      <c r="AQ88" s="21">
        <f t="shared" si="54"/>
        <v>0</v>
      </c>
      <c r="AR88" s="21">
        <f t="shared" si="55"/>
        <v>0</v>
      </c>
      <c r="AS88" s="21">
        <f t="shared" si="56"/>
        <v>0</v>
      </c>
      <c r="AT88" s="21">
        <f t="shared" si="57"/>
        <v>0</v>
      </c>
      <c r="AU88" s="21">
        <f t="shared" si="58"/>
        <v>0</v>
      </c>
      <c r="AV88" s="21">
        <f t="shared" si="59"/>
        <v>0</v>
      </c>
      <c r="AW88" s="21">
        <f t="shared" si="60"/>
        <v>0</v>
      </c>
      <c r="AX88" s="21">
        <f t="shared" si="61"/>
        <v>0</v>
      </c>
      <c r="AY88" s="21">
        <f t="shared" si="62"/>
        <v>0</v>
      </c>
      <c r="AZ88" s="21">
        <f t="shared" si="63"/>
        <v>0</v>
      </c>
      <c r="BA88" s="21">
        <f t="shared" si="64"/>
        <v>0</v>
      </c>
      <c r="BB88" s="21">
        <f t="shared" si="65"/>
        <v>0</v>
      </c>
      <c r="BC88" s="21">
        <f t="shared" si="66"/>
        <v>0</v>
      </c>
      <c r="BD88" s="21">
        <f t="shared" si="67"/>
        <v>0</v>
      </c>
    </row>
    <row r="89" spans="1:56" s="3" customFormat="1" x14ac:dyDescent="0.25">
      <c r="A89" s="3" t="s">
        <v>6</v>
      </c>
      <c r="B89" s="3" t="s">
        <v>13</v>
      </c>
      <c r="C89" s="3" t="s">
        <v>4</v>
      </c>
      <c r="D89" s="3" t="s">
        <v>15</v>
      </c>
      <c r="E89" s="3" t="s">
        <v>28</v>
      </c>
      <c r="F89" s="8">
        <v>0</v>
      </c>
      <c r="G89" s="6">
        <v>0</v>
      </c>
      <c r="H89" s="6">
        <v>0</v>
      </c>
      <c r="I89" s="6">
        <v>0</v>
      </c>
      <c r="J89" s="6">
        <v>0</v>
      </c>
      <c r="K89" s="8">
        <v>0</v>
      </c>
      <c r="L89" s="6">
        <v>0</v>
      </c>
      <c r="M89" s="6">
        <v>0</v>
      </c>
      <c r="N89" s="6">
        <v>0</v>
      </c>
      <c r="O89" s="6">
        <v>0</v>
      </c>
      <c r="P89" s="8">
        <v>0</v>
      </c>
      <c r="Q89" s="6">
        <v>0</v>
      </c>
      <c r="R89" s="6">
        <v>0</v>
      </c>
      <c r="S89" s="6">
        <v>0</v>
      </c>
      <c r="T89" s="6">
        <v>0</v>
      </c>
      <c r="U89" s="8">
        <v>0</v>
      </c>
      <c r="V89" s="6">
        <v>0</v>
      </c>
      <c r="W89" s="6">
        <v>0</v>
      </c>
      <c r="X89" s="6">
        <v>0</v>
      </c>
      <c r="Y89" s="6">
        <v>0</v>
      </c>
      <c r="Z89" s="8">
        <v>0</v>
      </c>
      <c r="AA89" s="25"/>
      <c r="AB89" s="3" t="s">
        <v>6</v>
      </c>
      <c r="AC89" s="3" t="s">
        <v>13</v>
      </c>
      <c r="AD89" s="3" t="s">
        <v>4</v>
      </c>
      <c r="AE89" s="3" t="s">
        <v>15</v>
      </c>
      <c r="AF89" s="3" t="s">
        <v>28</v>
      </c>
      <c r="AG89" s="13">
        <v>1</v>
      </c>
      <c r="AH89" s="13">
        <f t="shared" si="46"/>
        <v>0.9</v>
      </c>
      <c r="AI89" s="3">
        <f t="shared" si="68"/>
        <v>4.1900000000000004</v>
      </c>
      <c r="AJ89" s="21">
        <f t="shared" si="47"/>
        <v>0</v>
      </c>
      <c r="AK89" s="21">
        <f t="shared" si="48"/>
        <v>0</v>
      </c>
      <c r="AL89" s="21">
        <f t="shared" si="49"/>
        <v>0</v>
      </c>
      <c r="AM89" s="21">
        <f t="shared" si="50"/>
        <v>0</v>
      </c>
      <c r="AN89" s="21">
        <f t="shared" si="51"/>
        <v>0</v>
      </c>
      <c r="AO89" s="21">
        <f t="shared" si="52"/>
        <v>0</v>
      </c>
      <c r="AP89" s="21">
        <f t="shared" si="53"/>
        <v>0</v>
      </c>
      <c r="AQ89" s="21">
        <f t="shared" si="54"/>
        <v>0</v>
      </c>
      <c r="AR89" s="21">
        <f t="shared" si="55"/>
        <v>0</v>
      </c>
      <c r="AS89" s="21">
        <f t="shared" si="56"/>
        <v>0</v>
      </c>
      <c r="AT89" s="21">
        <f t="shared" si="57"/>
        <v>0</v>
      </c>
      <c r="AU89" s="21">
        <f t="shared" si="58"/>
        <v>0</v>
      </c>
      <c r="AV89" s="21">
        <f t="shared" si="59"/>
        <v>0</v>
      </c>
      <c r="AW89" s="21">
        <f t="shared" si="60"/>
        <v>0</v>
      </c>
      <c r="AX89" s="21">
        <f t="shared" si="61"/>
        <v>0</v>
      </c>
      <c r="AY89" s="21">
        <f t="shared" si="62"/>
        <v>0</v>
      </c>
      <c r="AZ89" s="21">
        <f t="shared" si="63"/>
        <v>0</v>
      </c>
      <c r="BA89" s="21">
        <f t="shared" si="64"/>
        <v>0</v>
      </c>
      <c r="BB89" s="21">
        <f t="shared" si="65"/>
        <v>0</v>
      </c>
      <c r="BC89" s="21">
        <f t="shared" si="66"/>
        <v>0</v>
      </c>
      <c r="BD89" s="21">
        <f t="shared" si="67"/>
        <v>0</v>
      </c>
    </row>
    <row r="90" spans="1:56" s="3" customFormat="1" x14ac:dyDescent="0.25">
      <c r="A90" s="3" t="s">
        <v>6</v>
      </c>
      <c r="B90" s="3" t="s">
        <v>13</v>
      </c>
      <c r="C90" s="3" t="s">
        <v>4</v>
      </c>
      <c r="D90" s="3" t="s">
        <v>15</v>
      </c>
      <c r="E90" s="3" t="s">
        <v>29</v>
      </c>
      <c r="F90" s="8">
        <v>0</v>
      </c>
      <c r="G90" s="6">
        <v>0</v>
      </c>
      <c r="H90" s="6">
        <v>0</v>
      </c>
      <c r="I90" s="6">
        <v>0</v>
      </c>
      <c r="J90" s="6">
        <v>0</v>
      </c>
      <c r="K90" s="8">
        <v>0</v>
      </c>
      <c r="L90" s="6">
        <v>0</v>
      </c>
      <c r="M90" s="6">
        <v>0</v>
      </c>
      <c r="N90" s="6">
        <v>0</v>
      </c>
      <c r="O90" s="6">
        <v>0</v>
      </c>
      <c r="P90" s="8">
        <v>0</v>
      </c>
      <c r="Q90" s="6">
        <v>0</v>
      </c>
      <c r="R90" s="6">
        <v>0</v>
      </c>
      <c r="S90" s="6">
        <v>0</v>
      </c>
      <c r="T90" s="6">
        <v>0</v>
      </c>
      <c r="U90" s="8">
        <v>0</v>
      </c>
      <c r="V90" s="6">
        <v>0</v>
      </c>
      <c r="W90" s="6">
        <v>0</v>
      </c>
      <c r="X90" s="6">
        <v>0</v>
      </c>
      <c r="Y90" s="6">
        <v>0</v>
      </c>
      <c r="Z90" s="8">
        <v>0</v>
      </c>
      <c r="AA90" s="25"/>
      <c r="AB90" s="3" t="s">
        <v>6</v>
      </c>
      <c r="AC90" s="3" t="s">
        <v>13</v>
      </c>
      <c r="AD90" s="3" t="s">
        <v>4</v>
      </c>
      <c r="AE90" s="3" t="s">
        <v>15</v>
      </c>
      <c r="AF90" s="3" t="s">
        <v>29</v>
      </c>
      <c r="AG90" s="13">
        <v>1</v>
      </c>
      <c r="AH90" s="13">
        <f t="shared" si="46"/>
        <v>0.9</v>
      </c>
      <c r="AI90" s="3">
        <f t="shared" si="68"/>
        <v>5.01</v>
      </c>
      <c r="AJ90" s="21">
        <f t="shared" si="47"/>
        <v>0</v>
      </c>
      <c r="AK90" s="21">
        <f t="shared" si="48"/>
        <v>0</v>
      </c>
      <c r="AL90" s="21">
        <f t="shared" si="49"/>
        <v>0</v>
      </c>
      <c r="AM90" s="21">
        <f t="shared" si="50"/>
        <v>0</v>
      </c>
      <c r="AN90" s="21">
        <f t="shared" si="51"/>
        <v>0</v>
      </c>
      <c r="AO90" s="21">
        <f t="shared" si="52"/>
        <v>0</v>
      </c>
      <c r="AP90" s="21">
        <f t="shared" si="53"/>
        <v>0</v>
      </c>
      <c r="AQ90" s="21">
        <f t="shared" si="54"/>
        <v>0</v>
      </c>
      <c r="AR90" s="21">
        <f t="shared" si="55"/>
        <v>0</v>
      </c>
      <c r="AS90" s="21">
        <f t="shared" si="56"/>
        <v>0</v>
      </c>
      <c r="AT90" s="21">
        <f t="shared" si="57"/>
        <v>0</v>
      </c>
      <c r="AU90" s="21">
        <f t="shared" si="58"/>
        <v>0</v>
      </c>
      <c r="AV90" s="21">
        <f t="shared" si="59"/>
        <v>0</v>
      </c>
      <c r="AW90" s="21">
        <f t="shared" si="60"/>
        <v>0</v>
      </c>
      <c r="AX90" s="21">
        <f t="shared" si="61"/>
        <v>0</v>
      </c>
      <c r="AY90" s="21">
        <f t="shared" si="62"/>
        <v>0</v>
      </c>
      <c r="AZ90" s="21">
        <f t="shared" si="63"/>
        <v>0</v>
      </c>
      <c r="BA90" s="21">
        <f t="shared" si="64"/>
        <v>0</v>
      </c>
      <c r="BB90" s="21">
        <f t="shared" si="65"/>
        <v>0</v>
      </c>
      <c r="BC90" s="21">
        <f t="shared" si="66"/>
        <v>0</v>
      </c>
      <c r="BD90" s="21">
        <f t="shared" si="67"/>
        <v>0</v>
      </c>
    </row>
    <row r="91" spans="1:56" s="3" customFormat="1" x14ac:dyDescent="0.25">
      <c r="A91" s="3" t="s">
        <v>6</v>
      </c>
      <c r="B91" s="3" t="s">
        <v>13</v>
      </c>
      <c r="C91" s="3" t="s">
        <v>4</v>
      </c>
      <c r="D91" s="3" t="s">
        <v>15</v>
      </c>
      <c r="E91" s="3" t="s">
        <v>30</v>
      </c>
      <c r="F91" s="8">
        <v>0</v>
      </c>
      <c r="G91" s="6">
        <v>0</v>
      </c>
      <c r="H91" s="6">
        <v>0</v>
      </c>
      <c r="I91" s="6">
        <v>0</v>
      </c>
      <c r="J91" s="6">
        <v>0</v>
      </c>
      <c r="K91" s="8">
        <v>0</v>
      </c>
      <c r="L91" s="6">
        <v>0</v>
      </c>
      <c r="M91" s="6">
        <v>0</v>
      </c>
      <c r="N91" s="6">
        <v>0</v>
      </c>
      <c r="O91" s="6">
        <v>0</v>
      </c>
      <c r="P91" s="8">
        <v>0</v>
      </c>
      <c r="Q91" s="6">
        <v>0</v>
      </c>
      <c r="R91" s="6">
        <v>0</v>
      </c>
      <c r="S91" s="6">
        <v>0</v>
      </c>
      <c r="T91" s="6">
        <v>0</v>
      </c>
      <c r="U91" s="8">
        <v>0</v>
      </c>
      <c r="V91" s="6">
        <v>0</v>
      </c>
      <c r="W91" s="6">
        <v>0</v>
      </c>
      <c r="X91" s="6">
        <v>0</v>
      </c>
      <c r="Y91" s="6">
        <v>0</v>
      </c>
      <c r="Z91" s="8">
        <v>0</v>
      </c>
      <c r="AA91" s="25"/>
      <c r="AB91" s="3" t="s">
        <v>6</v>
      </c>
      <c r="AC91" s="3" t="s">
        <v>13</v>
      </c>
      <c r="AD91" s="3" t="s">
        <v>4</v>
      </c>
      <c r="AE91" s="3" t="s">
        <v>15</v>
      </c>
      <c r="AF91" s="3" t="s">
        <v>30</v>
      </c>
      <c r="AG91" s="13">
        <v>1</v>
      </c>
      <c r="AH91" s="13">
        <f t="shared" si="46"/>
        <v>0.9</v>
      </c>
      <c r="AI91" s="3">
        <f t="shared" si="68"/>
        <v>3.3</v>
      </c>
      <c r="AJ91" s="21">
        <f t="shared" si="47"/>
        <v>0</v>
      </c>
      <c r="AK91" s="21">
        <f t="shared" si="48"/>
        <v>0</v>
      </c>
      <c r="AL91" s="21">
        <f t="shared" si="49"/>
        <v>0</v>
      </c>
      <c r="AM91" s="21">
        <f t="shared" si="50"/>
        <v>0</v>
      </c>
      <c r="AN91" s="21">
        <f t="shared" si="51"/>
        <v>0</v>
      </c>
      <c r="AO91" s="21">
        <f t="shared" si="52"/>
        <v>0</v>
      </c>
      <c r="AP91" s="21">
        <f t="shared" si="53"/>
        <v>0</v>
      </c>
      <c r="AQ91" s="21">
        <f t="shared" si="54"/>
        <v>0</v>
      </c>
      <c r="AR91" s="21">
        <f t="shared" si="55"/>
        <v>0</v>
      </c>
      <c r="AS91" s="21">
        <f t="shared" si="56"/>
        <v>0</v>
      </c>
      <c r="AT91" s="21">
        <f t="shared" si="57"/>
        <v>0</v>
      </c>
      <c r="AU91" s="21">
        <f t="shared" si="58"/>
        <v>0</v>
      </c>
      <c r="AV91" s="21">
        <f t="shared" si="59"/>
        <v>0</v>
      </c>
      <c r="AW91" s="21">
        <f t="shared" si="60"/>
        <v>0</v>
      </c>
      <c r="AX91" s="21">
        <f t="shared" si="61"/>
        <v>0</v>
      </c>
      <c r="AY91" s="21">
        <f t="shared" si="62"/>
        <v>0</v>
      </c>
      <c r="AZ91" s="21">
        <f t="shared" si="63"/>
        <v>0</v>
      </c>
      <c r="BA91" s="21">
        <f t="shared" si="64"/>
        <v>0</v>
      </c>
      <c r="BB91" s="21">
        <f t="shared" si="65"/>
        <v>0</v>
      </c>
      <c r="BC91" s="21">
        <f t="shared" si="66"/>
        <v>0</v>
      </c>
      <c r="BD91" s="21">
        <f t="shared" si="67"/>
        <v>0</v>
      </c>
    </row>
    <row r="92" spans="1:56" s="3" customFormat="1" x14ac:dyDescent="0.25">
      <c r="A92" s="3" t="s">
        <v>6</v>
      </c>
      <c r="B92" s="3" t="s">
        <v>13</v>
      </c>
      <c r="C92" s="3" t="s">
        <v>4</v>
      </c>
      <c r="D92" s="3" t="s">
        <v>15</v>
      </c>
      <c r="E92" s="3" t="s">
        <v>31</v>
      </c>
      <c r="F92" s="8">
        <v>0</v>
      </c>
      <c r="G92" s="6">
        <v>0</v>
      </c>
      <c r="H92" s="6">
        <v>0</v>
      </c>
      <c r="I92" s="6">
        <v>0</v>
      </c>
      <c r="J92" s="6">
        <v>0</v>
      </c>
      <c r="K92" s="8">
        <v>0</v>
      </c>
      <c r="L92" s="6">
        <v>0</v>
      </c>
      <c r="M92" s="6">
        <v>0</v>
      </c>
      <c r="N92" s="6">
        <v>0</v>
      </c>
      <c r="O92" s="6">
        <v>0</v>
      </c>
      <c r="P92" s="8">
        <v>0</v>
      </c>
      <c r="Q92" s="6">
        <v>0</v>
      </c>
      <c r="R92" s="6">
        <v>0</v>
      </c>
      <c r="S92" s="6">
        <v>0</v>
      </c>
      <c r="T92" s="6">
        <v>0</v>
      </c>
      <c r="U92" s="8">
        <v>0</v>
      </c>
      <c r="V92" s="6">
        <v>0</v>
      </c>
      <c r="W92" s="6">
        <v>0</v>
      </c>
      <c r="X92" s="6">
        <v>0</v>
      </c>
      <c r="Y92" s="6">
        <v>0</v>
      </c>
      <c r="Z92" s="8">
        <v>0</v>
      </c>
      <c r="AA92" s="25"/>
      <c r="AB92" s="3" t="s">
        <v>6</v>
      </c>
      <c r="AC92" s="3" t="s">
        <v>13</v>
      </c>
      <c r="AD92" s="3" t="s">
        <v>4</v>
      </c>
      <c r="AE92" s="3" t="s">
        <v>15</v>
      </c>
      <c r="AF92" s="3" t="s">
        <v>31</v>
      </c>
      <c r="AG92" s="13">
        <v>1</v>
      </c>
      <c r="AH92" s="13">
        <f t="shared" si="46"/>
        <v>0.9</v>
      </c>
      <c r="AI92" s="3">
        <f t="shared" si="68"/>
        <v>8.77</v>
      </c>
      <c r="AJ92" s="21">
        <f t="shared" si="47"/>
        <v>0</v>
      </c>
      <c r="AK92" s="21">
        <f t="shared" si="48"/>
        <v>0</v>
      </c>
      <c r="AL92" s="21">
        <f t="shared" si="49"/>
        <v>0</v>
      </c>
      <c r="AM92" s="21">
        <f t="shared" si="50"/>
        <v>0</v>
      </c>
      <c r="AN92" s="21">
        <f t="shared" si="51"/>
        <v>0</v>
      </c>
      <c r="AO92" s="21">
        <f t="shared" si="52"/>
        <v>0</v>
      </c>
      <c r="AP92" s="21">
        <f t="shared" si="53"/>
        <v>0</v>
      </c>
      <c r="AQ92" s="21">
        <f t="shared" si="54"/>
        <v>0</v>
      </c>
      <c r="AR92" s="21">
        <f t="shared" si="55"/>
        <v>0</v>
      </c>
      <c r="AS92" s="21">
        <f t="shared" si="56"/>
        <v>0</v>
      </c>
      <c r="AT92" s="21">
        <f t="shared" si="57"/>
        <v>0</v>
      </c>
      <c r="AU92" s="21">
        <f t="shared" si="58"/>
        <v>0</v>
      </c>
      <c r="AV92" s="21">
        <f t="shared" si="59"/>
        <v>0</v>
      </c>
      <c r="AW92" s="21">
        <f t="shared" si="60"/>
        <v>0</v>
      </c>
      <c r="AX92" s="21">
        <f t="shared" si="61"/>
        <v>0</v>
      </c>
      <c r="AY92" s="21">
        <f t="shared" si="62"/>
        <v>0</v>
      </c>
      <c r="AZ92" s="21">
        <f t="shared" si="63"/>
        <v>0</v>
      </c>
      <c r="BA92" s="21">
        <f t="shared" si="64"/>
        <v>0</v>
      </c>
      <c r="BB92" s="21">
        <f t="shared" si="65"/>
        <v>0</v>
      </c>
      <c r="BC92" s="21">
        <f t="shared" si="66"/>
        <v>0</v>
      </c>
      <c r="BD92" s="21">
        <f t="shared" si="67"/>
        <v>0</v>
      </c>
    </row>
    <row r="93" spans="1:56" s="3" customFormat="1" x14ac:dyDescent="0.25">
      <c r="A93" s="3" t="s">
        <v>6</v>
      </c>
      <c r="B93" s="3" t="s">
        <v>13</v>
      </c>
      <c r="C93" s="3" t="s">
        <v>4</v>
      </c>
      <c r="D93" s="3" t="s">
        <v>15</v>
      </c>
      <c r="E93" s="3" t="s">
        <v>32</v>
      </c>
      <c r="F93" s="8">
        <v>0</v>
      </c>
      <c r="G93" s="6">
        <v>0</v>
      </c>
      <c r="H93" s="6">
        <v>0</v>
      </c>
      <c r="I93" s="6">
        <v>0</v>
      </c>
      <c r="J93" s="6">
        <v>0</v>
      </c>
      <c r="K93" s="8">
        <v>0</v>
      </c>
      <c r="L93" s="6">
        <v>0</v>
      </c>
      <c r="M93" s="6">
        <v>0</v>
      </c>
      <c r="N93" s="6">
        <v>0</v>
      </c>
      <c r="O93" s="6">
        <v>0</v>
      </c>
      <c r="P93" s="8">
        <v>0</v>
      </c>
      <c r="Q93" s="6">
        <v>0</v>
      </c>
      <c r="R93" s="6">
        <v>0</v>
      </c>
      <c r="S93" s="6">
        <v>0</v>
      </c>
      <c r="T93" s="6">
        <v>0</v>
      </c>
      <c r="U93" s="8">
        <v>0</v>
      </c>
      <c r="V93" s="6">
        <v>0</v>
      </c>
      <c r="W93" s="6">
        <v>0</v>
      </c>
      <c r="X93" s="6">
        <v>0</v>
      </c>
      <c r="Y93" s="6">
        <v>0</v>
      </c>
      <c r="Z93" s="8">
        <v>0</v>
      </c>
      <c r="AA93" s="25"/>
      <c r="AB93" s="3" t="s">
        <v>6</v>
      </c>
      <c r="AC93" s="3" t="s">
        <v>13</v>
      </c>
      <c r="AD93" s="3" t="s">
        <v>4</v>
      </c>
      <c r="AE93" s="3" t="s">
        <v>15</v>
      </c>
      <c r="AF93" s="3" t="s">
        <v>32</v>
      </c>
      <c r="AG93" s="13">
        <v>1</v>
      </c>
      <c r="AH93" s="13">
        <f t="shared" si="46"/>
        <v>0.9</v>
      </c>
      <c r="AI93" s="3">
        <f t="shared" si="68"/>
        <v>6.5</v>
      </c>
      <c r="AJ93" s="21">
        <f t="shared" si="47"/>
        <v>0</v>
      </c>
      <c r="AK93" s="21">
        <f t="shared" si="48"/>
        <v>0</v>
      </c>
      <c r="AL93" s="21">
        <f t="shared" si="49"/>
        <v>0</v>
      </c>
      <c r="AM93" s="21">
        <f t="shared" si="50"/>
        <v>0</v>
      </c>
      <c r="AN93" s="21">
        <f t="shared" si="51"/>
        <v>0</v>
      </c>
      <c r="AO93" s="21">
        <f t="shared" si="52"/>
        <v>0</v>
      </c>
      <c r="AP93" s="21">
        <f t="shared" si="53"/>
        <v>0</v>
      </c>
      <c r="AQ93" s="21">
        <f t="shared" si="54"/>
        <v>0</v>
      </c>
      <c r="AR93" s="21">
        <f t="shared" si="55"/>
        <v>0</v>
      </c>
      <c r="AS93" s="21">
        <f t="shared" si="56"/>
        <v>0</v>
      </c>
      <c r="AT93" s="21">
        <f t="shared" si="57"/>
        <v>0</v>
      </c>
      <c r="AU93" s="21">
        <f t="shared" si="58"/>
        <v>0</v>
      </c>
      <c r="AV93" s="21">
        <f t="shared" si="59"/>
        <v>0</v>
      </c>
      <c r="AW93" s="21">
        <f t="shared" si="60"/>
        <v>0</v>
      </c>
      <c r="AX93" s="21">
        <f t="shared" si="61"/>
        <v>0</v>
      </c>
      <c r="AY93" s="21">
        <f t="shared" si="62"/>
        <v>0</v>
      </c>
      <c r="AZ93" s="21">
        <f t="shared" si="63"/>
        <v>0</v>
      </c>
      <c r="BA93" s="21">
        <f t="shared" si="64"/>
        <v>0</v>
      </c>
      <c r="BB93" s="21">
        <f t="shared" si="65"/>
        <v>0</v>
      </c>
      <c r="BC93" s="21">
        <f t="shared" si="66"/>
        <v>0</v>
      </c>
      <c r="BD93" s="21">
        <f t="shared" si="67"/>
        <v>0</v>
      </c>
    </row>
    <row r="94" spans="1:56" s="3" customFormat="1" x14ac:dyDescent="0.25">
      <c r="A94" s="3" t="s">
        <v>6</v>
      </c>
      <c r="B94" s="3" t="s">
        <v>13</v>
      </c>
      <c r="C94" s="3" t="s">
        <v>4</v>
      </c>
      <c r="D94" s="3" t="s">
        <v>15</v>
      </c>
      <c r="E94" s="3" t="s">
        <v>20</v>
      </c>
      <c r="F94" s="8">
        <v>0</v>
      </c>
      <c r="G94" s="6">
        <v>0</v>
      </c>
      <c r="H94" s="6">
        <v>0</v>
      </c>
      <c r="I94" s="6">
        <v>0</v>
      </c>
      <c r="J94" s="6">
        <v>0</v>
      </c>
      <c r="K94" s="8">
        <v>0</v>
      </c>
      <c r="L94" s="6">
        <v>0</v>
      </c>
      <c r="M94" s="6">
        <v>0</v>
      </c>
      <c r="N94" s="6">
        <v>0</v>
      </c>
      <c r="O94" s="6">
        <v>0</v>
      </c>
      <c r="P94" s="8">
        <v>0</v>
      </c>
      <c r="Q94" s="6">
        <v>0</v>
      </c>
      <c r="R94" s="6">
        <v>0</v>
      </c>
      <c r="S94" s="6">
        <v>0</v>
      </c>
      <c r="T94" s="6">
        <v>0</v>
      </c>
      <c r="U94" s="8">
        <v>0</v>
      </c>
      <c r="V94" s="6">
        <v>0</v>
      </c>
      <c r="W94" s="6">
        <v>0</v>
      </c>
      <c r="X94" s="6">
        <v>0</v>
      </c>
      <c r="Y94" s="6">
        <v>0</v>
      </c>
      <c r="Z94" s="8">
        <v>0</v>
      </c>
      <c r="AA94" s="25"/>
      <c r="AB94" s="3" t="s">
        <v>6</v>
      </c>
      <c r="AC94" s="3" t="s">
        <v>13</v>
      </c>
      <c r="AD94" s="3" t="s">
        <v>4</v>
      </c>
      <c r="AE94" s="3" t="s">
        <v>15</v>
      </c>
      <c r="AF94" s="3" t="s">
        <v>20</v>
      </c>
      <c r="AG94" s="13">
        <v>1</v>
      </c>
      <c r="AH94" s="13">
        <f t="shared" si="46"/>
        <v>0.9</v>
      </c>
      <c r="AI94" s="3">
        <f t="shared" si="68"/>
        <v>0.16</v>
      </c>
      <c r="AJ94" s="21">
        <f t="shared" si="47"/>
        <v>0</v>
      </c>
      <c r="AK94" s="21">
        <f t="shared" si="48"/>
        <v>0</v>
      </c>
      <c r="AL94" s="21">
        <f t="shared" si="49"/>
        <v>0</v>
      </c>
      <c r="AM94" s="21">
        <f t="shared" si="50"/>
        <v>0</v>
      </c>
      <c r="AN94" s="21">
        <f t="shared" si="51"/>
        <v>0</v>
      </c>
      <c r="AO94" s="21">
        <f t="shared" si="52"/>
        <v>0</v>
      </c>
      <c r="AP94" s="21">
        <f t="shared" si="53"/>
        <v>0</v>
      </c>
      <c r="AQ94" s="21">
        <f t="shared" si="54"/>
        <v>0</v>
      </c>
      <c r="AR94" s="21">
        <f t="shared" si="55"/>
        <v>0</v>
      </c>
      <c r="AS94" s="21">
        <f t="shared" si="56"/>
        <v>0</v>
      </c>
      <c r="AT94" s="21">
        <f t="shared" si="57"/>
        <v>0</v>
      </c>
      <c r="AU94" s="21">
        <f t="shared" si="58"/>
        <v>0</v>
      </c>
      <c r="AV94" s="21">
        <f t="shared" si="59"/>
        <v>0</v>
      </c>
      <c r="AW94" s="21">
        <f t="shared" si="60"/>
        <v>0</v>
      </c>
      <c r="AX94" s="21">
        <f t="shared" si="61"/>
        <v>0</v>
      </c>
      <c r="AY94" s="21">
        <f t="shared" si="62"/>
        <v>0</v>
      </c>
      <c r="AZ94" s="21">
        <f t="shared" si="63"/>
        <v>0</v>
      </c>
      <c r="BA94" s="21">
        <f t="shared" si="64"/>
        <v>0</v>
      </c>
      <c r="BB94" s="21">
        <f t="shared" si="65"/>
        <v>0</v>
      </c>
      <c r="BC94" s="21">
        <f t="shared" si="66"/>
        <v>0</v>
      </c>
      <c r="BD94" s="21">
        <f t="shared" si="67"/>
        <v>0</v>
      </c>
    </row>
    <row r="95" spans="1:56" s="3" customFormat="1" x14ac:dyDescent="0.25">
      <c r="A95" s="3" t="s">
        <v>6</v>
      </c>
      <c r="B95" s="3" t="s">
        <v>13</v>
      </c>
      <c r="C95" s="3" t="s">
        <v>4</v>
      </c>
      <c r="D95" s="3" t="s">
        <v>15</v>
      </c>
      <c r="E95" s="3" t="s">
        <v>21</v>
      </c>
      <c r="F95" s="8">
        <v>0</v>
      </c>
      <c r="G95" s="6">
        <v>0</v>
      </c>
      <c r="H95" s="6">
        <v>0</v>
      </c>
      <c r="I95" s="6">
        <v>0</v>
      </c>
      <c r="J95" s="6">
        <v>0</v>
      </c>
      <c r="K95" s="8">
        <v>0</v>
      </c>
      <c r="L95" s="6">
        <v>0</v>
      </c>
      <c r="M95" s="6">
        <v>0</v>
      </c>
      <c r="N95" s="6">
        <v>0</v>
      </c>
      <c r="O95" s="6">
        <v>0</v>
      </c>
      <c r="P95" s="8">
        <v>0</v>
      </c>
      <c r="Q95" s="6">
        <v>0</v>
      </c>
      <c r="R95" s="6">
        <v>0</v>
      </c>
      <c r="S95" s="6">
        <v>0</v>
      </c>
      <c r="T95" s="6">
        <v>0</v>
      </c>
      <c r="U95" s="8">
        <v>0</v>
      </c>
      <c r="V95" s="6">
        <v>0</v>
      </c>
      <c r="W95" s="6">
        <v>0</v>
      </c>
      <c r="X95" s="6">
        <v>0</v>
      </c>
      <c r="Y95" s="6">
        <v>0</v>
      </c>
      <c r="Z95" s="8">
        <v>0</v>
      </c>
      <c r="AA95" s="25"/>
      <c r="AB95" s="3" t="s">
        <v>6</v>
      </c>
      <c r="AC95" s="3" t="s">
        <v>13</v>
      </c>
      <c r="AD95" s="3" t="s">
        <v>4</v>
      </c>
      <c r="AE95" s="3" t="s">
        <v>15</v>
      </c>
      <c r="AF95" s="3" t="s">
        <v>21</v>
      </c>
      <c r="AG95" s="13">
        <v>1</v>
      </c>
      <c r="AH95" s="13">
        <f t="shared" si="46"/>
        <v>0.9</v>
      </c>
      <c r="AI95" s="3">
        <f t="shared" si="68"/>
        <v>0.78</v>
      </c>
      <c r="AJ95" s="21">
        <f t="shared" si="47"/>
        <v>0</v>
      </c>
      <c r="AK95" s="21">
        <f t="shared" si="48"/>
        <v>0</v>
      </c>
      <c r="AL95" s="21">
        <f t="shared" si="49"/>
        <v>0</v>
      </c>
      <c r="AM95" s="21">
        <f t="shared" si="50"/>
        <v>0</v>
      </c>
      <c r="AN95" s="21">
        <f t="shared" si="51"/>
        <v>0</v>
      </c>
      <c r="AO95" s="21">
        <f t="shared" si="52"/>
        <v>0</v>
      </c>
      <c r="AP95" s="21">
        <f t="shared" si="53"/>
        <v>0</v>
      </c>
      <c r="AQ95" s="21">
        <f t="shared" si="54"/>
        <v>0</v>
      </c>
      <c r="AR95" s="21">
        <f t="shared" si="55"/>
        <v>0</v>
      </c>
      <c r="AS95" s="21">
        <f t="shared" si="56"/>
        <v>0</v>
      </c>
      <c r="AT95" s="21">
        <f t="shared" si="57"/>
        <v>0</v>
      </c>
      <c r="AU95" s="21">
        <f t="shared" si="58"/>
        <v>0</v>
      </c>
      <c r="AV95" s="21">
        <f t="shared" si="59"/>
        <v>0</v>
      </c>
      <c r="AW95" s="21">
        <f t="shared" si="60"/>
        <v>0</v>
      </c>
      <c r="AX95" s="21">
        <f t="shared" si="61"/>
        <v>0</v>
      </c>
      <c r="AY95" s="21">
        <f t="shared" si="62"/>
        <v>0</v>
      </c>
      <c r="AZ95" s="21">
        <f t="shared" si="63"/>
        <v>0</v>
      </c>
      <c r="BA95" s="21">
        <f t="shared" si="64"/>
        <v>0</v>
      </c>
      <c r="BB95" s="21">
        <f t="shared" si="65"/>
        <v>0</v>
      </c>
      <c r="BC95" s="21">
        <f t="shared" si="66"/>
        <v>0</v>
      </c>
      <c r="BD95" s="21">
        <f t="shared" si="67"/>
        <v>0</v>
      </c>
    </row>
    <row r="96" spans="1:56" s="3" customFormat="1" x14ac:dyDescent="0.25">
      <c r="A96" s="3" t="s">
        <v>6</v>
      </c>
      <c r="B96" s="3" t="s">
        <v>13</v>
      </c>
      <c r="C96" s="3" t="s">
        <v>4</v>
      </c>
      <c r="D96" s="3" t="s">
        <v>15</v>
      </c>
      <c r="E96" s="3" t="s">
        <v>22</v>
      </c>
      <c r="F96" s="8">
        <v>0</v>
      </c>
      <c r="G96" s="6">
        <v>0</v>
      </c>
      <c r="H96" s="6">
        <v>0</v>
      </c>
      <c r="I96" s="6">
        <v>0</v>
      </c>
      <c r="J96" s="6">
        <v>0</v>
      </c>
      <c r="K96" s="8">
        <v>0</v>
      </c>
      <c r="L96" s="6">
        <v>0</v>
      </c>
      <c r="M96" s="6">
        <v>0</v>
      </c>
      <c r="N96" s="6">
        <v>0</v>
      </c>
      <c r="O96" s="6">
        <v>0</v>
      </c>
      <c r="P96" s="8">
        <v>0</v>
      </c>
      <c r="Q96" s="6">
        <v>0</v>
      </c>
      <c r="R96" s="6">
        <v>0</v>
      </c>
      <c r="S96" s="6">
        <v>0</v>
      </c>
      <c r="T96" s="6">
        <v>0</v>
      </c>
      <c r="U96" s="8">
        <v>0</v>
      </c>
      <c r="V96" s="6">
        <v>0</v>
      </c>
      <c r="W96" s="6">
        <v>0</v>
      </c>
      <c r="X96" s="6">
        <v>0</v>
      </c>
      <c r="Y96" s="6">
        <v>0</v>
      </c>
      <c r="Z96" s="8">
        <v>0</v>
      </c>
      <c r="AA96" s="25"/>
      <c r="AB96" s="3" t="s">
        <v>6</v>
      </c>
      <c r="AC96" s="3" t="s">
        <v>13</v>
      </c>
      <c r="AD96" s="3" t="s">
        <v>4</v>
      </c>
      <c r="AE96" s="3" t="s">
        <v>15</v>
      </c>
      <c r="AF96" s="3" t="s">
        <v>22</v>
      </c>
      <c r="AG96" s="13">
        <v>1</v>
      </c>
      <c r="AH96" s="13">
        <f t="shared" si="46"/>
        <v>0.9</v>
      </c>
      <c r="AI96" s="3">
        <f t="shared" si="68"/>
        <v>3.92</v>
      </c>
      <c r="AJ96" s="21">
        <f t="shared" si="47"/>
        <v>0</v>
      </c>
      <c r="AK96" s="21">
        <f t="shared" si="48"/>
        <v>0</v>
      </c>
      <c r="AL96" s="21">
        <f t="shared" si="49"/>
        <v>0</v>
      </c>
      <c r="AM96" s="21">
        <f t="shared" si="50"/>
        <v>0</v>
      </c>
      <c r="AN96" s="21">
        <f t="shared" si="51"/>
        <v>0</v>
      </c>
      <c r="AO96" s="21">
        <f t="shared" si="52"/>
        <v>0</v>
      </c>
      <c r="AP96" s="21">
        <f t="shared" si="53"/>
        <v>0</v>
      </c>
      <c r="AQ96" s="21">
        <f t="shared" si="54"/>
        <v>0</v>
      </c>
      <c r="AR96" s="21">
        <f t="shared" si="55"/>
        <v>0</v>
      </c>
      <c r="AS96" s="21">
        <f t="shared" si="56"/>
        <v>0</v>
      </c>
      <c r="AT96" s="21">
        <f t="shared" si="57"/>
        <v>0</v>
      </c>
      <c r="AU96" s="21">
        <f t="shared" si="58"/>
        <v>0</v>
      </c>
      <c r="AV96" s="21">
        <f t="shared" si="59"/>
        <v>0</v>
      </c>
      <c r="AW96" s="21">
        <f t="shared" si="60"/>
        <v>0</v>
      </c>
      <c r="AX96" s="21">
        <f t="shared" si="61"/>
        <v>0</v>
      </c>
      <c r="AY96" s="21">
        <f t="shared" si="62"/>
        <v>0</v>
      </c>
      <c r="AZ96" s="21">
        <f t="shared" si="63"/>
        <v>0</v>
      </c>
      <c r="BA96" s="21">
        <f t="shared" si="64"/>
        <v>0</v>
      </c>
      <c r="BB96" s="21">
        <f t="shared" si="65"/>
        <v>0</v>
      </c>
      <c r="BC96" s="21">
        <f t="shared" si="66"/>
        <v>0</v>
      </c>
      <c r="BD96" s="21">
        <f t="shared" si="67"/>
        <v>0</v>
      </c>
    </row>
    <row r="97" spans="1:56" s="4" customFormat="1" x14ac:dyDescent="0.25">
      <c r="A97" s="3" t="s">
        <v>6</v>
      </c>
      <c r="B97" s="4" t="s">
        <v>13</v>
      </c>
      <c r="C97" s="4" t="s">
        <v>4</v>
      </c>
      <c r="D97" s="3" t="s">
        <v>15</v>
      </c>
      <c r="E97" s="3" t="s">
        <v>10</v>
      </c>
      <c r="F97" s="8">
        <v>0</v>
      </c>
      <c r="G97" s="7">
        <v>0</v>
      </c>
      <c r="H97" s="7">
        <v>0</v>
      </c>
      <c r="I97" s="7">
        <v>0</v>
      </c>
      <c r="J97" s="7">
        <v>0</v>
      </c>
      <c r="K97" s="9">
        <v>0</v>
      </c>
      <c r="L97" s="7">
        <v>0</v>
      </c>
      <c r="M97" s="7">
        <v>0</v>
      </c>
      <c r="N97" s="7">
        <v>0</v>
      </c>
      <c r="O97" s="7">
        <v>0</v>
      </c>
      <c r="P97" s="9">
        <v>0</v>
      </c>
      <c r="Q97" s="7">
        <v>0</v>
      </c>
      <c r="R97" s="7">
        <v>0</v>
      </c>
      <c r="S97" s="7">
        <v>0</v>
      </c>
      <c r="T97" s="7">
        <v>0</v>
      </c>
      <c r="U97" s="9">
        <v>0</v>
      </c>
      <c r="V97" s="7">
        <v>0</v>
      </c>
      <c r="W97" s="7">
        <v>0</v>
      </c>
      <c r="X97" s="7">
        <v>0</v>
      </c>
      <c r="Y97" s="7">
        <v>0</v>
      </c>
      <c r="Z97" s="9">
        <v>0</v>
      </c>
      <c r="AA97" s="26"/>
      <c r="AB97" s="3" t="s">
        <v>6</v>
      </c>
      <c r="AC97" s="4" t="s">
        <v>13</v>
      </c>
      <c r="AD97" s="4" t="s">
        <v>4</v>
      </c>
      <c r="AE97" s="3" t="s">
        <v>15</v>
      </c>
      <c r="AF97" s="3" t="s">
        <v>10</v>
      </c>
      <c r="AG97" s="14">
        <v>1</v>
      </c>
      <c r="AH97" s="14">
        <f t="shared" si="46"/>
        <v>0.9</v>
      </c>
      <c r="AI97" s="4">
        <f t="shared" si="68"/>
        <v>0</v>
      </c>
      <c r="AJ97" s="22">
        <f t="shared" si="47"/>
        <v>0</v>
      </c>
      <c r="AK97" s="22">
        <f t="shared" si="48"/>
        <v>0</v>
      </c>
      <c r="AL97" s="22">
        <f t="shared" si="49"/>
        <v>0</v>
      </c>
      <c r="AM97" s="22">
        <f t="shared" si="50"/>
        <v>0</v>
      </c>
      <c r="AN97" s="22">
        <f t="shared" si="51"/>
        <v>0</v>
      </c>
      <c r="AO97" s="22">
        <f t="shared" si="52"/>
        <v>0</v>
      </c>
      <c r="AP97" s="22">
        <f t="shared" si="53"/>
        <v>0</v>
      </c>
      <c r="AQ97" s="22">
        <f t="shared" si="54"/>
        <v>0</v>
      </c>
      <c r="AR97" s="22">
        <f t="shared" si="55"/>
        <v>0</v>
      </c>
      <c r="AS97" s="22">
        <f t="shared" si="56"/>
        <v>0</v>
      </c>
      <c r="AT97" s="22">
        <f t="shared" si="57"/>
        <v>0</v>
      </c>
      <c r="AU97" s="22">
        <f t="shared" si="58"/>
        <v>0</v>
      </c>
      <c r="AV97" s="22">
        <f t="shared" si="59"/>
        <v>0</v>
      </c>
      <c r="AW97" s="22">
        <f t="shared" si="60"/>
        <v>0</v>
      </c>
      <c r="AX97" s="22">
        <f t="shared" si="61"/>
        <v>0</v>
      </c>
      <c r="AY97" s="22">
        <f t="shared" si="62"/>
        <v>0</v>
      </c>
      <c r="AZ97" s="22">
        <f t="shared" si="63"/>
        <v>0</v>
      </c>
      <c r="BA97" s="22">
        <f t="shared" si="64"/>
        <v>0</v>
      </c>
      <c r="BB97" s="22">
        <f t="shared" si="65"/>
        <v>0</v>
      </c>
      <c r="BC97" s="22">
        <f t="shared" si="66"/>
        <v>0</v>
      </c>
      <c r="BD97" s="22">
        <f t="shared" si="67"/>
        <v>0</v>
      </c>
    </row>
    <row r="98" spans="1:56" s="4" customFormat="1" x14ac:dyDescent="0.25">
      <c r="A98" s="3" t="s">
        <v>6</v>
      </c>
      <c r="B98" s="4" t="s">
        <v>13</v>
      </c>
      <c r="C98" s="4" t="s">
        <v>4</v>
      </c>
      <c r="D98" s="3" t="s">
        <v>15</v>
      </c>
      <c r="E98" s="3" t="s">
        <v>11</v>
      </c>
      <c r="F98" s="8">
        <v>0</v>
      </c>
      <c r="G98" s="7">
        <v>0</v>
      </c>
      <c r="H98" s="7">
        <v>0</v>
      </c>
      <c r="I98" s="7">
        <v>0</v>
      </c>
      <c r="J98" s="7">
        <v>0</v>
      </c>
      <c r="K98" s="9">
        <v>0</v>
      </c>
      <c r="L98" s="7">
        <v>0</v>
      </c>
      <c r="M98" s="7">
        <v>0</v>
      </c>
      <c r="N98" s="7">
        <v>0</v>
      </c>
      <c r="O98" s="7">
        <v>0</v>
      </c>
      <c r="P98" s="9">
        <v>0</v>
      </c>
      <c r="Q98" s="7">
        <v>0</v>
      </c>
      <c r="R98" s="7">
        <v>0</v>
      </c>
      <c r="S98" s="7">
        <v>0</v>
      </c>
      <c r="T98" s="7">
        <v>0</v>
      </c>
      <c r="U98" s="9">
        <v>0</v>
      </c>
      <c r="V98" s="7">
        <v>0</v>
      </c>
      <c r="W98" s="7">
        <v>0</v>
      </c>
      <c r="X98" s="7">
        <v>0</v>
      </c>
      <c r="Y98" s="7">
        <v>0</v>
      </c>
      <c r="Z98" s="9">
        <v>0</v>
      </c>
      <c r="AA98" s="26"/>
      <c r="AB98" s="3" t="s">
        <v>6</v>
      </c>
      <c r="AC98" s="4" t="s">
        <v>13</v>
      </c>
      <c r="AD98" s="4" t="s">
        <v>4</v>
      </c>
      <c r="AE98" s="3" t="s">
        <v>15</v>
      </c>
      <c r="AF98" s="3" t="s">
        <v>11</v>
      </c>
      <c r="AG98" s="14">
        <v>1</v>
      </c>
      <c r="AH98" s="14">
        <f t="shared" si="46"/>
        <v>0.9</v>
      </c>
      <c r="AI98" s="4">
        <f t="shared" si="68"/>
        <v>0</v>
      </c>
      <c r="AJ98" s="22">
        <f t="shared" si="47"/>
        <v>0</v>
      </c>
      <c r="AK98" s="22">
        <f t="shared" si="48"/>
        <v>0</v>
      </c>
      <c r="AL98" s="22">
        <f t="shared" si="49"/>
        <v>0</v>
      </c>
      <c r="AM98" s="22">
        <f t="shared" si="50"/>
        <v>0</v>
      </c>
      <c r="AN98" s="22">
        <f t="shared" si="51"/>
        <v>0</v>
      </c>
      <c r="AO98" s="22">
        <f t="shared" si="52"/>
        <v>0</v>
      </c>
      <c r="AP98" s="22">
        <f t="shared" si="53"/>
        <v>0</v>
      </c>
      <c r="AQ98" s="22">
        <f t="shared" si="54"/>
        <v>0</v>
      </c>
      <c r="AR98" s="22">
        <f t="shared" si="55"/>
        <v>0</v>
      </c>
      <c r="AS98" s="22">
        <f t="shared" si="56"/>
        <v>0</v>
      </c>
      <c r="AT98" s="22">
        <f t="shared" si="57"/>
        <v>0</v>
      </c>
      <c r="AU98" s="22">
        <f t="shared" si="58"/>
        <v>0</v>
      </c>
      <c r="AV98" s="22">
        <f t="shared" si="59"/>
        <v>0</v>
      </c>
      <c r="AW98" s="22">
        <f t="shared" si="60"/>
        <v>0</v>
      </c>
      <c r="AX98" s="22">
        <f t="shared" si="61"/>
        <v>0</v>
      </c>
      <c r="AY98" s="22">
        <f t="shared" si="62"/>
        <v>0</v>
      </c>
      <c r="AZ98" s="22">
        <f t="shared" si="63"/>
        <v>0</v>
      </c>
      <c r="BA98" s="22">
        <f t="shared" si="64"/>
        <v>0</v>
      </c>
      <c r="BB98" s="22">
        <f t="shared" si="65"/>
        <v>0</v>
      </c>
      <c r="BC98" s="22">
        <f t="shared" si="66"/>
        <v>0</v>
      </c>
      <c r="BD98" s="22">
        <f t="shared" si="67"/>
        <v>0</v>
      </c>
    </row>
    <row r="99" spans="1:56" s="2" customFormat="1" x14ac:dyDescent="0.25">
      <c r="A99" s="2" t="s">
        <v>7</v>
      </c>
      <c r="B99" s="2" t="s">
        <v>4</v>
      </c>
      <c r="C99" s="2" t="s">
        <v>13</v>
      </c>
      <c r="D99" s="2" t="s">
        <v>14</v>
      </c>
      <c r="E99" s="2" t="s">
        <v>9</v>
      </c>
      <c r="F99" s="8">
        <v>0</v>
      </c>
      <c r="G99" s="5">
        <v>0</v>
      </c>
      <c r="H99" s="5">
        <v>0</v>
      </c>
      <c r="I99" s="5">
        <v>0</v>
      </c>
      <c r="J99" s="5">
        <v>0</v>
      </c>
      <c r="K99" s="8">
        <v>0</v>
      </c>
      <c r="L99" s="5">
        <v>0</v>
      </c>
      <c r="M99" s="5">
        <v>0</v>
      </c>
      <c r="N99" s="5">
        <v>0</v>
      </c>
      <c r="O99" s="5">
        <v>0</v>
      </c>
      <c r="P99" s="8">
        <v>0</v>
      </c>
      <c r="Q99" s="5">
        <v>0</v>
      </c>
      <c r="R99" s="5">
        <v>0</v>
      </c>
      <c r="S99" s="5">
        <v>0</v>
      </c>
      <c r="T99" s="5">
        <v>0</v>
      </c>
      <c r="U99" s="8">
        <v>0</v>
      </c>
      <c r="V99" s="5">
        <v>0</v>
      </c>
      <c r="W99" s="5">
        <v>0</v>
      </c>
      <c r="X99" s="5">
        <v>0</v>
      </c>
      <c r="Y99" s="5">
        <v>0</v>
      </c>
      <c r="Z99" s="8">
        <v>0</v>
      </c>
      <c r="AA99" s="25"/>
      <c r="AB99" s="2" t="s">
        <v>7</v>
      </c>
      <c r="AC99" s="2" t="s">
        <v>4</v>
      </c>
      <c r="AD99" s="2" t="s">
        <v>13</v>
      </c>
      <c r="AE99" s="2" t="s">
        <v>14</v>
      </c>
      <c r="AF99" s="2" t="s">
        <v>9</v>
      </c>
      <c r="AG99" s="12">
        <v>1</v>
      </c>
      <c r="AH99" s="12">
        <f t="shared" si="46"/>
        <v>0.9</v>
      </c>
      <c r="AI99" s="2">
        <f t="shared" si="68"/>
        <v>0</v>
      </c>
      <c r="AJ99" s="20">
        <f t="shared" si="47"/>
        <v>0</v>
      </c>
      <c r="AK99" s="20">
        <f t="shared" si="48"/>
        <v>0</v>
      </c>
      <c r="AL99" s="20">
        <f t="shared" si="49"/>
        <v>0</v>
      </c>
      <c r="AM99" s="20">
        <f t="shared" si="50"/>
        <v>0</v>
      </c>
      <c r="AN99" s="20">
        <f t="shared" si="51"/>
        <v>0</v>
      </c>
      <c r="AO99" s="20">
        <f t="shared" si="52"/>
        <v>0</v>
      </c>
      <c r="AP99" s="20">
        <f t="shared" si="53"/>
        <v>0</v>
      </c>
      <c r="AQ99" s="20">
        <f t="shared" si="54"/>
        <v>0</v>
      </c>
      <c r="AR99" s="20">
        <f t="shared" si="55"/>
        <v>0</v>
      </c>
      <c r="AS99" s="20">
        <f t="shared" si="56"/>
        <v>0</v>
      </c>
      <c r="AT99" s="20">
        <f t="shared" si="57"/>
        <v>0</v>
      </c>
      <c r="AU99" s="20">
        <f t="shared" si="58"/>
        <v>0</v>
      </c>
      <c r="AV99" s="20">
        <f t="shared" si="59"/>
        <v>0</v>
      </c>
      <c r="AW99" s="20">
        <f t="shared" si="60"/>
        <v>0</v>
      </c>
      <c r="AX99" s="20">
        <f t="shared" si="61"/>
        <v>0</v>
      </c>
      <c r="AY99" s="20">
        <f t="shared" si="62"/>
        <v>0</v>
      </c>
      <c r="AZ99" s="20">
        <f t="shared" si="63"/>
        <v>0</v>
      </c>
      <c r="BA99" s="20">
        <f t="shared" si="64"/>
        <v>0</v>
      </c>
      <c r="BB99" s="20">
        <f t="shared" si="65"/>
        <v>0</v>
      </c>
      <c r="BC99" s="20">
        <f t="shared" si="66"/>
        <v>0</v>
      </c>
      <c r="BD99" s="20">
        <f t="shared" si="67"/>
        <v>0</v>
      </c>
    </row>
    <row r="100" spans="1:56" s="2" customFormat="1" x14ac:dyDescent="0.25">
      <c r="A100" s="2" t="s">
        <v>7</v>
      </c>
      <c r="B100" s="2" t="s">
        <v>4</v>
      </c>
      <c r="C100" s="2" t="s">
        <v>13</v>
      </c>
      <c r="D100" s="2" t="s">
        <v>14</v>
      </c>
      <c r="E100" s="2" t="s">
        <v>23</v>
      </c>
      <c r="F100" s="8">
        <v>0</v>
      </c>
      <c r="G100" s="5">
        <v>0</v>
      </c>
      <c r="H100" s="5">
        <v>0</v>
      </c>
      <c r="I100" s="5">
        <v>0</v>
      </c>
      <c r="J100" s="5">
        <v>0</v>
      </c>
      <c r="K100" s="8">
        <v>0</v>
      </c>
      <c r="L100" s="5">
        <v>0</v>
      </c>
      <c r="M100" s="5">
        <v>0</v>
      </c>
      <c r="N100" s="5">
        <v>0</v>
      </c>
      <c r="O100" s="5">
        <v>0</v>
      </c>
      <c r="P100" s="8">
        <v>0</v>
      </c>
      <c r="Q100" s="5">
        <v>0</v>
      </c>
      <c r="R100" s="5">
        <v>0</v>
      </c>
      <c r="S100" s="5">
        <v>0</v>
      </c>
      <c r="T100" s="5">
        <v>0</v>
      </c>
      <c r="U100" s="8">
        <v>0</v>
      </c>
      <c r="V100" s="5">
        <v>0</v>
      </c>
      <c r="W100" s="5">
        <v>0</v>
      </c>
      <c r="X100" s="5">
        <v>0</v>
      </c>
      <c r="Y100" s="5">
        <v>0</v>
      </c>
      <c r="Z100" s="8">
        <v>0</v>
      </c>
      <c r="AA100" s="25"/>
      <c r="AB100" s="2" t="s">
        <v>7</v>
      </c>
      <c r="AC100" s="2" t="s">
        <v>4</v>
      </c>
      <c r="AD100" s="2" t="s">
        <v>13</v>
      </c>
      <c r="AE100" s="2" t="s">
        <v>14</v>
      </c>
      <c r="AF100" s="2" t="s">
        <v>23</v>
      </c>
      <c r="AG100" s="12">
        <v>1</v>
      </c>
      <c r="AH100" s="12">
        <f t="shared" si="46"/>
        <v>0.9</v>
      </c>
      <c r="AI100" s="2">
        <f t="shared" si="68"/>
        <v>0.31</v>
      </c>
      <c r="AJ100" s="20">
        <f t="shared" si="47"/>
        <v>0</v>
      </c>
      <c r="AK100" s="20">
        <f t="shared" si="48"/>
        <v>0</v>
      </c>
      <c r="AL100" s="20">
        <f t="shared" si="49"/>
        <v>0</v>
      </c>
      <c r="AM100" s="20">
        <f t="shared" si="50"/>
        <v>0</v>
      </c>
      <c r="AN100" s="20">
        <f t="shared" si="51"/>
        <v>0</v>
      </c>
      <c r="AO100" s="20">
        <f t="shared" si="52"/>
        <v>0</v>
      </c>
      <c r="AP100" s="20">
        <f t="shared" si="53"/>
        <v>0</v>
      </c>
      <c r="AQ100" s="20">
        <f t="shared" si="54"/>
        <v>0</v>
      </c>
      <c r="AR100" s="20">
        <f t="shared" si="55"/>
        <v>0</v>
      </c>
      <c r="AS100" s="20">
        <f t="shared" si="56"/>
        <v>0</v>
      </c>
      <c r="AT100" s="20">
        <f t="shared" si="57"/>
        <v>0</v>
      </c>
      <c r="AU100" s="20">
        <f t="shared" si="58"/>
        <v>0</v>
      </c>
      <c r="AV100" s="20">
        <f t="shared" si="59"/>
        <v>0</v>
      </c>
      <c r="AW100" s="20">
        <f t="shared" si="60"/>
        <v>0</v>
      </c>
      <c r="AX100" s="20">
        <f t="shared" si="61"/>
        <v>0</v>
      </c>
      <c r="AY100" s="20">
        <f t="shared" si="62"/>
        <v>0</v>
      </c>
      <c r="AZ100" s="20">
        <f t="shared" si="63"/>
        <v>0</v>
      </c>
      <c r="BA100" s="20">
        <f t="shared" si="64"/>
        <v>0</v>
      </c>
      <c r="BB100" s="20">
        <f t="shared" si="65"/>
        <v>0</v>
      </c>
      <c r="BC100" s="20">
        <f t="shared" si="66"/>
        <v>0</v>
      </c>
      <c r="BD100" s="20">
        <f t="shared" si="67"/>
        <v>0</v>
      </c>
    </row>
    <row r="101" spans="1:56" s="2" customFormat="1" x14ac:dyDescent="0.25">
      <c r="A101" s="2" t="s">
        <v>7</v>
      </c>
      <c r="B101" s="2" t="s">
        <v>4</v>
      </c>
      <c r="C101" s="2" t="s">
        <v>13</v>
      </c>
      <c r="D101" s="2" t="s">
        <v>14</v>
      </c>
      <c r="E101" s="2" t="s">
        <v>24</v>
      </c>
      <c r="F101" s="8">
        <v>0</v>
      </c>
      <c r="G101" s="5">
        <v>0</v>
      </c>
      <c r="H101" s="5">
        <v>0</v>
      </c>
      <c r="I101" s="5">
        <v>0</v>
      </c>
      <c r="J101" s="5">
        <v>0</v>
      </c>
      <c r="K101" s="8">
        <v>0</v>
      </c>
      <c r="L101" s="5">
        <v>0</v>
      </c>
      <c r="M101" s="5">
        <v>0</v>
      </c>
      <c r="N101" s="5">
        <v>0</v>
      </c>
      <c r="O101" s="5">
        <v>0</v>
      </c>
      <c r="P101" s="8">
        <v>0</v>
      </c>
      <c r="Q101" s="5">
        <v>0</v>
      </c>
      <c r="R101" s="5">
        <v>0</v>
      </c>
      <c r="S101" s="5">
        <v>0</v>
      </c>
      <c r="T101" s="5">
        <v>0</v>
      </c>
      <c r="U101" s="8">
        <v>0</v>
      </c>
      <c r="V101" s="5">
        <v>0</v>
      </c>
      <c r="W101" s="5">
        <v>0</v>
      </c>
      <c r="X101" s="5">
        <v>0</v>
      </c>
      <c r="Y101" s="5">
        <v>0</v>
      </c>
      <c r="Z101" s="8">
        <v>0</v>
      </c>
      <c r="AA101" s="25"/>
      <c r="AB101" s="2" t="s">
        <v>7</v>
      </c>
      <c r="AC101" s="2" t="s">
        <v>4</v>
      </c>
      <c r="AD101" s="2" t="s">
        <v>13</v>
      </c>
      <c r="AE101" s="2" t="s">
        <v>14</v>
      </c>
      <c r="AF101" s="2" t="s">
        <v>24</v>
      </c>
      <c r="AG101" s="12">
        <v>1</v>
      </c>
      <c r="AH101" s="12">
        <f t="shared" si="46"/>
        <v>0.9</v>
      </c>
      <c r="AI101" s="2">
        <f t="shared" si="68"/>
        <v>3.57</v>
      </c>
      <c r="AJ101" s="20">
        <f t="shared" si="47"/>
        <v>0</v>
      </c>
      <c r="AK101" s="20">
        <f t="shared" si="48"/>
        <v>0</v>
      </c>
      <c r="AL101" s="20">
        <f t="shared" si="49"/>
        <v>0</v>
      </c>
      <c r="AM101" s="20">
        <f t="shared" si="50"/>
        <v>0</v>
      </c>
      <c r="AN101" s="20">
        <f t="shared" si="51"/>
        <v>0</v>
      </c>
      <c r="AO101" s="20">
        <f t="shared" si="52"/>
        <v>0</v>
      </c>
      <c r="AP101" s="20">
        <f t="shared" si="53"/>
        <v>0</v>
      </c>
      <c r="AQ101" s="20">
        <f t="shared" si="54"/>
        <v>0</v>
      </c>
      <c r="AR101" s="20">
        <f t="shared" si="55"/>
        <v>0</v>
      </c>
      <c r="AS101" s="20">
        <f t="shared" si="56"/>
        <v>0</v>
      </c>
      <c r="AT101" s="20">
        <f t="shared" si="57"/>
        <v>0</v>
      </c>
      <c r="AU101" s="20">
        <f t="shared" si="58"/>
        <v>0</v>
      </c>
      <c r="AV101" s="20">
        <f t="shared" si="59"/>
        <v>0</v>
      </c>
      <c r="AW101" s="20">
        <f t="shared" si="60"/>
        <v>0</v>
      </c>
      <c r="AX101" s="20">
        <f t="shared" si="61"/>
        <v>0</v>
      </c>
      <c r="AY101" s="20">
        <f t="shared" si="62"/>
        <v>0</v>
      </c>
      <c r="AZ101" s="20">
        <f t="shared" si="63"/>
        <v>0</v>
      </c>
      <c r="BA101" s="20">
        <f t="shared" si="64"/>
        <v>0</v>
      </c>
      <c r="BB101" s="20">
        <f t="shared" si="65"/>
        <v>0</v>
      </c>
      <c r="BC101" s="20">
        <f t="shared" si="66"/>
        <v>0</v>
      </c>
      <c r="BD101" s="20">
        <f t="shared" si="67"/>
        <v>0</v>
      </c>
    </row>
    <row r="102" spans="1:56" s="2" customFormat="1" x14ac:dyDescent="0.25">
      <c r="A102" s="2" t="s">
        <v>7</v>
      </c>
      <c r="B102" s="2" t="s">
        <v>4</v>
      </c>
      <c r="C102" s="2" t="s">
        <v>13</v>
      </c>
      <c r="D102" s="2" t="s">
        <v>14</v>
      </c>
      <c r="E102" s="2" t="s">
        <v>25</v>
      </c>
      <c r="F102" s="8">
        <v>0</v>
      </c>
      <c r="G102" s="5">
        <v>0</v>
      </c>
      <c r="H102" s="5">
        <v>0</v>
      </c>
      <c r="I102" s="5">
        <v>0</v>
      </c>
      <c r="J102" s="5">
        <v>0</v>
      </c>
      <c r="K102" s="8">
        <v>0</v>
      </c>
      <c r="L102" s="5">
        <v>0</v>
      </c>
      <c r="M102" s="5">
        <v>0</v>
      </c>
      <c r="N102" s="5">
        <v>0</v>
      </c>
      <c r="O102" s="5">
        <v>0</v>
      </c>
      <c r="P102" s="8">
        <v>0</v>
      </c>
      <c r="Q102" s="5">
        <v>0</v>
      </c>
      <c r="R102" s="5">
        <v>0</v>
      </c>
      <c r="S102" s="5">
        <v>0</v>
      </c>
      <c r="T102" s="5">
        <v>0</v>
      </c>
      <c r="U102" s="8">
        <v>0</v>
      </c>
      <c r="V102" s="5">
        <v>0</v>
      </c>
      <c r="W102" s="5">
        <v>0</v>
      </c>
      <c r="X102" s="5">
        <v>0</v>
      </c>
      <c r="Y102" s="5">
        <v>0</v>
      </c>
      <c r="Z102" s="8">
        <v>0</v>
      </c>
      <c r="AA102" s="25"/>
      <c r="AB102" s="2" t="s">
        <v>7</v>
      </c>
      <c r="AC102" s="2" t="s">
        <v>4</v>
      </c>
      <c r="AD102" s="2" t="s">
        <v>13</v>
      </c>
      <c r="AE102" s="2" t="s">
        <v>14</v>
      </c>
      <c r="AF102" s="2" t="s">
        <v>25</v>
      </c>
      <c r="AG102" s="12">
        <v>1</v>
      </c>
      <c r="AH102" s="12">
        <f t="shared" si="46"/>
        <v>0.9</v>
      </c>
      <c r="AI102" s="2">
        <f t="shared" si="68"/>
        <v>5.31</v>
      </c>
      <c r="AJ102" s="20">
        <f t="shared" si="47"/>
        <v>0</v>
      </c>
      <c r="AK102" s="20">
        <f t="shared" si="48"/>
        <v>0</v>
      </c>
      <c r="AL102" s="20">
        <f t="shared" si="49"/>
        <v>0</v>
      </c>
      <c r="AM102" s="20">
        <f t="shared" si="50"/>
        <v>0</v>
      </c>
      <c r="AN102" s="20">
        <f t="shared" si="51"/>
        <v>0</v>
      </c>
      <c r="AO102" s="20">
        <f t="shared" si="52"/>
        <v>0</v>
      </c>
      <c r="AP102" s="20">
        <f t="shared" si="53"/>
        <v>0</v>
      </c>
      <c r="AQ102" s="20">
        <f t="shared" si="54"/>
        <v>0</v>
      </c>
      <c r="AR102" s="20">
        <f t="shared" si="55"/>
        <v>0</v>
      </c>
      <c r="AS102" s="20">
        <f t="shared" si="56"/>
        <v>0</v>
      </c>
      <c r="AT102" s="20">
        <f t="shared" si="57"/>
        <v>0</v>
      </c>
      <c r="AU102" s="20">
        <f t="shared" si="58"/>
        <v>0</v>
      </c>
      <c r="AV102" s="20">
        <f t="shared" si="59"/>
        <v>0</v>
      </c>
      <c r="AW102" s="20">
        <f t="shared" si="60"/>
        <v>0</v>
      </c>
      <c r="AX102" s="20">
        <f t="shared" si="61"/>
        <v>0</v>
      </c>
      <c r="AY102" s="20">
        <f t="shared" si="62"/>
        <v>0</v>
      </c>
      <c r="AZ102" s="20">
        <f t="shared" si="63"/>
        <v>0</v>
      </c>
      <c r="BA102" s="20">
        <f t="shared" si="64"/>
        <v>0</v>
      </c>
      <c r="BB102" s="20">
        <f t="shared" si="65"/>
        <v>0</v>
      </c>
      <c r="BC102" s="20">
        <f t="shared" si="66"/>
        <v>0</v>
      </c>
      <c r="BD102" s="20">
        <f t="shared" si="67"/>
        <v>0</v>
      </c>
    </row>
    <row r="103" spans="1:56" s="2" customFormat="1" x14ac:dyDescent="0.25">
      <c r="A103" s="2" t="s">
        <v>7</v>
      </c>
      <c r="B103" s="2" t="s">
        <v>4</v>
      </c>
      <c r="C103" s="2" t="s">
        <v>13</v>
      </c>
      <c r="D103" s="2" t="s">
        <v>14</v>
      </c>
      <c r="E103" s="2" t="s">
        <v>26</v>
      </c>
      <c r="F103" s="8">
        <v>0</v>
      </c>
      <c r="G103" s="5">
        <v>0</v>
      </c>
      <c r="H103" s="5">
        <v>0</v>
      </c>
      <c r="I103" s="5">
        <v>0</v>
      </c>
      <c r="J103" s="5">
        <v>0</v>
      </c>
      <c r="K103" s="8">
        <v>0</v>
      </c>
      <c r="L103" s="5">
        <v>0</v>
      </c>
      <c r="M103" s="5">
        <v>0</v>
      </c>
      <c r="N103" s="5">
        <v>0</v>
      </c>
      <c r="O103" s="5">
        <v>0</v>
      </c>
      <c r="P103" s="8">
        <v>0</v>
      </c>
      <c r="Q103" s="5">
        <v>0</v>
      </c>
      <c r="R103" s="5">
        <v>0</v>
      </c>
      <c r="S103" s="5">
        <v>0</v>
      </c>
      <c r="T103" s="5">
        <v>0</v>
      </c>
      <c r="U103" s="8">
        <v>0</v>
      </c>
      <c r="V103" s="5">
        <v>0</v>
      </c>
      <c r="W103" s="5">
        <v>0</v>
      </c>
      <c r="X103" s="5">
        <v>0</v>
      </c>
      <c r="Y103" s="5">
        <v>0</v>
      </c>
      <c r="Z103" s="8">
        <v>0</v>
      </c>
      <c r="AA103" s="25"/>
      <c r="AB103" s="2" t="s">
        <v>7</v>
      </c>
      <c r="AC103" s="2" t="s">
        <v>4</v>
      </c>
      <c r="AD103" s="2" t="s">
        <v>13</v>
      </c>
      <c r="AE103" s="2" t="s">
        <v>14</v>
      </c>
      <c r="AF103" s="2" t="s">
        <v>26</v>
      </c>
      <c r="AG103" s="12">
        <v>1</v>
      </c>
      <c r="AH103" s="12">
        <f t="shared" si="46"/>
        <v>0.9</v>
      </c>
      <c r="AI103" s="2">
        <f t="shared" si="68"/>
        <v>5.39</v>
      </c>
      <c r="AJ103" s="20">
        <f t="shared" si="47"/>
        <v>0</v>
      </c>
      <c r="AK103" s="20">
        <f t="shared" si="48"/>
        <v>0</v>
      </c>
      <c r="AL103" s="20">
        <f t="shared" si="49"/>
        <v>0</v>
      </c>
      <c r="AM103" s="20">
        <f t="shared" si="50"/>
        <v>0</v>
      </c>
      <c r="AN103" s="20">
        <f t="shared" si="51"/>
        <v>0</v>
      </c>
      <c r="AO103" s="20">
        <f t="shared" si="52"/>
        <v>0</v>
      </c>
      <c r="AP103" s="20">
        <f t="shared" si="53"/>
        <v>0</v>
      </c>
      <c r="AQ103" s="20">
        <f t="shared" si="54"/>
        <v>0</v>
      </c>
      <c r="AR103" s="20">
        <f t="shared" si="55"/>
        <v>0</v>
      </c>
      <c r="AS103" s="20">
        <f t="shared" si="56"/>
        <v>0</v>
      </c>
      <c r="AT103" s="20">
        <f t="shared" si="57"/>
        <v>0</v>
      </c>
      <c r="AU103" s="20">
        <f t="shared" si="58"/>
        <v>0</v>
      </c>
      <c r="AV103" s="20">
        <f t="shared" si="59"/>
        <v>0</v>
      </c>
      <c r="AW103" s="20">
        <f t="shared" si="60"/>
        <v>0</v>
      </c>
      <c r="AX103" s="20">
        <f t="shared" si="61"/>
        <v>0</v>
      </c>
      <c r="AY103" s="20">
        <f t="shared" si="62"/>
        <v>0</v>
      </c>
      <c r="AZ103" s="20">
        <f t="shared" si="63"/>
        <v>0</v>
      </c>
      <c r="BA103" s="20">
        <f t="shared" si="64"/>
        <v>0</v>
      </c>
      <c r="BB103" s="20">
        <f t="shared" si="65"/>
        <v>0</v>
      </c>
      <c r="BC103" s="20">
        <f t="shared" si="66"/>
        <v>0</v>
      </c>
      <c r="BD103" s="20">
        <f t="shared" si="67"/>
        <v>0</v>
      </c>
    </row>
    <row r="104" spans="1:56" s="2" customFormat="1" x14ac:dyDescent="0.25">
      <c r="A104" s="2" t="s">
        <v>7</v>
      </c>
      <c r="B104" s="2" t="s">
        <v>4</v>
      </c>
      <c r="C104" s="2" t="s">
        <v>13</v>
      </c>
      <c r="D104" s="2" t="s">
        <v>14</v>
      </c>
      <c r="E104" s="2" t="s">
        <v>27</v>
      </c>
      <c r="F104" s="8">
        <v>0</v>
      </c>
      <c r="G104" s="5">
        <v>0</v>
      </c>
      <c r="H104" s="5">
        <v>0</v>
      </c>
      <c r="I104" s="5">
        <v>0</v>
      </c>
      <c r="J104" s="5">
        <v>0</v>
      </c>
      <c r="K104" s="8">
        <v>0</v>
      </c>
      <c r="L104" s="5">
        <v>0</v>
      </c>
      <c r="M104" s="5">
        <v>0</v>
      </c>
      <c r="N104" s="5">
        <v>0</v>
      </c>
      <c r="O104" s="5">
        <v>0</v>
      </c>
      <c r="P104" s="8">
        <v>0</v>
      </c>
      <c r="Q104" s="5">
        <v>0</v>
      </c>
      <c r="R104" s="5">
        <v>0</v>
      </c>
      <c r="S104" s="5">
        <v>0</v>
      </c>
      <c r="T104" s="5">
        <v>0</v>
      </c>
      <c r="U104" s="8">
        <v>0</v>
      </c>
      <c r="V104" s="5">
        <v>0</v>
      </c>
      <c r="W104" s="5">
        <v>0</v>
      </c>
      <c r="X104" s="5">
        <v>0</v>
      </c>
      <c r="Y104" s="5">
        <v>0</v>
      </c>
      <c r="Z104" s="8">
        <v>0</v>
      </c>
      <c r="AA104" s="25"/>
      <c r="AB104" s="2" t="s">
        <v>7</v>
      </c>
      <c r="AC104" s="2" t="s">
        <v>4</v>
      </c>
      <c r="AD104" s="2" t="s">
        <v>13</v>
      </c>
      <c r="AE104" s="2" t="s">
        <v>14</v>
      </c>
      <c r="AF104" s="2" t="s">
        <v>27</v>
      </c>
      <c r="AG104" s="12">
        <v>1</v>
      </c>
      <c r="AH104" s="12">
        <f t="shared" si="46"/>
        <v>0.9</v>
      </c>
      <c r="AI104" s="2">
        <f t="shared" si="68"/>
        <v>6.81</v>
      </c>
      <c r="AJ104" s="20">
        <f t="shared" si="47"/>
        <v>0</v>
      </c>
      <c r="AK104" s="20">
        <f t="shared" si="48"/>
        <v>0</v>
      </c>
      <c r="AL104" s="20">
        <f t="shared" si="49"/>
        <v>0</v>
      </c>
      <c r="AM104" s="20">
        <f t="shared" si="50"/>
        <v>0</v>
      </c>
      <c r="AN104" s="20">
        <f t="shared" si="51"/>
        <v>0</v>
      </c>
      <c r="AO104" s="20">
        <f t="shared" si="52"/>
        <v>0</v>
      </c>
      <c r="AP104" s="20">
        <f t="shared" si="53"/>
        <v>0</v>
      </c>
      <c r="AQ104" s="20">
        <f t="shared" si="54"/>
        <v>0</v>
      </c>
      <c r="AR104" s="20">
        <f t="shared" si="55"/>
        <v>0</v>
      </c>
      <c r="AS104" s="20">
        <f t="shared" si="56"/>
        <v>0</v>
      </c>
      <c r="AT104" s="20">
        <f t="shared" si="57"/>
        <v>0</v>
      </c>
      <c r="AU104" s="20">
        <f t="shared" si="58"/>
        <v>0</v>
      </c>
      <c r="AV104" s="20">
        <f t="shared" si="59"/>
        <v>0</v>
      </c>
      <c r="AW104" s="20">
        <f t="shared" si="60"/>
        <v>0</v>
      </c>
      <c r="AX104" s="20">
        <f t="shared" si="61"/>
        <v>0</v>
      </c>
      <c r="AY104" s="20">
        <f t="shared" si="62"/>
        <v>0</v>
      </c>
      <c r="AZ104" s="20">
        <f t="shared" si="63"/>
        <v>0</v>
      </c>
      <c r="BA104" s="20">
        <f t="shared" si="64"/>
        <v>0</v>
      </c>
      <c r="BB104" s="20">
        <f t="shared" si="65"/>
        <v>0</v>
      </c>
      <c r="BC104" s="20">
        <f t="shared" si="66"/>
        <v>0</v>
      </c>
      <c r="BD104" s="20">
        <f t="shared" si="67"/>
        <v>0</v>
      </c>
    </row>
    <row r="105" spans="1:56" s="2" customFormat="1" x14ac:dyDescent="0.25">
      <c r="A105" s="2" t="s">
        <v>7</v>
      </c>
      <c r="B105" s="2" t="s">
        <v>4</v>
      </c>
      <c r="C105" s="2" t="s">
        <v>13</v>
      </c>
      <c r="D105" s="2" t="s">
        <v>14</v>
      </c>
      <c r="E105" s="2" t="s">
        <v>28</v>
      </c>
      <c r="F105" s="8">
        <v>0</v>
      </c>
      <c r="G105" s="5">
        <v>0</v>
      </c>
      <c r="H105" s="5">
        <v>0</v>
      </c>
      <c r="I105" s="5">
        <v>0</v>
      </c>
      <c r="J105" s="5">
        <v>0</v>
      </c>
      <c r="K105" s="8">
        <v>0</v>
      </c>
      <c r="L105" s="5">
        <v>0</v>
      </c>
      <c r="M105" s="5">
        <v>0</v>
      </c>
      <c r="N105" s="5">
        <v>0</v>
      </c>
      <c r="O105" s="5">
        <v>0</v>
      </c>
      <c r="P105" s="8">
        <v>0</v>
      </c>
      <c r="Q105" s="5">
        <v>0</v>
      </c>
      <c r="R105" s="5">
        <v>0</v>
      </c>
      <c r="S105" s="5">
        <v>0</v>
      </c>
      <c r="T105" s="5">
        <v>0</v>
      </c>
      <c r="U105" s="8">
        <v>0</v>
      </c>
      <c r="V105" s="5">
        <v>0</v>
      </c>
      <c r="W105" s="5">
        <v>0</v>
      </c>
      <c r="X105" s="5">
        <v>0</v>
      </c>
      <c r="Y105" s="5">
        <v>0</v>
      </c>
      <c r="Z105" s="8">
        <v>0</v>
      </c>
      <c r="AA105" s="25"/>
      <c r="AB105" s="2" t="s">
        <v>7</v>
      </c>
      <c r="AC105" s="2" t="s">
        <v>4</v>
      </c>
      <c r="AD105" s="2" t="s">
        <v>13</v>
      </c>
      <c r="AE105" s="2" t="s">
        <v>14</v>
      </c>
      <c r="AF105" s="2" t="s">
        <v>28</v>
      </c>
      <c r="AG105" s="12">
        <v>1</v>
      </c>
      <c r="AH105" s="12">
        <f t="shared" si="46"/>
        <v>0.9</v>
      </c>
      <c r="AI105" s="2">
        <f t="shared" si="68"/>
        <v>4.1900000000000004</v>
      </c>
      <c r="AJ105" s="20">
        <f t="shared" si="47"/>
        <v>0</v>
      </c>
      <c r="AK105" s="20">
        <f t="shared" si="48"/>
        <v>0</v>
      </c>
      <c r="AL105" s="20">
        <f t="shared" si="49"/>
        <v>0</v>
      </c>
      <c r="AM105" s="20">
        <f t="shared" si="50"/>
        <v>0</v>
      </c>
      <c r="AN105" s="20">
        <f t="shared" si="51"/>
        <v>0</v>
      </c>
      <c r="AO105" s="20">
        <f t="shared" si="52"/>
        <v>0</v>
      </c>
      <c r="AP105" s="20">
        <f t="shared" si="53"/>
        <v>0</v>
      </c>
      <c r="AQ105" s="20">
        <f t="shared" si="54"/>
        <v>0</v>
      </c>
      <c r="AR105" s="20">
        <f t="shared" si="55"/>
        <v>0</v>
      </c>
      <c r="AS105" s="20">
        <f t="shared" si="56"/>
        <v>0</v>
      </c>
      <c r="AT105" s="20">
        <f t="shared" si="57"/>
        <v>0</v>
      </c>
      <c r="AU105" s="20">
        <f t="shared" si="58"/>
        <v>0</v>
      </c>
      <c r="AV105" s="20">
        <f t="shared" si="59"/>
        <v>0</v>
      </c>
      <c r="AW105" s="20">
        <f t="shared" si="60"/>
        <v>0</v>
      </c>
      <c r="AX105" s="20">
        <f t="shared" si="61"/>
        <v>0</v>
      </c>
      <c r="AY105" s="20">
        <f t="shared" si="62"/>
        <v>0</v>
      </c>
      <c r="AZ105" s="20">
        <f t="shared" si="63"/>
        <v>0</v>
      </c>
      <c r="BA105" s="20">
        <f t="shared" si="64"/>
        <v>0</v>
      </c>
      <c r="BB105" s="20">
        <f t="shared" si="65"/>
        <v>0</v>
      </c>
      <c r="BC105" s="20">
        <f t="shared" si="66"/>
        <v>0</v>
      </c>
      <c r="BD105" s="20">
        <f t="shared" si="67"/>
        <v>0</v>
      </c>
    </row>
    <row r="106" spans="1:56" s="2" customFormat="1" x14ac:dyDescent="0.25">
      <c r="A106" s="2" t="s">
        <v>7</v>
      </c>
      <c r="B106" s="2" t="s">
        <v>4</v>
      </c>
      <c r="C106" s="2" t="s">
        <v>13</v>
      </c>
      <c r="D106" s="2" t="s">
        <v>14</v>
      </c>
      <c r="E106" s="2" t="s">
        <v>29</v>
      </c>
      <c r="F106" s="8">
        <v>0</v>
      </c>
      <c r="G106" s="5">
        <v>0</v>
      </c>
      <c r="H106" s="5">
        <v>0</v>
      </c>
      <c r="I106" s="5">
        <v>0</v>
      </c>
      <c r="J106" s="5">
        <v>0</v>
      </c>
      <c r="K106" s="8">
        <v>0</v>
      </c>
      <c r="L106" s="5">
        <v>0</v>
      </c>
      <c r="M106" s="5">
        <v>0</v>
      </c>
      <c r="N106" s="5">
        <v>0</v>
      </c>
      <c r="O106" s="5">
        <v>0</v>
      </c>
      <c r="P106" s="8">
        <v>0</v>
      </c>
      <c r="Q106" s="5">
        <v>0</v>
      </c>
      <c r="R106" s="5">
        <v>0</v>
      </c>
      <c r="S106" s="5">
        <v>0</v>
      </c>
      <c r="T106" s="5">
        <v>0</v>
      </c>
      <c r="U106" s="8">
        <v>0</v>
      </c>
      <c r="V106" s="5">
        <v>0</v>
      </c>
      <c r="W106" s="5">
        <v>0</v>
      </c>
      <c r="X106" s="5">
        <v>0</v>
      </c>
      <c r="Y106" s="5">
        <v>0</v>
      </c>
      <c r="Z106" s="8">
        <v>0</v>
      </c>
      <c r="AA106" s="25"/>
      <c r="AB106" s="2" t="s">
        <v>7</v>
      </c>
      <c r="AC106" s="2" t="s">
        <v>4</v>
      </c>
      <c r="AD106" s="2" t="s">
        <v>13</v>
      </c>
      <c r="AE106" s="2" t="s">
        <v>14</v>
      </c>
      <c r="AF106" s="2" t="s">
        <v>29</v>
      </c>
      <c r="AG106" s="12">
        <v>1</v>
      </c>
      <c r="AH106" s="12">
        <f t="shared" si="46"/>
        <v>0.9</v>
      </c>
      <c r="AI106" s="2">
        <f t="shared" si="68"/>
        <v>5.01</v>
      </c>
      <c r="AJ106" s="20">
        <f t="shared" si="47"/>
        <v>0</v>
      </c>
      <c r="AK106" s="20">
        <f t="shared" si="48"/>
        <v>0</v>
      </c>
      <c r="AL106" s="20">
        <f t="shared" si="49"/>
        <v>0</v>
      </c>
      <c r="AM106" s="20">
        <f t="shared" si="50"/>
        <v>0</v>
      </c>
      <c r="AN106" s="20">
        <f t="shared" si="51"/>
        <v>0</v>
      </c>
      <c r="AO106" s="20">
        <f t="shared" si="52"/>
        <v>0</v>
      </c>
      <c r="AP106" s="20">
        <f t="shared" si="53"/>
        <v>0</v>
      </c>
      <c r="AQ106" s="20">
        <f t="shared" si="54"/>
        <v>0</v>
      </c>
      <c r="AR106" s="20">
        <f t="shared" si="55"/>
        <v>0</v>
      </c>
      <c r="AS106" s="20">
        <f t="shared" si="56"/>
        <v>0</v>
      </c>
      <c r="AT106" s="20">
        <f t="shared" si="57"/>
        <v>0</v>
      </c>
      <c r="AU106" s="20">
        <f t="shared" si="58"/>
        <v>0</v>
      </c>
      <c r="AV106" s="20">
        <f t="shared" si="59"/>
        <v>0</v>
      </c>
      <c r="AW106" s="20">
        <f t="shared" si="60"/>
        <v>0</v>
      </c>
      <c r="AX106" s="20">
        <f t="shared" si="61"/>
        <v>0</v>
      </c>
      <c r="AY106" s="20">
        <f t="shared" si="62"/>
        <v>0</v>
      </c>
      <c r="AZ106" s="20">
        <f t="shared" si="63"/>
        <v>0</v>
      </c>
      <c r="BA106" s="20">
        <f t="shared" si="64"/>
        <v>0</v>
      </c>
      <c r="BB106" s="20">
        <f t="shared" si="65"/>
        <v>0</v>
      </c>
      <c r="BC106" s="20">
        <f t="shared" si="66"/>
        <v>0</v>
      </c>
      <c r="BD106" s="20">
        <f t="shared" si="67"/>
        <v>0</v>
      </c>
    </row>
    <row r="107" spans="1:56" s="2" customFormat="1" x14ac:dyDescent="0.25">
      <c r="A107" s="2" t="s">
        <v>7</v>
      </c>
      <c r="B107" s="2" t="s">
        <v>4</v>
      </c>
      <c r="C107" s="2" t="s">
        <v>13</v>
      </c>
      <c r="D107" s="2" t="s">
        <v>14</v>
      </c>
      <c r="E107" s="2" t="s">
        <v>30</v>
      </c>
      <c r="F107" s="8">
        <v>0</v>
      </c>
      <c r="G107" s="5">
        <v>0</v>
      </c>
      <c r="H107" s="5">
        <v>0</v>
      </c>
      <c r="I107" s="5">
        <v>0</v>
      </c>
      <c r="J107" s="5">
        <v>0</v>
      </c>
      <c r="K107" s="8">
        <v>0</v>
      </c>
      <c r="L107" s="5">
        <v>0</v>
      </c>
      <c r="M107" s="5">
        <v>0</v>
      </c>
      <c r="N107" s="5">
        <v>0</v>
      </c>
      <c r="O107" s="5">
        <v>0</v>
      </c>
      <c r="P107" s="8">
        <v>0</v>
      </c>
      <c r="Q107" s="5">
        <v>0</v>
      </c>
      <c r="R107" s="5">
        <v>0</v>
      </c>
      <c r="S107" s="5">
        <v>0</v>
      </c>
      <c r="T107" s="5">
        <v>0</v>
      </c>
      <c r="U107" s="8">
        <v>0</v>
      </c>
      <c r="V107" s="5">
        <v>0</v>
      </c>
      <c r="W107" s="5">
        <v>0</v>
      </c>
      <c r="X107" s="5">
        <v>0</v>
      </c>
      <c r="Y107" s="5">
        <v>0</v>
      </c>
      <c r="Z107" s="8">
        <v>0</v>
      </c>
      <c r="AA107" s="25"/>
      <c r="AB107" s="2" t="s">
        <v>7</v>
      </c>
      <c r="AC107" s="2" t="s">
        <v>4</v>
      </c>
      <c r="AD107" s="2" t="s">
        <v>13</v>
      </c>
      <c r="AE107" s="2" t="s">
        <v>14</v>
      </c>
      <c r="AF107" s="2" t="s">
        <v>30</v>
      </c>
      <c r="AG107" s="12">
        <v>1</v>
      </c>
      <c r="AH107" s="12">
        <f t="shared" si="46"/>
        <v>0.9</v>
      </c>
      <c r="AI107" s="2">
        <f t="shared" si="68"/>
        <v>3.3</v>
      </c>
      <c r="AJ107" s="20">
        <f t="shared" si="47"/>
        <v>0</v>
      </c>
      <c r="AK107" s="20">
        <f t="shared" si="48"/>
        <v>0</v>
      </c>
      <c r="AL107" s="20">
        <f t="shared" si="49"/>
        <v>0</v>
      </c>
      <c r="AM107" s="20">
        <f t="shared" si="50"/>
        <v>0</v>
      </c>
      <c r="AN107" s="20">
        <f t="shared" si="51"/>
        <v>0</v>
      </c>
      <c r="AO107" s="20">
        <f t="shared" si="52"/>
        <v>0</v>
      </c>
      <c r="AP107" s="20">
        <f t="shared" si="53"/>
        <v>0</v>
      </c>
      <c r="AQ107" s="20">
        <f t="shared" si="54"/>
        <v>0</v>
      </c>
      <c r="AR107" s="20">
        <f t="shared" si="55"/>
        <v>0</v>
      </c>
      <c r="AS107" s="20">
        <f t="shared" si="56"/>
        <v>0</v>
      </c>
      <c r="AT107" s="20">
        <f t="shared" si="57"/>
        <v>0</v>
      </c>
      <c r="AU107" s="20">
        <f t="shared" si="58"/>
        <v>0</v>
      </c>
      <c r="AV107" s="20">
        <f t="shared" si="59"/>
        <v>0</v>
      </c>
      <c r="AW107" s="20">
        <f t="shared" si="60"/>
        <v>0</v>
      </c>
      <c r="AX107" s="20">
        <f t="shared" si="61"/>
        <v>0</v>
      </c>
      <c r="AY107" s="20">
        <f t="shared" si="62"/>
        <v>0</v>
      </c>
      <c r="AZ107" s="20">
        <f t="shared" si="63"/>
        <v>0</v>
      </c>
      <c r="BA107" s="20">
        <f t="shared" si="64"/>
        <v>0</v>
      </c>
      <c r="BB107" s="20">
        <f t="shared" si="65"/>
        <v>0</v>
      </c>
      <c r="BC107" s="20">
        <f t="shared" si="66"/>
        <v>0</v>
      </c>
      <c r="BD107" s="20">
        <f t="shared" si="67"/>
        <v>0</v>
      </c>
    </row>
    <row r="108" spans="1:56" s="2" customFormat="1" x14ac:dyDescent="0.25">
      <c r="A108" s="2" t="s">
        <v>7</v>
      </c>
      <c r="B108" s="2" t="s">
        <v>4</v>
      </c>
      <c r="C108" s="2" t="s">
        <v>13</v>
      </c>
      <c r="D108" s="2" t="s">
        <v>14</v>
      </c>
      <c r="E108" s="2" t="s">
        <v>31</v>
      </c>
      <c r="F108" s="8">
        <v>0</v>
      </c>
      <c r="G108" s="5">
        <v>0</v>
      </c>
      <c r="H108" s="5">
        <v>0</v>
      </c>
      <c r="I108" s="5">
        <v>0</v>
      </c>
      <c r="J108" s="5">
        <v>0</v>
      </c>
      <c r="K108" s="8">
        <v>0</v>
      </c>
      <c r="L108" s="5">
        <v>0</v>
      </c>
      <c r="M108" s="5">
        <v>0</v>
      </c>
      <c r="N108" s="5">
        <v>0</v>
      </c>
      <c r="O108" s="5">
        <v>0</v>
      </c>
      <c r="P108" s="8">
        <v>0</v>
      </c>
      <c r="Q108" s="5">
        <v>0</v>
      </c>
      <c r="R108" s="5">
        <v>0</v>
      </c>
      <c r="S108" s="5">
        <v>0</v>
      </c>
      <c r="T108" s="5">
        <v>0</v>
      </c>
      <c r="U108" s="8">
        <v>0</v>
      </c>
      <c r="V108" s="5">
        <v>0</v>
      </c>
      <c r="W108" s="5">
        <v>0</v>
      </c>
      <c r="X108" s="5">
        <v>0</v>
      </c>
      <c r="Y108" s="5">
        <v>0</v>
      </c>
      <c r="Z108" s="8">
        <v>0</v>
      </c>
      <c r="AA108" s="25"/>
      <c r="AB108" s="2" t="s">
        <v>7</v>
      </c>
      <c r="AC108" s="2" t="s">
        <v>4</v>
      </c>
      <c r="AD108" s="2" t="s">
        <v>13</v>
      </c>
      <c r="AE108" s="2" t="s">
        <v>14</v>
      </c>
      <c r="AF108" s="2" t="s">
        <v>31</v>
      </c>
      <c r="AG108" s="12">
        <v>1</v>
      </c>
      <c r="AH108" s="12">
        <f t="shared" si="46"/>
        <v>0.9</v>
      </c>
      <c r="AI108" s="2">
        <f t="shared" si="68"/>
        <v>8.77</v>
      </c>
      <c r="AJ108" s="20">
        <f t="shared" si="47"/>
        <v>0</v>
      </c>
      <c r="AK108" s="20">
        <f t="shared" si="48"/>
        <v>0</v>
      </c>
      <c r="AL108" s="20">
        <f t="shared" si="49"/>
        <v>0</v>
      </c>
      <c r="AM108" s="20">
        <f t="shared" si="50"/>
        <v>0</v>
      </c>
      <c r="AN108" s="20">
        <f t="shared" si="51"/>
        <v>0</v>
      </c>
      <c r="AO108" s="20">
        <f t="shared" si="52"/>
        <v>0</v>
      </c>
      <c r="AP108" s="20">
        <f t="shared" si="53"/>
        <v>0</v>
      </c>
      <c r="AQ108" s="20">
        <f t="shared" si="54"/>
        <v>0</v>
      </c>
      <c r="AR108" s="20">
        <f t="shared" si="55"/>
        <v>0</v>
      </c>
      <c r="AS108" s="20">
        <f t="shared" si="56"/>
        <v>0</v>
      </c>
      <c r="AT108" s="20">
        <f t="shared" si="57"/>
        <v>0</v>
      </c>
      <c r="AU108" s="20">
        <f t="shared" si="58"/>
        <v>0</v>
      </c>
      <c r="AV108" s="20">
        <f t="shared" si="59"/>
        <v>0</v>
      </c>
      <c r="AW108" s="20">
        <f t="shared" si="60"/>
        <v>0</v>
      </c>
      <c r="AX108" s="20">
        <f t="shared" si="61"/>
        <v>0</v>
      </c>
      <c r="AY108" s="20">
        <f t="shared" si="62"/>
        <v>0</v>
      </c>
      <c r="AZ108" s="20">
        <f t="shared" si="63"/>
        <v>0</v>
      </c>
      <c r="BA108" s="20">
        <f t="shared" si="64"/>
        <v>0</v>
      </c>
      <c r="BB108" s="20">
        <f t="shared" si="65"/>
        <v>0</v>
      </c>
      <c r="BC108" s="20">
        <f t="shared" si="66"/>
        <v>0</v>
      </c>
      <c r="BD108" s="20">
        <f t="shared" si="67"/>
        <v>0</v>
      </c>
    </row>
    <row r="109" spans="1:56" s="2" customFormat="1" x14ac:dyDescent="0.25">
      <c r="A109" s="2" t="s">
        <v>7</v>
      </c>
      <c r="B109" s="2" t="s">
        <v>4</v>
      </c>
      <c r="C109" s="2" t="s">
        <v>13</v>
      </c>
      <c r="D109" s="2" t="s">
        <v>14</v>
      </c>
      <c r="E109" s="2" t="s">
        <v>32</v>
      </c>
      <c r="F109" s="8">
        <v>0</v>
      </c>
      <c r="G109" s="5">
        <v>0</v>
      </c>
      <c r="H109" s="5">
        <v>0</v>
      </c>
      <c r="I109" s="5">
        <v>0</v>
      </c>
      <c r="J109" s="5">
        <v>0</v>
      </c>
      <c r="K109" s="8">
        <v>0</v>
      </c>
      <c r="L109" s="5">
        <v>0</v>
      </c>
      <c r="M109" s="5">
        <v>0</v>
      </c>
      <c r="N109" s="5">
        <v>0</v>
      </c>
      <c r="O109" s="5">
        <v>0</v>
      </c>
      <c r="P109" s="8">
        <v>0</v>
      </c>
      <c r="Q109" s="5">
        <v>0</v>
      </c>
      <c r="R109" s="5">
        <v>0</v>
      </c>
      <c r="S109" s="5">
        <v>0</v>
      </c>
      <c r="T109" s="5">
        <v>0</v>
      </c>
      <c r="U109" s="8">
        <v>0</v>
      </c>
      <c r="V109" s="5">
        <v>0</v>
      </c>
      <c r="W109" s="5">
        <v>0</v>
      </c>
      <c r="X109" s="5">
        <v>0</v>
      </c>
      <c r="Y109" s="5">
        <v>0</v>
      </c>
      <c r="Z109" s="8">
        <v>0</v>
      </c>
      <c r="AA109" s="25"/>
      <c r="AB109" s="2" t="s">
        <v>7</v>
      </c>
      <c r="AC109" s="2" t="s">
        <v>4</v>
      </c>
      <c r="AD109" s="2" t="s">
        <v>13</v>
      </c>
      <c r="AE109" s="2" t="s">
        <v>14</v>
      </c>
      <c r="AF109" s="2" t="s">
        <v>32</v>
      </c>
      <c r="AG109" s="12">
        <v>1</v>
      </c>
      <c r="AH109" s="12">
        <f t="shared" si="46"/>
        <v>0.9</v>
      </c>
      <c r="AI109" s="2">
        <f t="shared" si="68"/>
        <v>6.5</v>
      </c>
      <c r="AJ109" s="20">
        <f t="shared" si="47"/>
        <v>0</v>
      </c>
      <c r="AK109" s="20">
        <f t="shared" si="48"/>
        <v>0</v>
      </c>
      <c r="AL109" s="20">
        <f t="shared" si="49"/>
        <v>0</v>
      </c>
      <c r="AM109" s="20">
        <f t="shared" si="50"/>
        <v>0</v>
      </c>
      <c r="AN109" s="20">
        <f t="shared" si="51"/>
        <v>0</v>
      </c>
      <c r="AO109" s="20">
        <f t="shared" si="52"/>
        <v>0</v>
      </c>
      <c r="AP109" s="20">
        <f t="shared" si="53"/>
        <v>0</v>
      </c>
      <c r="AQ109" s="20">
        <f t="shared" si="54"/>
        <v>0</v>
      </c>
      <c r="AR109" s="20">
        <f t="shared" si="55"/>
        <v>0</v>
      </c>
      <c r="AS109" s="20">
        <f t="shared" si="56"/>
        <v>0</v>
      </c>
      <c r="AT109" s="20">
        <f t="shared" si="57"/>
        <v>0</v>
      </c>
      <c r="AU109" s="20">
        <f t="shared" si="58"/>
        <v>0</v>
      </c>
      <c r="AV109" s="20">
        <f t="shared" si="59"/>
        <v>0</v>
      </c>
      <c r="AW109" s="20">
        <f t="shared" si="60"/>
        <v>0</v>
      </c>
      <c r="AX109" s="20">
        <f t="shared" si="61"/>
        <v>0</v>
      </c>
      <c r="AY109" s="20">
        <f t="shared" si="62"/>
        <v>0</v>
      </c>
      <c r="AZ109" s="20">
        <f t="shared" si="63"/>
        <v>0</v>
      </c>
      <c r="BA109" s="20">
        <f t="shared" si="64"/>
        <v>0</v>
      </c>
      <c r="BB109" s="20">
        <f t="shared" si="65"/>
        <v>0</v>
      </c>
      <c r="BC109" s="20">
        <f t="shared" si="66"/>
        <v>0</v>
      </c>
      <c r="BD109" s="20">
        <f t="shared" si="67"/>
        <v>0</v>
      </c>
    </row>
    <row r="110" spans="1:56" s="2" customFormat="1" x14ac:dyDescent="0.25">
      <c r="A110" s="2" t="s">
        <v>7</v>
      </c>
      <c r="B110" s="2" t="s">
        <v>4</v>
      </c>
      <c r="C110" s="2" t="s">
        <v>13</v>
      </c>
      <c r="D110" s="2" t="s">
        <v>14</v>
      </c>
      <c r="E110" s="2" t="s">
        <v>20</v>
      </c>
      <c r="F110" s="8">
        <v>0</v>
      </c>
      <c r="G110" s="5">
        <v>0</v>
      </c>
      <c r="H110" s="5">
        <v>0</v>
      </c>
      <c r="I110" s="5">
        <v>0</v>
      </c>
      <c r="J110" s="5">
        <v>0</v>
      </c>
      <c r="K110" s="8">
        <v>0</v>
      </c>
      <c r="L110" s="5">
        <v>0</v>
      </c>
      <c r="M110" s="5">
        <v>0</v>
      </c>
      <c r="N110" s="5">
        <v>0</v>
      </c>
      <c r="O110" s="5">
        <v>0</v>
      </c>
      <c r="P110" s="8">
        <v>0</v>
      </c>
      <c r="Q110" s="5">
        <v>0</v>
      </c>
      <c r="R110" s="5">
        <v>0</v>
      </c>
      <c r="S110" s="5">
        <v>0</v>
      </c>
      <c r="T110" s="5">
        <v>0</v>
      </c>
      <c r="U110" s="8">
        <v>0</v>
      </c>
      <c r="V110" s="5">
        <v>0</v>
      </c>
      <c r="W110" s="5">
        <v>0</v>
      </c>
      <c r="X110" s="5">
        <v>0</v>
      </c>
      <c r="Y110" s="5">
        <v>0</v>
      </c>
      <c r="Z110" s="8">
        <v>0</v>
      </c>
      <c r="AA110" s="25"/>
      <c r="AB110" s="2" t="s">
        <v>7</v>
      </c>
      <c r="AC110" s="2" t="s">
        <v>4</v>
      </c>
      <c r="AD110" s="2" t="s">
        <v>13</v>
      </c>
      <c r="AE110" s="2" t="s">
        <v>14</v>
      </c>
      <c r="AF110" s="2" t="s">
        <v>20</v>
      </c>
      <c r="AG110" s="12">
        <v>1</v>
      </c>
      <c r="AH110" s="12">
        <f t="shared" si="46"/>
        <v>0.9</v>
      </c>
      <c r="AI110" s="2">
        <f t="shared" si="68"/>
        <v>0.16</v>
      </c>
      <c r="AJ110" s="20">
        <f t="shared" si="47"/>
        <v>0</v>
      </c>
      <c r="AK110" s="20">
        <f t="shared" si="48"/>
        <v>0</v>
      </c>
      <c r="AL110" s="20">
        <f t="shared" si="49"/>
        <v>0</v>
      </c>
      <c r="AM110" s="20">
        <f t="shared" si="50"/>
        <v>0</v>
      </c>
      <c r="AN110" s="20">
        <f t="shared" si="51"/>
        <v>0</v>
      </c>
      <c r="AO110" s="20">
        <f t="shared" si="52"/>
        <v>0</v>
      </c>
      <c r="AP110" s="20">
        <f t="shared" si="53"/>
        <v>0</v>
      </c>
      <c r="AQ110" s="20">
        <f t="shared" si="54"/>
        <v>0</v>
      </c>
      <c r="AR110" s="20">
        <f t="shared" si="55"/>
        <v>0</v>
      </c>
      <c r="AS110" s="20">
        <f t="shared" si="56"/>
        <v>0</v>
      </c>
      <c r="AT110" s="20">
        <f t="shared" si="57"/>
        <v>0</v>
      </c>
      <c r="AU110" s="20">
        <f t="shared" si="58"/>
        <v>0</v>
      </c>
      <c r="AV110" s="20">
        <f t="shared" si="59"/>
        <v>0</v>
      </c>
      <c r="AW110" s="20">
        <f t="shared" si="60"/>
        <v>0</v>
      </c>
      <c r="AX110" s="20">
        <f t="shared" si="61"/>
        <v>0</v>
      </c>
      <c r="AY110" s="20">
        <f t="shared" si="62"/>
        <v>0</v>
      </c>
      <c r="AZ110" s="20">
        <f t="shared" si="63"/>
        <v>0</v>
      </c>
      <c r="BA110" s="20">
        <f t="shared" si="64"/>
        <v>0</v>
      </c>
      <c r="BB110" s="20">
        <f t="shared" si="65"/>
        <v>0</v>
      </c>
      <c r="BC110" s="20">
        <f t="shared" si="66"/>
        <v>0</v>
      </c>
      <c r="BD110" s="20">
        <f t="shared" si="67"/>
        <v>0</v>
      </c>
    </row>
    <row r="111" spans="1:56" s="2" customFormat="1" x14ac:dyDescent="0.25">
      <c r="A111" s="2" t="s">
        <v>7</v>
      </c>
      <c r="B111" s="2" t="s">
        <v>4</v>
      </c>
      <c r="C111" s="2" t="s">
        <v>13</v>
      </c>
      <c r="D111" s="2" t="s">
        <v>14</v>
      </c>
      <c r="E111" s="2" t="s">
        <v>21</v>
      </c>
      <c r="F111" s="8">
        <v>0</v>
      </c>
      <c r="G111" s="5">
        <v>0</v>
      </c>
      <c r="H111" s="5">
        <v>0</v>
      </c>
      <c r="I111" s="5">
        <v>0</v>
      </c>
      <c r="J111" s="5">
        <v>0</v>
      </c>
      <c r="K111" s="8">
        <v>0</v>
      </c>
      <c r="L111" s="5">
        <v>0</v>
      </c>
      <c r="M111" s="5">
        <v>0</v>
      </c>
      <c r="N111" s="5">
        <v>0</v>
      </c>
      <c r="O111" s="5">
        <v>0</v>
      </c>
      <c r="P111" s="8">
        <v>0</v>
      </c>
      <c r="Q111" s="5">
        <v>0</v>
      </c>
      <c r="R111" s="5">
        <v>0</v>
      </c>
      <c r="S111" s="5">
        <v>0</v>
      </c>
      <c r="T111" s="5">
        <v>0</v>
      </c>
      <c r="U111" s="8">
        <v>0</v>
      </c>
      <c r="V111" s="5">
        <v>0</v>
      </c>
      <c r="W111" s="5">
        <v>0</v>
      </c>
      <c r="X111" s="5">
        <v>0</v>
      </c>
      <c r="Y111" s="5">
        <v>0</v>
      </c>
      <c r="Z111" s="8">
        <v>0</v>
      </c>
      <c r="AA111" s="25"/>
      <c r="AB111" s="2" t="s">
        <v>7</v>
      </c>
      <c r="AC111" s="2" t="s">
        <v>4</v>
      </c>
      <c r="AD111" s="2" t="s">
        <v>13</v>
      </c>
      <c r="AE111" s="2" t="s">
        <v>14</v>
      </c>
      <c r="AF111" s="2" t="s">
        <v>21</v>
      </c>
      <c r="AG111" s="12">
        <v>1</v>
      </c>
      <c r="AH111" s="12">
        <f t="shared" si="46"/>
        <v>0.9</v>
      </c>
      <c r="AI111" s="2">
        <f t="shared" si="68"/>
        <v>0.78</v>
      </c>
      <c r="AJ111" s="20">
        <f t="shared" si="47"/>
        <v>0</v>
      </c>
      <c r="AK111" s="20">
        <f t="shared" si="48"/>
        <v>0</v>
      </c>
      <c r="AL111" s="20">
        <f t="shared" si="49"/>
        <v>0</v>
      </c>
      <c r="AM111" s="20">
        <f t="shared" si="50"/>
        <v>0</v>
      </c>
      <c r="AN111" s="20">
        <f t="shared" si="51"/>
        <v>0</v>
      </c>
      <c r="AO111" s="20">
        <f t="shared" si="52"/>
        <v>0</v>
      </c>
      <c r="AP111" s="20">
        <f t="shared" si="53"/>
        <v>0</v>
      </c>
      <c r="AQ111" s="20">
        <f t="shared" si="54"/>
        <v>0</v>
      </c>
      <c r="AR111" s="20">
        <f t="shared" si="55"/>
        <v>0</v>
      </c>
      <c r="AS111" s="20">
        <f t="shared" si="56"/>
        <v>0</v>
      </c>
      <c r="AT111" s="20">
        <f t="shared" si="57"/>
        <v>0</v>
      </c>
      <c r="AU111" s="20">
        <f t="shared" si="58"/>
        <v>0</v>
      </c>
      <c r="AV111" s="20">
        <f t="shared" si="59"/>
        <v>0</v>
      </c>
      <c r="AW111" s="20">
        <f t="shared" si="60"/>
        <v>0</v>
      </c>
      <c r="AX111" s="20">
        <f t="shared" si="61"/>
        <v>0</v>
      </c>
      <c r="AY111" s="20">
        <f t="shared" si="62"/>
        <v>0</v>
      </c>
      <c r="AZ111" s="20">
        <f t="shared" si="63"/>
        <v>0</v>
      </c>
      <c r="BA111" s="20">
        <f t="shared" si="64"/>
        <v>0</v>
      </c>
      <c r="BB111" s="20">
        <f t="shared" si="65"/>
        <v>0</v>
      </c>
      <c r="BC111" s="20">
        <f t="shared" si="66"/>
        <v>0</v>
      </c>
      <c r="BD111" s="20">
        <f t="shared" si="67"/>
        <v>0</v>
      </c>
    </row>
    <row r="112" spans="1:56" s="2" customFormat="1" x14ac:dyDescent="0.25">
      <c r="A112" s="2" t="s">
        <v>7</v>
      </c>
      <c r="B112" s="2" t="s">
        <v>4</v>
      </c>
      <c r="C112" s="2" t="s">
        <v>13</v>
      </c>
      <c r="D112" s="2" t="s">
        <v>14</v>
      </c>
      <c r="E112" s="2" t="s">
        <v>22</v>
      </c>
      <c r="F112" s="8">
        <v>0</v>
      </c>
      <c r="G112" s="5">
        <v>0</v>
      </c>
      <c r="H112" s="5">
        <v>0</v>
      </c>
      <c r="I112" s="5">
        <v>0</v>
      </c>
      <c r="J112" s="5">
        <v>0</v>
      </c>
      <c r="K112" s="8">
        <v>0</v>
      </c>
      <c r="L112" s="5">
        <v>0</v>
      </c>
      <c r="M112" s="5">
        <v>0</v>
      </c>
      <c r="N112" s="5">
        <v>0</v>
      </c>
      <c r="O112" s="5">
        <v>0</v>
      </c>
      <c r="P112" s="8">
        <v>0</v>
      </c>
      <c r="Q112" s="5">
        <v>0</v>
      </c>
      <c r="R112" s="5">
        <v>0</v>
      </c>
      <c r="S112" s="5">
        <v>0</v>
      </c>
      <c r="T112" s="5">
        <v>0</v>
      </c>
      <c r="U112" s="8">
        <v>0</v>
      </c>
      <c r="V112" s="5">
        <v>0</v>
      </c>
      <c r="W112" s="5">
        <v>0</v>
      </c>
      <c r="X112" s="5">
        <v>0</v>
      </c>
      <c r="Y112" s="5">
        <v>0</v>
      </c>
      <c r="Z112" s="8">
        <v>0</v>
      </c>
      <c r="AA112" s="25"/>
      <c r="AB112" s="2" t="s">
        <v>7</v>
      </c>
      <c r="AC112" s="2" t="s">
        <v>4</v>
      </c>
      <c r="AD112" s="2" t="s">
        <v>13</v>
      </c>
      <c r="AE112" s="2" t="s">
        <v>14</v>
      </c>
      <c r="AF112" s="2" t="s">
        <v>22</v>
      </c>
      <c r="AG112" s="12">
        <v>1</v>
      </c>
      <c r="AH112" s="12">
        <f t="shared" si="46"/>
        <v>0.9</v>
      </c>
      <c r="AI112" s="2">
        <f t="shared" si="68"/>
        <v>3.92</v>
      </c>
      <c r="AJ112" s="20">
        <f t="shared" si="47"/>
        <v>0</v>
      </c>
      <c r="AK112" s="20">
        <f t="shared" si="48"/>
        <v>0</v>
      </c>
      <c r="AL112" s="20">
        <f t="shared" si="49"/>
        <v>0</v>
      </c>
      <c r="AM112" s="20">
        <f t="shared" si="50"/>
        <v>0</v>
      </c>
      <c r="AN112" s="20">
        <f t="shared" si="51"/>
        <v>0</v>
      </c>
      <c r="AO112" s="20">
        <f t="shared" si="52"/>
        <v>0</v>
      </c>
      <c r="AP112" s="20">
        <f t="shared" si="53"/>
        <v>0</v>
      </c>
      <c r="AQ112" s="20">
        <f t="shared" si="54"/>
        <v>0</v>
      </c>
      <c r="AR112" s="20">
        <f t="shared" si="55"/>
        <v>0</v>
      </c>
      <c r="AS112" s="20">
        <f t="shared" si="56"/>
        <v>0</v>
      </c>
      <c r="AT112" s="20">
        <f t="shared" si="57"/>
        <v>0</v>
      </c>
      <c r="AU112" s="20">
        <f t="shared" si="58"/>
        <v>0</v>
      </c>
      <c r="AV112" s="20">
        <f t="shared" si="59"/>
        <v>0</v>
      </c>
      <c r="AW112" s="20">
        <f t="shared" si="60"/>
        <v>0</v>
      </c>
      <c r="AX112" s="20">
        <f t="shared" si="61"/>
        <v>0</v>
      </c>
      <c r="AY112" s="20">
        <f t="shared" si="62"/>
        <v>0</v>
      </c>
      <c r="AZ112" s="20">
        <f t="shared" si="63"/>
        <v>0</v>
      </c>
      <c r="BA112" s="20">
        <f t="shared" si="64"/>
        <v>0</v>
      </c>
      <c r="BB112" s="20">
        <f t="shared" si="65"/>
        <v>0</v>
      </c>
      <c r="BC112" s="20">
        <f t="shared" si="66"/>
        <v>0</v>
      </c>
      <c r="BD112" s="20">
        <f t="shared" si="67"/>
        <v>0</v>
      </c>
    </row>
    <row r="113" spans="1:56" s="2" customFormat="1" x14ac:dyDescent="0.25">
      <c r="A113" s="2" t="s">
        <v>7</v>
      </c>
      <c r="B113" s="2" t="s">
        <v>4</v>
      </c>
      <c r="C113" s="2" t="s">
        <v>13</v>
      </c>
      <c r="D113" s="2" t="s">
        <v>14</v>
      </c>
      <c r="E113" s="2" t="s">
        <v>10</v>
      </c>
      <c r="F113" s="8">
        <v>0</v>
      </c>
      <c r="G113" s="5">
        <v>0</v>
      </c>
      <c r="H113" s="5">
        <v>0</v>
      </c>
      <c r="I113" s="5">
        <v>0</v>
      </c>
      <c r="J113" s="5">
        <v>0</v>
      </c>
      <c r="K113" s="8">
        <v>0</v>
      </c>
      <c r="L113" s="5">
        <v>0</v>
      </c>
      <c r="M113" s="5">
        <v>0</v>
      </c>
      <c r="N113" s="5">
        <v>0</v>
      </c>
      <c r="O113" s="5">
        <v>0</v>
      </c>
      <c r="P113" s="8">
        <v>0</v>
      </c>
      <c r="Q113" s="5">
        <v>0</v>
      </c>
      <c r="R113" s="5">
        <v>0</v>
      </c>
      <c r="S113" s="5">
        <v>0</v>
      </c>
      <c r="T113" s="5">
        <v>0</v>
      </c>
      <c r="U113" s="8">
        <v>0</v>
      </c>
      <c r="V113" s="5">
        <v>0</v>
      </c>
      <c r="W113" s="5">
        <v>0</v>
      </c>
      <c r="X113" s="5">
        <v>0</v>
      </c>
      <c r="Y113" s="5">
        <v>0</v>
      </c>
      <c r="Z113" s="8">
        <v>0</v>
      </c>
      <c r="AA113" s="25"/>
      <c r="AB113" s="2" t="s">
        <v>7</v>
      </c>
      <c r="AC113" s="2" t="s">
        <v>4</v>
      </c>
      <c r="AD113" s="2" t="s">
        <v>13</v>
      </c>
      <c r="AE113" s="2" t="s">
        <v>14</v>
      </c>
      <c r="AF113" s="2" t="s">
        <v>10</v>
      </c>
      <c r="AG113" s="12">
        <v>1</v>
      </c>
      <c r="AH113" s="12">
        <f t="shared" si="46"/>
        <v>0.9</v>
      </c>
      <c r="AI113" s="2">
        <f t="shared" si="68"/>
        <v>0</v>
      </c>
      <c r="AJ113" s="20">
        <f t="shared" si="47"/>
        <v>0</v>
      </c>
      <c r="AK113" s="20">
        <f t="shared" si="48"/>
        <v>0</v>
      </c>
      <c r="AL113" s="20">
        <f t="shared" si="49"/>
        <v>0</v>
      </c>
      <c r="AM113" s="20">
        <f t="shared" si="50"/>
        <v>0</v>
      </c>
      <c r="AN113" s="20">
        <f t="shared" si="51"/>
        <v>0</v>
      </c>
      <c r="AO113" s="20">
        <f t="shared" si="52"/>
        <v>0</v>
      </c>
      <c r="AP113" s="20">
        <f t="shared" si="53"/>
        <v>0</v>
      </c>
      <c r="AQ113" s="20">
        <f t="shared" si="54"/>
        <v>0</v>
      </c>
      <c r="AR113" s="20">
        <f t="shared" si="55"/>
        <v>0</v>
      </c>
      <c r="AS113" s="20">
        <f t="shared" si="56"/>
        <v>0</v>
      </c>
      <c r="AT113" s="20">
        <f t="shared" si="57"/>
        <v>0</v>
      </c>
      <c r="AU113" s="20">
        <f t="shared" si="58"/>
        <v>0</v>
      </c>
      <c r="AV113" s="20">
        <f t="shared" si="59"/>
        <v>0</v>
      </c>
      <c r="AW113" s="20">
        <f t="shared" si="60"/>
        <v>0</v>
      </c>
      <c r="AX113" s="20">
        <f t="shared" si="61"/>
        <v>0</v>
      </c>
      <c r="AY113" s="20">
        <f t="shared" si="62"/>
        <v>0</v>
      </c>
      <c r="AZ113" s="20">
        <f t="shared" si="63"/>
        <v>0</v>
      </c>
      <c r="BA113" s="20">
        <f t="shared" si="64"/>
        <v>0</v>
      </c>
      <c r="BB113" s="20">
        <f t="shared" si="65"/>
        <v>0</v>
      </c>
      <c r="BC113" s="20">
        <f t="shared" si="66"/>
        <v>0</v>
      </c>
      <c r="BD113" s="20">
        <f t="shared" si="67"/>
        <v>0</v>
      </c>
    </row>
    <row r="114" spans="1:56" s="2" customFormat="1" x14ac:dyDescent="0.25">
      <c r="A114" s="2" t="s">
        <v>7</v>
      </c>
      <c r="B114" s="2" t="s">
        <v>4</v>
      </c>
      <c r="C114" s="2" t="s">
        <v>13</v>
      </c>
      <c r="D114" s="2" t="s">
        <v>14</v>
      </c>
      <c r="E114" s="2" t="s">
        <v>11</v>
      </c>
      <c r="F114" s="8">
        <v>0</v>
      </c>
      <c r="G114" s="5">
        <v>0</v>
      </c>
      <c r="H114" s="5">
        <v>0</v>
      </c>
      <c r="I114" s="5">
        <v>0</v>
      </c>
      <c r="J114" s="5">
        <v>0</v>
      </c>
      <c r="K114" s="8">
        <v>0</v>
      </c>
      <c r="L114" s="5">
        <v>0</v>
      </c>
      <c r="M114" s="5">
        <v>0</v>
      </c>
      <c r="N114" s="5">
        <v>0</v>
      </c>
      <c r="O114" s="5">
        <v>0</v>
      </c>
      <c r="P114" s="8">
        <v>0</v>
      </c>
      <c r="Q114" s="5">
        <v>0</v>
      </c>
      <c r="R114" s="5">
        <v>0</v>
      </c>
      <c r="S114" s="5">
        <v>0</v>
      </c>
      <c r="T114" s="5">
        <v>0</v>
      </c>
      <c r="U114" s="8">
        <v>0</v>
      </c>
      <c r="V114" s="5">
        <v>0</v>
      </c>
      <c r="W114" s="5">
        <v>0</v>
      </c>
      <c r="X114" s="5">
        <v>0</v>
      </c>
      <c r="Y114" s="5">
        <v>0</v>
      </c>
      <c r="Z114" s="8">
        <v>0</v>
      </c>
      <c r="AA114" s="25"/>
      <c r="AB114" s="2" t="s">
        <v>7</v>
      </c>
      <c r="AC114" s="2" t="s">
        <v>4</v>
      </c>
      <c r="AD114" s="2" t="s">
        <v>13</v>
      </c>
      <c r="AE114" s="2" t="s">
        <v>14</v>
      </c>
      <c r="AF114" s="2" t="s">
        <v>11</v>
      </c>
      <c r="AG114" s="12">
        <v>1</v>
      </c>
      <c r="AH114" s="12">
        <f t="shared" si="46"/>
        <v>0.9</v>
      </c>
      <c r="AI114" s="2">
        <f t="shared" si="68"/>
        <v>0</v>
      </c>
      <c r="AJ114" s="20">
        <f t="shared" si="47"/>
        <v>0</v>
      </c>
      <c r="AK114" s="20">
        <f t="shared" si="48"/>
        <v>0</v>
      </c>
      <c r="AL114" s="20">
        <f t="shared" si="49"/>
        <v>0</v>
      </c>
      <c r="AM114" s="20">
        <f t="shared" si="50"/>
        <v>0</v>
      </c>
      <c r="AN114" s="20">
        <f t="shared" si="51"/>
        <v>0</v>
      </c>
      <c r="AO114" s="20">
        <f t="shared" si="52"/>
        <v>0</v>
      </c>
      <c r="AP114" s="20">
        <f t="shared" si="53"/>
        <v>0</v>
      </c>
      <c r="AQ114" s="20">
        <f t="shared" si="54"/>
        <v>0</v>
      </c>
      <c r="AR114" s="20">
        <f t="shared" si="55"/>
        <v>0</v>
      </c>
      <c r="AS114" s="20">
        <f t="shared" si="56"/>
        <v>0</v>
      </c>
      <c r="AT114" s="20">
        <f t="shared" si="57"/>
        <v>0</v>
      </c>
      <c r="AU114" s="20">
        <f t="shared" si="58"/>
        <v>0</v>
      </c>
      <c r="AV114" s="20">
        <f t="shared" si="59"/>
        <v>0</v>
      </c>
      <c r="AW114" s="20">
        <f t="shared" si="60"/>
        <v>0</v>
      </c>
      <c r="AX114" s="20">
        <f t="shared" si="61"/>
        <v>0</v>
      </c>
      <c r="AY114" s="20">
        <f t="shared" si="62"/>
        <v>0</v>
      </c>
      <c r="AZ114" s="20">
        <f t="shared" si="63"/>
        <v>0</v>
      </c>
      <c r="BA114" s="20">
        <f t="shared" si="64"/>
        <v>0</v>
      </c>
      <c r="BB114" s="20">
        <f t="shared" si="65"/>
        <v>0</v>
      </c>
      <c r="BC114" s="20">
        <f t="shared" si="66"/>
        <v>0</v>
      </c>
      <c r="BD114" s="20">
        <f t="shared" si="67"/>
        <v>0</v>
      </c>
    </row>
    <row r="115" spans="1:56" s="3" customFormat="1" x14ac:dyDescent="0.25">
      <c r="A115" s="3" t="s">
        <v>7</v>
      </c>
      <c r="B115" s="3" t="s">
        <v>13</v>
      </c>
      <c r="C115" s="3" t="s">
        <v>4</v>
      </c>
      <c r="D115" s="3" t="s">
        <v>15</v>
      </c>
      <c r="E115" s="3" t="s">
        <v>9</v>
      </c>
      <c r="F115" s="8">
        <v>1624</v>
      </c>
      <c r="G115" s="6">
        <v>1699</v>
      </c>
      <c r="H115" s="6">
        <v>1774</v>
      </c>
      <c r="I115" s="6">
        <v>1849</v>
      </c>
      <c r="J115" s="6">
        <v>1924</v>
      </c>
      <c r="K115" s="8">
        <v>1999</v>
      </c>
      <c r="L115" s="6">
        <v>2038</v>
      </c>
      <c r="M115" s="6">
        <v>2077</v>
      </c>
      <c r="N115" s="6">
        <v>2116</v>
      </c>
      <c r="O115" s="6">
        <v>2155</v>
      </c>
      <c r="P115" s="8">
        <v>2194</v>
      </c>
      <c r="Q115" s="6">
        <v>2234</v>
      </c>
      <c r="R115" s="6">
        <v>2273</v>
      </c>
      <c r="S115" s="6">
        <v>2313</v>
      </c>
      <c r="T115" s="6">
        <v>2353</v>
      </c>
      <c r="U115" s="8">
        <v>2392</v>
      </c>
      <c r="V115" s="6">
        <v>2432</v>
      </c>
      <c r="W115" s="6">
        <v>2471</v>
      </c>
      <c r="X115" s="6">
        <v>2511</v>
      </c>
      <c r="Y115" s="6">
        <v>2551</v>
      </c>
      <c r="Z115" s="8">
        <v>2590</v>
      </c>
      <c r="AA115" s="25"/>
      <c r="AB115" s="3" t="s">
        <v>7</v>
      </c>
      <c r="AC115" s="3" t="s">
        <v>13</v>
      </c>
      <c r="AD115" s="3" t="s">
        <v>4</v>
      </c>
      <c r="AE115" s="3" t="s">
        <v>15</v>
      </c>
      <c r="AF115" s="3" t="s">
        <v>9</v>
      </c>
      <c r="AG115" s="13">
        <v>1</v>
      </c>
      <c r="AH115" s="13">
        <f t="shared" si="46"/>
        <v>0.9</v>
      </c>
      <c r="AI115" s="3">
        <f t="shared" si="68"/>
        <v>0</v>
      </c>
      <c r="AJ115" s="21">
        <f t="shared" si="47"/>
        <v>0</v>
      </c>
      <c r="AK115" s="21">
        <f t="shared" si="48"/>
        <v>0</v>
      </c>
      <c r="AL115" s="21">
        <f t="shared" si="49"/>
        <v>0</v>
      </c>
      <c r="AM115" s="21">
        <f t="shared" si="50"/>
        <v>0</v>
      </c>
      <c r="AN115" s="21">
        <f t="shared" si="51"/>
        <v>0</v>
      </c>
      <c r="AO115" s="21">
        <f t="shared" si="52"/>
        <v>0</v>
      </c>
      <c r="AP115" s="21">
        <f t="shared" si="53"/>
        <v>0</v>
      </c>
      <c r="AQ115" s="21">
        <f t="shared" si="54"/>
        <v>0</v>
      </c>
      <c r="AR115" s="21">
        <f t="shared" si="55"/>
        <v>0</v>
      </c>
      <c r="AS115" s="21">
        <f t="shared" si="56"/>
        <v>0</v>
      </c>
      <c r="AT115" s="21">
        <f t="shared" si="57"/>
        <v>0</v>
      </c>
      <c r="AU115" s="21">
        <f t="shared" si="58"/>
        <v>0</v>
      </c>
      <c r="AV115" s="21">
        <f t="shared" si="59"/>
        <v>0</v>
      </c>
      <c r="AW115" s="21">
        <f t="shared" si="60"/>
        <v>0</v>
      </c>
      <c r="AX115" s="21">
        <f t="shared" si="61"/>
        <v>0</v>
      </c>
      <c r="AY115" s="21">
        <f t="shared" si="62"/>
        <v>0</v>
      </c>
      <c r="AZ115" s="21">
        <f t="shared" si="63"/>
        <v>0</v>
      </c>
      <c r="BA115" s="21">
        <f t="shared" si="64"/>
        <v>0</v>
      </c>
      <c r="BB115" s="21">
        <f t="shared" si="65"/>
        <v>0</v>
      </c>
      <c r="BC115" s="21">
        <f t="shared" si="66"/>
        <v>0</v>
      </c>
      <c r="BD115" s="21">
        <f t="shared" si="67"/>
        <v>0</v>
      </c>
    </row>
    <row r="116" spans="1:56" s="3" customFormat="1" x14ac:dyDescent="0.25">
      <c r="A116" s="3" t="s">
        <v>7</v>
      </c>
      <c r="B116" s="3" t="s">
        <v>13</v>
      </c>
      <c r="C116" s="3" t="s">
        <v>4</v>
      </c>
      <c r="D116" s="3" t="s">
        <v>15</v>
      </c>
      <c r="E116" s="3" t="s">
        <v>23</v>
      </c>
      <c r="F116" s="8">
        <v>46</v>
      </c>
      <c r="G116" s="6">
        <v>49</v>
      </c>
      <c r="H116" s="6">
        <v>51</v>
      </c>
      <c r="I116" s="6">
        <v>54</v>
      </c>
      <c r="J116" s="6">
        <v>56</v>
      </c>
      <c r="K116" s="8">
        <v>59</v>
      </c>
      <c r="L116" s="6">
        <v>60</v>
      </c>
      <c r="M116" s="6">
        <v>61</v>
      </c>
      <c r="N116" s="6">
        <v>62</v>
      </c>
      <c r="O116" s="6">
        <v>64</v>
      </c>
      <c r="P116" s="8">
        <v>65</v>
      </c>
      <c r="Q116" s="6">
        <v>66</v>
      </c>
      <c r="R116" s="6">
        <v>68</v>
      </c>
      <c r="S116" s="6">
        <v>69</v>
      </c>
      <c r="T116" s="6">
        <v>70</v>
      </c>
      <c r="U116" s="8">
        <v>71</v>
      </c>
      <c r="V116" s="6">
        <v>73</v>
      </c>
      <c r="W116" s="6">
        <v>74</v>
      </c>
      <c r="X116" s="6">
        <v>75</v>
      </c>
      <c r="Y116" s="6">
        <v>76</v>
      </c>
      <c r="Z116" s="8">
        <v>78</v>
      </c>
      <c r="AA116" s="25"/>
      <c r="AB116" s="3" t="s">
        <v>7</v>
      </c>
      <c r="AC116" s="3" t="s">
        <v>13</v>
      </c>
      <c r="AD116" s="3" t="s">
        <v>4</v>
      </c>
      <c r="AE116" s="3" t="s">
        <v>15</v>
      </c>
      <c r="AF116" s="3" t="s">
        <v>23</v>
      </c>
      <c r="AG116" s="13">
        <v>1</v>
      </c>
      <c r="AH116" s="13">
        <f t="shared" si="46"/>
        <v>0.9</v>
      </c>
      <c r="AI116" s="3">
        <f t="shared" si="68"/>
        <v>0.31</v>
      </c>
      <c r="AJ116" s="21">
        <f t="shared" si="47"/>
        <v>4684.41</v>
      </c>
      <c r="AK116" s="21">
        <f t="shared" si="48"/>
        <v>4989.915</v>
      </c>
      <c r="AL116" s="21">
        <f t="shared" si="49"/>
        <v>5193.585</v>
      </c>
      <c r="AM116" s="21">
        <f t="shared" si="50"/>
        <v>5499.09</v>
      </c>
      <c r="AN116" s="21">
        <f t="shared" si="51"/>
        <v>5702.76</v>
      </c>
      <c r="AO116" s="21">
        <f t="shared" si="52"/>
        <v>6008.2650000000003</v>
      </c>
      <c r="AP116" s="21">
        <f t="shared" si="53"/>
        <v>6110.1</v>
      </c>
      <c r="AQ116" s="21">
        <f t="shared" si="54"/>
        <v>6211.9350000000004</v>
      </c>
      <c r="AR116" s="21">
        <f t="shared" si="55"/>
        <v>6313.7699999999995</v>
      </c>
      <c r="AS116" s="21">
        <f t="shared" si="56"/>
        <v>6517.44</v>
      </c>
      <c r="AT116" s="21">
        <f t="shared" si="57"/>
        <v>6619.2749999999996</v>
      </c>
      <c r="AU116" s="21">
        <f t="shared" si="58"/>
        <v>6721.11</v>
      </c>
      <c r="AV116" s="21">
        <f t="shared" si="59"/>
        <v>6924.78</v>
      </c>
      <c r="AW116" s="21">
        <f t="shared" si="60"/>
        <v>7026.6149999999998</v>
      </c>
      <c r="AX116" s="21">
        <f t="shared" si="61"/>
        <v>7128.45</v>
      </c>
      <c r="AY116" s="21">
        <f t="shared" si="62"/>
        <v>7230.2849999999999</v>
      </c>
      <c r="AZ116" s="21">
        <f t="shared" si="63"/>
        <v>7433.9549999999999</v>
      </c>
      <c r="BA116" s="21">
        <f t="shared" si="64"/>
        <v>7535.79</v>
      </c>
      <c r="BB116" s="21">
        <f t="shared" si="65"/>
        <v>7637.625</v>
      </c>
      <c r="BC116" s="21">
        <f t="shared" si="66"/>
        <v>7739.46</v>
      </c>
      <c r="BD116" s="21">
        <f t="shared" si="67"/>
        <v>7943.13</v>
      </c>
    </row>
    <row r="117" spans="1:56" s="3" customFormat="1" x14ac:dyDescent="0.25">
      <c r="A117" s="3" t="s">
        <v>7</v>
      </c>
      <c r="B117" s="3" t="s">
        <v>13</v>
      </c>
      <c r="C117" s="3" t="s">
        <v>4</v>
      </c>
      <c r="D117" s="3" t="s">
        <v>15</v>
      </c>
      <c r="E117" s="3" t="s">
        <v>24</v>
      </c>
      <c r="F117" s="8">
        <v>20</v>
      </c>
      <c r="G117" s="6">
        <v>21</v>
      </c>
      <c r="H117" s="6">
        <v>22</v>
      </c>
      <c r="I117" s="6">
        <v>23</v>
      </c>
      <c r="J117" s="6">
        <v>24</v>
      </c>
      <c r="K117" s="8">
        <v>25</v>
      </c>
      <c r="L117" s="6">
        <v>25</v>
      </c>
      <c r="M117" s="6">
        <v>26</v>
      </c>
      <c r="N117" s="6">
        <v>26</v>
      </c>
      <c r="O117" s="6">
        <v>27</v>
      </c>
      <c r="P117" s="8">
        <v>28</v>
      </c>
      <c r="Q117" s="6">
        <v>28</v>
      </c>
      <c r="R117" s="6">
        <v>29</v>
      </c>
      <c r="S117" s="6">
        <v>29</v>
      </c>
      <c r="T117" s="6">
        <v>30</v>
      </c>
      <c r="U117" s="8">
        <v>30</v>
      </c>
      <c r="V117" s="6">
        <v>31</v>
      </c>
      <c r="W117" s="6">
        <v>31</v>
      </c>
      <c r="X117" s="6">
        <v>32</v>
      </c>
      <c r="Y117" s="6">
        <v>32</v>
      </c>
      <c r="Z117" s="8">
        <v>33</v>
      </c>
      <c r="AA117" s="25"/>
      <c r="AB117" s="3" t="s">
        <v>7</v>
      </c>
      <c r="AC117" s="3" t="s">
        <v>13</v>
      </c>
      <c r="AD117" s="3" t="s">
        <v>4</v>
      </c>
      <c r="AE117" s="3" t="s">
        <v>15</v>
      </c>
      <c r="AF117" s="3" t="s">
        <v>24</v>
      </c>
      <c r="AG117" s="13">
        <v>1</v>
      </c>
      <c r="AH117" s="13">
        <f t="shared" si="46"/>
        <v>0.9</v>
      </c>
      <c r="AI117" s="3">
        <f t="shared" si="68"/>
        <v>3.57</v>
      </c>
      <c r="AJ117" s="21">
        <f t="shared" si="47"/>
        <v>23454.899999999998</v>
      </c>
      <c r="AK117" s="21">
        <f t="shared" si="48"/>
        <v>24627.645</v>
      </c>
      <c r="AL117" s="21">
        <f t="shared" si="49"/>
        <v>25800.39</v>
      </c>
      <c r="AM117" s="21">
        <f t="shared" si="50"/>
        <v>26973.134999999998</v>
      </c>
      <c r="AN117" s="21">
        <f t="shared" si="51"/>
        <v>28145.879999999997</v>
      </c>
      <c r="AO117" s="21">
        <f t="shared" si="52"/>
        <v>29318.625</v>
      </c>
      <c r="AP117" s="21">
        <f t="shared" si="53"/>
        <v>29318.625</v>
      </c>
      <c r="AQ117" s="21">
        <f t="shared" si="54"/>
        <v>30491.37</v>
      </c>
      <c r="AR117" s="21">
        <f t="shared" si="55"/>
        <v>30491.37</v>
      </c>
      <c r="AS117" s="21">
        <f t="shared" si="56"/>
        <v>31664.114999999998</v>
      </c>
      <c r="AT117" s="21">
        <f t="shared" si="57"/>
        <v>32836.86</v>
      </c>
      <c r="AU117" s="21">
        <f t="shared" si="58"/>
        <v>32836.86</v>
      </c>
      <c r="AV117" s="21">
        <f t="shared" si="59"/>
        <v>34009.604999999996</v>
      </c>
      <c r="AW117" s="21">
        <f t="shared" si="60"/>
        <v>34009.604999999996</v>
      </c>
      <c r="AX117" s="21">
        <f t="shared" si="61"/>
        <v>35182.35</v>
      </c>
      <c r="AY117" s="21">
        <f t="shared" si="62"/>
        <v>35182.35</v>
      </c>
      <c r="AZ117" s="21">
        <f t="shared" si="63"/>
        <v>36355.095000000001</v>
      </c>
      <c r="BA117" s="21">
        <f t="shared" si="64"/>
        <v>36355.095000000001</v>
      </c>
      <c r="BB117" s="21">
        <f t="shared" si="65"/>
        <v>37527.839999999997</v>
      </c>
      <c r="BC117" s="21">
        <f t="shared" si="66"/>
        <v>37527.839999999997</v>
      </c>
      <c r="BD117" s="21">
        <f t="shared" si="67"/>
        <v>38700.584999999999</v>
      </c>
    </row>
    <row r="118" spans="1:56" s="3" customFormat="1" x14ac:dyDescent="0.25">
      <c r="A118" s="3" t="s">
        <v>7</v>
      </c>
      <c r="B118" s="3" t="s">
        <v>13</v>
      </c>
      <c r="C118" s="3" t="s">
        <v>4</v>
      </c>
      <c r="D118" s="3" t="s">
        <v>15</v>
      </c>
      <c r="E118" s="3" t="s">
        <v>25</v>
      </c>
      <c r="F118" s="8">
        <v>19</v>
      </c>
      <c r="G118" s="6">
        <v>20</v>
      </c>
      <c r="H118" s="6">
        <v>21</v>
      </c>
      <c r="I118" s="6">
        <v>22</v>
      </c>
      <c r="J118" s="6">
        <v>23</v>
      </c>
      <c r="K118" s="8">
        <v>24</v>
      </c>
      <c r="L118" s="6">
        <v>24</v>
      </c>
      <c r="M118" s="6">
        <v>25</v>
      </c>
      <c r="N118" s="6">
        <v>25</v>
      </c>
      <c r="O118" s="6">
        <v>26</v>
      </c>
      <c r="P118" s="8">
        <v>26</v>
      </c>
      <c r="Q118" s="6">
        <v>27</v>
      </c>
      <c r="R118" s="6">
        <v>27</v>
      </c>
      <c r="S118" s="6">
        <v>28</v>
      </c>
      <c r="T118" s="6">
        <v>28</v>
      </c>
      <c r="U118" s="8">
        <v>29</v>
      </c>
      <c r="V118" s="6">
        <v>29</v>
      </c>
      <c r="W118" s="6">
        <v>30</v>
      </c>
      <c r="X118" s="6">
        <v>30</v>
      </c>
      <c r="Y118" s="6">
        <v>31</v>
      </c>
      <c r="Z118" s="8">
        <v>31</v>
      </c>
      <c r="AA118" s="25"/>
      <c r="AB118" s="3" t="s">
        <v>7</v>
      </c>
      <c r="AC118" s="3" t="s">
        <v>13</v>
      </c>
      <c r="AD118" s="3" t="s">
        <v>4</v>
      </c>
      <c r="AE118" s="3" t="s">
        <v>15</v>
      </c>
      <c r="AF118" s="3" t="s">
        <v>25</v>
      </c>
      <c r="AG118" s="13">
        <v>1</v>
      </c>
      <c r="AH118" s="13">
        <f t="shared" si="46"/>
        <v>0.9</v>
      </c>
      <c r="AI118" s="3">
        <f t="shared" si="68"/>
        <v>5.31</v>
      </c>
      <c r="AJ118" s="21">
        <f t="shared" si="47"/>
        <v>33142.364999999998</v>
      </c>
      <c r="AK118" s="21">
        <f t="shared" si="48"/>
        <v>34886.699999999997</v>
      </c>
      <c r="AL118" s="21">
        <f t="shared" si="49"/>
        <v>36631.034999999996</v>
      </c>
      <c r="AM118" s="21">
        <f t="shared" si="50"/>
        <v>38375.369999999995</v>
      </c>
      <c r="AN118" s="21">
        <f t="shared" si="51"/>
        <v>40119.704999999994</v>
      </c>
      <c r="AO118" s="21">
        <f t="shared" si="52"/>
        <v>41864.039999999994</v>
      </c>
      <c r="AP118" s="21">
        <f t="shared" si="53"/>
        <v>41864.039999999994</v>
      </c>
      <c r="AQ118" s="21">
        <f t="shared" si="54"/>
        <v>43608.375</v>
      </c>
      <c r="AR118" s="21">
        <f t="shared" si="55"/>
        <v>43608.375</v>
      </c>
      <c r="AS118" s="21">
        <f t="shared" si="56"/>
        <v>45352.71</v>
      </c>
      <c r="AT118" s="21">
        <f t="shared" si="57"/>
        <v>45352.71</v>
      </c>
      <c r="AU118" s="21">
        <f t="shared" si="58"/>
        <v>47097.044999999998</v>
      </c>
      <c r="AV118" s="21">
        <f t="shared" si="59"/>
        <v>47097.044999999998</v>
      </c>
      <c r="AW118" s="21">
        <f t="shared" si="60"/>
        <v>48841.38</v>
      </c>
      <c r="AX118" s="21">
        <f t="shared" si="61"/>
        <v>48841.38</v>
      </c>
      <c r="AY118" s="21">
        <f t="shared" si="62"/>
        <v>50585.714999999997</v>
      </c>
      <c r="AZ118" s="21">
        <f t="shared" si="63"/>
        <v>50585.714999999997</v>
      </c>
      <c r="BA118" s="21">
        <f t="shared" si="64"/>
        <v>52330.049999999996</v>
      </c>
      <c r="BB118" s="21">
        <f t="shared" si="65"/>
        <v>52330.049999999996</v>
      </c>
      <c r="BC118" s="21">
        <f t="shared" si="66"/>
        <v>54074.384999999995</v>
      </c>
      <c r="BD118" s="21">
        <f t="shared" si="67"/>
        <v>54074.384999999995</v>
      </c>
    </row>
    <row r="119" spans="1:56" s="3" customFormat="1" x14ac:dyDescent="0.25">
      <c r="A119" s="3" t="s">
        <v>7</v>
      </c>
      <c r="B119" s="3" t="s">
        <v>13</v>
      </c>
      <c r="C119" s="3" t="s">
        <v>4</v>
      </c>
      <c r="D119" s="3" t="s">
        <v>15</v>
      </c>
      <c r="E119" s="3" t="s">
        <v>26</v>
      </c>
      <c r="F119" s="8">
        <v>9</v>
      </c>
      <c r="G119" s="6">
        <v>10</v>
      </c>
      <c r="H119" s="6">
        <v>10</v>
      </c>
      <c r="I119" s="6">
        <v>11</v>
      </c>
      <c r="J119" s="6">
        <v>11</v>
      </c>
      <c r="K119" s="8">
        <v>12</v>
      </c>
      <c r="L119" s="6">
        <v>12</v>
      </c>
      <c r="M119" s="6">
        <v>12</v>
      </c>
      <c r="N119" s="6">
        <v>12</v>
      </c>
      <c r="O119" s="6">
        <v>13</v>
      </c>
      <c r="P119" s="8">
        <v>13</v>
      </c>
      <c r="Q119" s="6">
        <v>13</v>
      </c>
      <c r="R119" s="6">
        <v>13</v>
      </c>
      <c r="S119" s="6">
        <v>14</v>
      </c>
      <c r="T119" s="6">
        <v>14</v>
      </c>
      <c r="U119" s="8">
        <v>14</v>
      </c>
      <c r="V119" s="6">
        <v>14</v>
      </c>
      <c r="W119" s="6">
        <v>15</v>
      </c>
      <c r="X119" s="6">
        <v>15</v>
      </c>
      <c r="Y119" s="6">
        <v>15</v>
      </c>
      <c r="Z119" s="8">
        <v>15</v>
      </c>
      <c r="AA119" s="25"/>
      <c r="AB119" s="3" t="s">
        <v>7</v>
      </c>
      <c r="AC119" s="3" t="s">
        <v>13</v>
      </c>
      <c r="AD119" s="3" t="s">
        <v>4</v>
      </c>
      <c r="AE119" s="3" t="s">
        <v>15</v>
      </c>
      <c r="AF119" s="3" t="s">
        <v>26</v>
      </c>
      <c r="AG119" s="13">
        <v>1</v>
      </c>
      <c r="AH119" s="13">
        <f t="shared" si="46"/>
        <v>0.9</v>
      </c>
      <c r="AI119" s="3">
        <f t="shared" si="68"/>
        <v>5.39</v>
      </c>
      <c r="AJ119" s="21">
        <f t="shared" si="47"/>
        <v>15935.535</v>
      </c>
      <c r="AK119" s="21">
        <f t="shared" si="48"/>
        <v>17706.149999999998</v>
      </c>
      <c r="AL119" s="21">
        <f t="shared" si="49"/>
        <v>17706.149999999998</v>
      </c>
      <c r="AM119" s="21">
        <f t="shared" si="50"/>
        <v>19476.764999999999</v>
      </c>
      <c r="AN119" s="21">
        <f t="shared" si="51"/>
        <v>19476.764999999999</v>
      </c>
      <c r="AO119" s="21">
        <f t="shared" si="52"/>
        <v>21247.379999999997</v>
      </c>
      <c r="AP119" s="21">
        <f t="shared" si="53"/>
        <v>21247.379999999997</v>
      </c>
      <c r="AQ119" s="21">
        <f t="shared" si="54"/>
        <v>21247.379999999997</v>
      </c>
      <c r="AR119" s="21">
        <f t="shared" si="55"/>
        <v>21247.379999999997</v>
      </c>
      <c r="AS119" s="21">
        <f t="shared" si="56"/>
        <v>23017.994999999999</v>
      </c>
      <c r="AT119" s="21">
        <f t="shared" si="57"/>
        <v>23017.994999999999</v>
      </c>
      <c r="AU119" s="21">
        <f t="shared" si="58"/>
        <v>23017.994999999999</v>
      </c>
      <c r="AV119" s="21">
        <f t="shared" si="59"/>
        <v>23017.994999999999</v>
      </c>
      <c r="AW119" s="21">
        <f t="shared" si="60"/>
        <v>24788.609999999997</v>
      </c>
      <c r="AX119" s="21">
        <f t="shared" si="61"/>
        <v>24788.609999999997</v>
      </c>
      <c r="AY119" s="21">
        <f t="shared" si="62"/>
        <v>24788.609999999997</v>
      </c>
      <c r="AZ119" s="21">
        <f t="shared" si="63"/>
        <v>24788.609999999997</v>
      </c>
      <c r="BA119" s="21">
        <f t="shared" si="64"/>
        <v>26559.224999999999</v>
      </c>
      <c r="BB119" s="21">
        <f t="shared" si="65"/>
        <v>26559.224999999999</v>
      </c>
      <c r="BC119" s="21">
        <f t="shared" si="66"/>
        <v>26559.224999999999</v>
      </c>
      <c r="BD119" s="21">
        <f t="shared" si="67"/>
        <v>26559.224999999999</v>
      </c>
    </row>
    <row r="120" spans="1:56" s="3" customFormat="1" x14ac:dyDescent="0.25">
      <c r="A120" s="3" t="s">
        <v>7</v>
      </c>
      <c r="B120" s="3" t="s">
        <v>13</v>
      </c>
      <c r="C120" s="3" t="s">
        <v>4</v>
      </c>
      <c r="D120" s="3" t="s">
        <v>15</v>
      </c>
      <c r="E120" s="3" t="s">
        <v>27</v>
      </c>
      <c r="F120" s="8">
        <v>0</v>
      </c>
      <c r="G120" s="6">
        <v>0</v>
      </c>
      <c r="H120" s="6">
        <v>0</v>
      </c>
      <c r="I120" s="6">
        <v>0</v>
      </c>
      <c r="J120" s="6">
        <v>0</v>
      </c>
      <c r="K120" s="8">
        <v>0</v>
      </c>
      <c r="L120" s="6">
        <v>0</v>
      </c>
      <c r="M120" s="6">
        <v>0</v>
      </c>
      <c r="N120" s="6">
        <v>0</v>
      </c>
      <c r="O120" s="6">
        <v>0</v>
      </c>
      <c r="P120" s="8">
        <v>0</v>
      </c>
      <c r="Q120" s="6">
        <v>0</v>
      </c>
      <c r="R120" s="6">
        <v>0</v>
      </c>
      <c r="S120" s="6">
        <v>0</v>
      </c>
      <c r="T120" s="6">
        <v>0</v>
      </c>
      <c r="U120" s="8">
        <v>0</v>
      </c>
      <c r="V120" s="6">
        <v>0</v>
      </c>
      <c r="W120" s="6">
        <v>0</v>
      </c>
      <c r="X120" s="6">
        <v>0</v>
      </c>
      <c r="Y120" s="6">
        <v>0</v>
      </c>
      <c r="Z120" s="8">
        <v>0</v>
      </c>
      <c r="AA120" s="25"/>
      <c r="AB120" s="3" t="s">
        <v>7</v>
      </c>
      <c r="AC120" s="3" t="s">
        <v>13</v>
      </c>
      <c r="AD120" s="3" t="s">
        <v>4</v>
      </c>
      <c r="AE120" s="3" t="s">
        <v>15</v>
      </c>
      <c r="AF120" s="3" t="s">
        <v>27</v>
      </c>
      <c r="AG120" s="13">
        <v>1</v>
      </c>
      <c r="AH120" s="13">
        <f t="shared" si="46"/>
        <v>0.9</v>
      </c>
      <c r="AI120" s="3">
        <f t="shared" si="68"/>
        <v>6.81</v>
      </c>
      <c r="AJ120" s="21">
        <f t="shared" si="47"/>
        <v>0</v>
      </c>
      <c r="AK120" s="21">
        <f t="shared" si="48"/>
        <v>0</v>
      </c>
      <c r="AL120" s="21">
        <f t="shared" si="49"/>
        <v>0</v>
      </c>
      <c r="AM120" s="21">
        <f t="shared" si="50"/>
        <v>0</v>
      </c>
      <c r="AN120" s="21">
        <f t="shared" si="51"/>
        <v>0</v>
      </c>
      <c r="AO120" s="21">
        <f t="shared" si="52"/>
        <v>0</v>
      </c>
      <c r="AP120" s="21">
        <f t="shared" si="53"/>
        <v>0</v>
      </c>
      <c r="AQ120" s="21">
        <f t="shared" si="54"/>
        <v>0</v>
      </c>
      <c r="AR120" s="21">
        <f t="shared" si="55"/>
        <v>0</v>
      </c>
      <c r="AS120" s="21">
        <f t="shared" si="56"/>
        <v>0</v>
      </c>
      <c r="AT120" s="21">
        <f t="shared" si="57"/>
        <v>0</v>
      </c>
      <c r="AU120" s="21">
        <f t="shared" si="58"/>
        <v>0</v>
      </c>
      <c r="AV120" s="21">
        <f t="shared" si="59"/>
        <v>0</v>
      </c>
      <c r="AW120" s="21">
        <f t="shared" si="60"/>
        <v>0</v>
      </c>
      <c r="AX120" s="21">
        <f t="shared" si="61"/>
        <v>0</v>
      </c>
      <c r="AY120" s="21">
        <f t="shared" si="62"/>
        <v>0</v>
      </c>
      <c r="AZ120" s="21">
        <f t="shared" si="63"/>
        <v>0</v>
      </c>
      <c r="BA120" s="21">
        <f t="shared" si="64"/>
        <v>0</v>
      </c>
      <c r="BB120" s="21">
        <f t="shared" si="65"/>
        <v>0</v>
      </c>
      <c r="BC120" s="21">
        <f t="shared" si="66"/>
        <v>0</v>
      </c>
      <c r="BD120" s="21">
        <f t="shared" si="67"/>
        <v>0</v>
      </c>
    </row>
    <row r="121" spans="1:56" s="3" customFormat="1" x14ac:dyDescent="0.25">
      <c r="A121" s="3" t="s">
        <v>7</v>
      </c>
      <c r="B121" s="3" t="s">
        <v>13</v>
      </c>
      <c r="C121" s="3" t="s">
        <v>4</v>
      </c>
      <c r="D121" s="3" t="s">
        <v>15</v>
      </c>
      <c r="E121" s="3" t="s">
        <v>28</v>
      </c>
      <c r="F121" s="8">
        <v>0</v>
      </c>
      <c r="G121" s="6">
        <v>0</v>
      </c>
      <c r="H121" s="6">
        <v>0</v>
      </c>
      <c r="I121" s="6">
        <v>0</v>
      </c>
      <c r="J121" s="6">
        <v>0</v>
      </c>
      <c r="K121" s="8">
        <v>0</v>
      </c>
      <c r="L121" s="6">
        <v>0</v>
      </c>
      <c r="M121" s="6">
        <v>0</v>
      </c>
      <c r="N121" s="6">
        <v>0</v>
      </c>
      <c r="O121" s="6">
        <v>0</v>
      </c>
      <c r="P121" s="8">
        <v>0</v>
      </c>
      <c r="Q121" s="6">
        <v>0</v>
      </c>
      <c r="R121" s="6">
        <v>0</v>
      </c>
      <c r="S121" s="6">
        <v>0</v>
      </c>
      <c r="T121" s="6">
        <v>0</v>
      </c>
      <c r="U121" s="8">
        <v>0</v>
      </c>
      <c r="V121" s="6">
        <v>0</v>
      </c>
      <c r="W121" s="6">
        <v>0</v>
      </c>
      <c r="X121" s="6">
        <v>0</v>
      </c>
      <c r="Y121" s="6">
        <v>0</v>
      </c>
      <c r="Z121" s="8">
        <v>0</v>
      </c>
      <c r="AA121" s="25"/>
      <c r="AB121" s="3" t="s">
        <v>7</v>
      </c>
      <c r="AC121" s="3" t="s">
        <v>13</v>
      </c>
      <c r="AD121" s="3" t="s">
        <v>4</v>
      </c>
      <c r="AE121" s="3" t="s">
        <v>15</v>
      </c>
      <c r="AF121" s="3" t="s">
        <v>28</v>
      </c>
      <c r="AG121" s="13">
        <v>1</v>
      </c>
      <c r="AH121" s="13">
        <f t="shared" si="46"/>
        <v>0.9</v>
      </c>
      <c r="AI121" s="3">
        <f t="shared" si="68"/>
        <v>4.1900000000000004</v>
      </c>
      <c r="AJ121" s="21">
        <f t="shared" si="47"/>
        <v>0</v>
      </c>
      <c r="AK121" s="21">
        <f t="shared" si="48"/>
        <v>0</v>
      </c>
      <c r="AL121" s="21">
        <f t="shared" si="49"/>
        <v>0</v>
      </c>
      <c r="AM121" s="21">
        <f t="shared" si="50"/>
        <v>0</v>
      </c>
      <c r="AN121" s="21">
        <f t="shared" si="51"/>
        <v>0</v>
      </c>
      <c r="AO121" s="21">
        <f t="shared" si="52"/>
        <v>0</v>
      </c>
      <c r="AP121" s="21">
        <f t="shared" si="53"/>
        <v>0</v>
      </c>
      <c r="AQ121" s="21">
        <f t="shared" si="54"/>
        <v>0</v>
      </c>
      <c r="AR121" s="21">
        <f t="shared" si="55"/>
        <v>0</v>
      </c>
      <c r="AS121" s="21">
        <f t="shared" si="56"/>
        <v>0</v>
      </c>
      <c r="AT121" s="21">
        <f t="shared" si="57"/>
        <v>0</v>
      </c>
      <c r="AU121" s="21">
        <f t="shared" si="58"/>
        <v>0</v>
      </c>
      <c r="AV121" s="21">
        <f t="shared" si="59"/>
        <v>0</v>
      </c>
      <c r="AW121" s="21">
        <f t="shared" si="60"/>
        <v>0</v>
      </c>
      <c r="AX121" s="21">
        <f t="shared" si="61"/>
        <v>0</v>
      </c>
      <c r="AY121" s="21">
        <f t="shared" si="62"/>
        <v>0</v>
      </c>
      <c r="AZ121" s="21">
        <f t="shared" si="63"/>
        <v>0</v>
      </c>
      <c r="BA121" s="21">
        <f t="shared" si="64"/>
        <v>0</v>
      </c>
      <c r="BB121" s="21">
        <f t="shared" si="65"/>
        <v>0</v>
      </c>
      <c r="BC121" s="21">
        <f t="shared" si="66"/>
        <v>0</v>
      </c>
      <c r="BD121" s="21">
        <f t="shared" si="67"/>
        <v>0</v>
      </c>
    </row>
    <row r="122" spans="1:56" s="3" customFormat="1" x14ac:dyDescent="0.25">
      <c r="A122" s="3" t="s">
        <v>7</v>
      </c>
      <c r="B122" s="3" t="s">
        <v>13</v>
      </c>
      <c r="C122" s="3" t="s">
        <v>4</v>
      </c>
      <c r="D122" s="3" t="s">
        <v>15</v>
      </c>
      <c r="E122" s="3" t="s">
        <v>29</v>
      </c>
      <c r="F122" s="8">
        <v>0</v>
      </c>
      <c r="G122" s="6">
        <v>0</v>
      </c>
      <c r="H122" s="6">
        <v>0</v>
      </c>
      <c r="I122" s="6">
        <v>0</v>
      </c>
      <c r="J122" s="6">
        <v>0</v>
      </c>
      <c r="K122" s="8">
        <v>0</v>
      </c>
      <c r="L122" s="6">
        <v>0</v>
      </c>
      <c r="M122" s="6">
        <v>0</v>
      </c>
      <c r="N122" s="6">
        <v>0</v>
      </c>
      <c r="O122" s="6">
        <v>0</v>
      </c>
      <c r="P122" s="8">
        <v>0</v>
      </c>
      <c r="Q122" s="6">
        <v>0</v>
      </c>
      <c r="R122" s="6">
        <v>0</v>
      </c>
      <c r="S122" s="6">
        <v>0</v>
      </c>
      <c r="T122" s="6">
        <v>0</v>
      </c>
      <c r="U122" s="8">
        <v>0</v>
      </c>
      <c r="V122" s="6">
        <v>0</v>
      </c>
      <c r="W122" s="6">
        <v>0</v>
      </c>
      <c r="X122" s="6">
        <v>0</v>
      </c>
      <c r="Y122" s="6">
        <v>0</v>
      </c>
      <c r="Z122" s="8">
        <v>0</v>
      </c>
      <c r="AA122" s="25"/>
      <c r="AB122" s="3" t="s">
        <v>7</v>
      </c>
      <c r="AC122" s="3" t="s">
        <v>13</v>
      </c>
      <c r="AD122" s="3" t="s">
        <v>4</v>
      </c>
      <c r="AE122" s="3" t="s">
        <v>15</v>
      </c>
      <c r="AF122" s="3" t="s">
        <v>29</v>
      </c>
      <c r="AG122" s="13">
        <v>1</v>
      </c>
      <c r="AH122" s="13">
        <f t="shared" si="46"/>
        <v>0.9</v>
      </c>
      <c r="AI122" s="3">
        <f t="shared" si="68"/>
        <v>5.01</v>
      </c>
      <c r="AJ122" s="21">
        <f t="shared" si="47"/>
        <v>0</v>
      </c>
      <c r="AK122" s="21">
        <f t="shared" si="48"/>
        <v>0</v>
      </c>
      <c r="AL122" s="21">
        <f t="shared" si="49"/>
        <v>0</v>
      </c>
      <c r="AM122" s="21">
        <f t="shared" si="50"/>
        <v>0</v>
      </c>
      <c r="AN122" s="21">
        <f t="shared" si="51"/>
        <v>0</v>
      </c>
      <c r="AO122" s="21">
        <f t="shared" si="52"/>
        <v>0</v>
      </c>
      <c r="AP122" s="21">
        <f t="shared" si="53"/>
        <v>0</v>
      </c>
      <c r="AQ122" s="21">
        <f t="shared" si="54"/>
        <v>0</v>
      </c>
      <c r="AR122" s="21">
        <f t="shared" si="55"/>
        <v>0</v>
      </c>
      <c r="AS122" s="21">
        <f t="shared" si="56"/>
        <v>0</v>
      </c>
      <c r="AT122" s="21">
        <f t="shared" si="57"/>
        <v>0</v>
      </c>
      <c r="AU122" s="21">
        <f t="shared" si="58"/>
        <v>0</v>
      </c>
      <c r="AV122" s="21">
        <f t="shared" si="59"/>
        <v>0</v>
      </c>
      <c r="AW122" s="21">
        <f t="shared" si="60"/>
        <v>0</v>
      </c>
      <c r="AX122" s="21">
        <f t="shared" si="61"/>
        <v>0</v>
      </c>
      <c r="AY122" s="21">
        <f t="shared" si="62"/>
        <v>0</v>
      </c>
      <c r="AZ122" s="21">
        <f t="shared" si="63"/>
        <v>0</v>
      </c>
      <c r="BA122" s="21">
        <f t="shared" si="64"/>
        <v>0</v>
      </c>
      <c r="BB122" s="21">
        <f t="shared" si="65"/>
        <v>0</v>
      </c>
      <c r="BC122" s="21">
        <f t="shared" si="66"/>
        <v>0</v>
      </c>
      <c r="BD122" s="21">
        <f t="shared" si="67"/>
        <v>0</v>
      </c>
    </row>
    <row r="123" spans="1:56" s="3" customFormat="1" x14ac:dyDescent="0.25">
      <c r="A123" s="3" t="s">
        <v>7</v>
      </c>
      <c r="B123" s="3" t="s">
        <v>13</v>
      </c>
      <c r="C123" s="3" t="s">
        <v>4</v>
      </c>
      <c r="D123" s="3" t="s">
        <v>15</v>
      </c>
      <c r="E123" s="3" t="s">
        <v>30</v>
      </c>
      <c r="F123" s="8">
        <v>0</v>
      </c>
      <c r="G123" s="6">
        <v>0</v>
      </c>
      <c r="H123" s="6">
        <v>0</v>
      </c>
      <c r="I123" s="6">
        <v>0</v>
      </c>
      <c r="J123" s="6">
        <v>0</v>
      </c>
      <c r="K123" s="8">
        <v>0</v>
      </c>
      <c r="L123" s="6">
        <v>0</v>
      </c>
      <c r="M123" s="6">
        <v>0</v>
      </c>
      <c r="N123" s="6">
        <v>0</v>
      </c>
      <c r="O123" s="6">
        <v>0</v>
      </c>
      <c r="P123" s="8">
        <v>0</v>
      </c>
      <c r="Q123" s="6">
        <v>0</v>
      </c>
      <c r="R123" s="6">
        <v>0</v>
      </c>
      <c r="S123" s="6">
        <v>0</v>
      </c>
      <c r="T123" s="6">
        <v>0</v>
      </c>
      <c r="U123" s="8">
        <v>0</v>
      </c>
      <c r="V123" s="6">
        <v>0</v>
      </c>
      <c r="W123" s="6">
        <v>0</v>
      </c>
      <c r="X123" s="6">
        <v>0</v>
      </c>
      <c r="Y123" s="6">
        <v>0</v>
      </c>
      <c r="Z123" s="8">
        <v>0</v>
      </c>
      <c r="AA123" s="25"/>
      <c r="AB123" s="3" t="s">
        <v>7</v>
      </c>
      <c r="AC123" s="3" t="s">
        <v>13</v>
      </c>
      <c r="AD123" s="3" t="s">
        <v>4</v>
      </c>
      <c r="AE123" s="3" t="s">
        <v>15</v>
      </c>
      <c r="AF123" s="3" t="s">
        <v>30</v>
      </c>
      <c r="AG123" s="13">
        <v>1</v>
      </c>
      <c r="AH123" s="13">
        <f t="shared" si="46"/>
        <v>0.9</v>
      </c>
      <c r="AI123" s="3">
        <f t="shared" si="68"/>
        <v>3.3</v>
      </c>
      <c r="AJ123" s="21">
        <f t="shared" si="47"/>
        <v>0</v>
      </c>
      <c r="AK123" s="21">
        <f t="shared" si="48"/>
        <v>0</v>
      </c>
      <c r="AL123" s="21">
        <f t="shared" si="49"/>
        <v>0</v>
      </c>
      <c r="AM123" s="21">
        <f t="shared" si="50"/>
        <v>0</v>
      </c>
      <c r="AN123" s="21">
        <f t="shared" si="51"/>
        <v>0</v>
      </c>
      <c r="AO123" s="21">
        <f t="shared" si="52"/>
        <v>0</v>
      </c>
      <c r="AP123" s="21">
        <f t="shared" si="53"/>
        <v>0</v>
      </c>
      <c r="AQ123" s="21">
        <f t="shared" si="54"/>
        <v>0</v>
      </c>
      <c r="AR123" s="21">
        <f t="shared" si="55"/>
        <v>0</v>
      </c>
      <c r="AS123" s="21">
        <f t="shared" si="56"/>
        <v>0</v>
      </c>
      <c r="AT123" s="21">
        <f t="shared" si="57"/>
        <v>0</v>
      </c>
      <c r="AU123" s="21">
        <f t="shared" si="58"/>
        <v>0</v>
      </c>
      <c r="AV123" s="21">
        <f t="shared" si="59"/>
        <v>0</v>
      </c>
      <c r="AW123" s="21">
        <f t="shared" si="60"/>
        <v>0</v>
      </c>
      <c r="AX123" s="21">
        <f t="shared" si="61"/>
        <v>0</v>
      </c>
      <c r="AY123" s="21">
        <f t="shared" si="62"/>
        <v>0</v>
      </c>
      <c r="AZ123" s="21">
        <f t="shared" si="63"/>
        <v>0</v>
      </c>
      <c r="BA123" s="21">
        <f t="shared" si="64"/>
        <v>0</v>
      </c>
      <c r="BB123" s="21">
        <f t="shared" si="65"/>
        <v>0</v>
      </c>
      <c r="BC123" s="21">
        <f t="shared" si="66"/>
        <v>0</v>
      </c>
      <c r="BD123" s="21">
        <f t="shared" si="67"/>
        <v>0</v>
      </c>
    </row>
    <row r="124" spans="1:56" s="3" customFormat="1" x14ac:dyDescent="0.25">
      <c r="A124" s="3" t="s">
        <v>7</v>
      </c>
      <c r="B124" s="3" t="s">
        <v>13</v>
      </c>
      <c r="C124" s="3" t="s">
        <v>4</v>
      </c>
      <c r="D124" s="3" t="s">
        <v>15</v>
      </c>
      <c r="E124" s="3" t="s">
        <v>31</v>
      </c>
      <c r="F124" s="8">
        <v>0</v>
      </c>
      <c r="G124" s="6">
        <v>0</v>
      </c>
      <c r="H124" s="6">
        <v>0</v>
      </c>
      <c r="I124" s="6">
        <v>0</v>
      </c>
      <c r="J124" s="6">
        <v>0</v>
      </c>
      <c r="K124" s="8">
        <v>0</v>
      </c>
      <c r="L124" s="6">
        <v>0</v>
      </c>
      <c r="M124" s="6">
        <v>0</v>
      </c>
      <c r="N124" s="6">
        <v>0</v>
      </c>
      <c r="O124" s="6">
        <v>0</v>
      </c>
      <c r="P124" s="8">
        <v>0</v>
      </c>
      <c r="Q124" s="6">
        <v>0</v>
      </c>
      <c r="R124" s="6">
        <v>0</v>
      </c>
      <c r="S124" s="6">
        <v>0</v>
      </c>
      <c r="T124" s="6">
        <v>0</v>
      </c>
      <c r="U124" s="8">
        <v>0</v>
      </c>
      <c r="V124" s="6">
        <v>0</v>
      </c>
      <c r="W124" s="6">
        <v>0</v>
      </c>
      <c r="X124" s="6">
        <v>0</v>
      </c>
      <c r="Y124" s="6">
        <v>0</v>
      </c>
      <c r="Z124" s="8">
        <v>0</v>
      </c>
      <c r="AA124" s="25"/>
      <c r="AB124" s="3" t="s">
        <v>7</v>
      </c>
      <c r="AC124" s="3" t="s">
        <v>13</v>
      </c>
      <c r="AD124" s="3" t="s">
        <v>4</v>
      </c>
      <c r="AE124" s="3" t="s">
        <v>15</v>
      </c>
      <c r="AF124" s="3" t="s">
        <v>31</v>
      </c>
      <c r="AG124" s="13">
        <v>1</v>
      </c>
      <c r="AH124" s="13">
        <f t="shared" si="46"/>
        <v>0.9</v>
      </c>
      <c r="AI124" s="3">
        <f t="shared" si="68"/>
        <v>8.77</v>
      </c>
      <c r="AJ124" s="21">
        <f t="shared" si="47"/>
        <v>0</v>
      </c>
      <c r="AK124" s="21">
        <f t="shared" si="48"/>
        <v>0</v>
      </c>
      <c r="AL124" s="21">
        <f t="shared" si="49"/>
        <v>0</v>
      </c>
      <c r="AM124" s="21">
        <f t="shared" si="50"/>
        <v>0</v>
      </c>
      <c r="AN124" s="21">
        <f t="shared" si="51"/>
        <v>0</v>
      </c>
      <c r="AO124" s="21">
        <f t="shared" si="52"/>
        <v>0</v>
      </c>
      <c r="AP124" s="21">
        <f t="shared" si="53"/>
        <v>0</v>
      </c>
      <c r="AQ124" s="21">
        <f t="shared" si="54"/>
        <v>0</v>
      </c>
      <c r="AR124" s="21">
        <f t="shared" si="55"/>
        <v>0</v>
      </c>
      <c r="AS124" s="21">
        <f t="shared" si="56"/>
        <v>0</v>
      </c>
      <c r="AT124" s="21">
        <f t="shared" si="57"/>
        <v>0</v>
      </c>
      <c r="AU124" s="21">
        <f t="shared" si="58"/>
        <v>0</v>
      </c>
      <c r="AV124" s="21">
        <f t="shared" si="59"/>
        <v>0</v>
      </c>
      <c r="AW124" s="21">
        <f t="shared" si="60"/>
        <v>0</v>
      </c>
      <c r="AX124" s="21">
        <f t="shared" si="61"/>
        <v>0</v>
      </c>
      <c r="AY124" s="21">
        <f t="shared" si="62"/>
        <v>0</v>
      </c>
      <c r="AZ124" s="21">
        <f t="shared" si="63"/>
        <v>0</v>
      </c>
      <c r="BA124" s="21">
        <f t="shared" si="64"/>
        <v>0</v>
      </c>
      <c r="BB124" s="21">
        <f t="shared" si="65"/>
        <v>0</v>
      </c>
      <c r="BC124" s="21">
        <f t="shared" si="66"/>
        <v>0</v>
      </c>
      <c r="BD124" s="21">
        <f t="shared" si="67"/>
        <v>0</v>
      </c>
    </row>
    <row r="125" spans="1:56" s="3" customFormat="1" x14ac:dyDescent="0.25">
      <c r="A125" s="3" t="s">
        <v>7</v>
      </c>
      <c r="B125" s="3" t="s">
        <v>13</v>
      </c>
      <c r="C125" s="3" t="s">
        <v>4</v>
      </c>
      <c r="D125" s="3" t="s">
        <v>15</v>
      </c>
      <c r="E125" s="3" t="s">
        <v>32</v>
      </c>
      <c r="F125" s="8">
        <v>0</v>
      </c>
      <c r="G125" s="6">
        <v>0</v>
      </c>
      <c r="H125" s="6">
        <v>0</v>
      </c>
      <c r="I125" s="6">
        <v>0</v>
      </c>
      <c r="J125" s="6">
        <v>0</v>
      </c>
      <c r="K125" s="8">
        <v>0</v>
      </c>
      <c r="L125" s="6">
        <v>0</v>
      </c>
      <c r="M125" s="6">
        <v>0</v>
      </c>
      <c r="N125" s="6">
        <v>0</v>
      </c>
      <c r="O125" s="6">
        <v>0</v>
      </c>
      <c r="P125" s="8">
        <v>0</v>
      </c>
      <c r="Q125" s="6">
        <v>0</v>
      </c>
      <c r="R125" s="6">
        <v>0</v>
      </c>
      <c r="S125" s="6">
        <v>0</v>
      </c>
      <c r="T125" s="6">
        <v>0</v>
      </c>
      <c r="U125" s="8">
        <v>0</v>
      </c>
      <c r="V125" s="6">
        <v>0</v>
      </c>
      <c r="W125" s="6">
        <v>0</v>
      </c>
      <c r="X125" s="6">
        <v>0</v>
      </c>
      <c r="Y125" s="6">
        <v>0</v>
      </c>
      <c r="Z125" s="8">
        <v>0</v>
      </c>
      <c r="AA125" s="25"/>
      <c r="AB125" s="3" t="s">
        <v>7</v>
      </c>
      <c r="AC125" s="3" t="s">
        <v>13</v>
      </c>
      <c r="AD125" s="3" t="s">
        <v>4</v>
      </c>
      <c r="AE125" s="3" t="s">
        <v>15</v>
      </c>
      <c r="AF125" s="3" t="s">
        <v>32</v>
      </c>
      <c r="AG125" s="13">
        <v>1</v>
      </c>
      <c r="AH125" s="13">
        <f t="shared" si="46"/>
        <v>0.9</v>
      </c>
      <c r="AI125" s="3">
        <f t="shared" si="68"/>
        <v>6.5</v>
      </c>
      <c r="AJ125" s="21">
        <f t="shared" si="47"/>
        <v>0</v>
      </c>
      <c r="AK125" s="21">
        <f t="shared" si="48"/>
        <v>0</v>
      </c>
      <c r="AL125" s="21">
        <f t="shared" si="49"/>
        <v>0</v>
      </c>
      <c r="AM125" s="21">
        <f t="shared" si="50"/>
        <v>0</v>
      </c>
      <c r="AN125" s="21">
        <f t="shared" si="51"/>
        <v>0</v>
      </c>
      <c r="AO125" s="21">
        <f t="shared" si="52"/>
        <v>0</v>
      </c>
      <c r="AP125" s="21">
        <f t="shared" si="53"/>
        <v>0</v>
      </c>
      <c r="AQ125" s="21">
        <f t="shared" si="54"/>
        <v>0</v>
      </c>
      <c r="AR125" s="21">
        <f t="shared" si="55"/>
        <v>0</v>
      </c>
      <c r="AS125" s="21">
        <f t="shared" si="56"/>
        <v>0</v>
      </c>
      <c r="AT125" s="21">
        <f t="shared" si="57"/>
        <v>0</v>
      </c>
      <c r="AU125" s="21">
        <f t="shared" si="58"/>
        <v>0</v>
      </c>
      <c r="AV125" s="21">
        <f t="shared" si="59"/>
        <v>0</v>
      </c>
      <c r="AW125" s="21">
        <f t="shared" si="60"/>
        <v>0</v>
      </c>
      <c r="AX125" s="21">
        <f t="shared" si="61"/>
        <v>0</v>
      </c>
      <c r="AY125" s="21">
        <f t="shared" si="62"/>
        <v>0</v>
      </c>
      <c r="AZ125" s="21">
        <f t="shared" si="63"/>
        <v>0</v>
      </c>
      <c r="BA125" s="21">
        <f t="shared" si="64"/>
        <v>0</v>
      </c>
      <c r="BB125" s="21">
        <f t="shared" si="65"/>
        <v>0</v>
      </c>
      <c r="BC125" s="21">
        <f t="shared" si="66"/>
        <v>0</v>
      </c>
      <c r="BD125" s="21">
        <f t="shared" si="67"/>
        <v>0</v>
      </c>
    </row>
    <row r="126" spans="1:56" s="3" customFormat="1" x14ac:dyDescent="0.25">
      <c r="A126" s="3" t="s">
        <v>7</v>
      </c>
      <c r="B126" s="3" t="s">
        <v>13</v>
      </c>
      <c r="C126" s="3" t="s">
        <v>4</v>
      </c>
      <c r="D126" s="3" t="s">
        <v>15</v>
      </c>
      <c r="E126" s="3" t="s">
        <v>20</v>
      </c>
      <c r="F126" s="8">
        <v>0</v>
      </c>
      <c r="G126" s="6">
        <v>0</v>
      </c>
      <c r="H126" s="6">
        <v>0</v>
      </c>
      <c r="I126" s="6">
        <v>0</v>
      </c>
      <c r="J126" s="6">
        <v>0</v>
      </c>
      <c r="K126" s="8">
        <v>0</v>
      </c>
      <c r="L126" s="6">
        <v>0</v>
      </c>
      <c r="M126" s="6">
        <v>0</v>
      </c>
      <c r="N126" s="6">
        <v>0</v>
      </c>
      <c r="O126" s="6">
        <v>0</v>
      </c>
      <c r="P126" s="8">
        <v>0</v>
      </c>
      <c r="Q126" s="6">
        <v>0</v>
      </c>
      <c r="R126" s="6">
        <v>0</v>
      </c>
      <c r="S126" s="6">
        <v>0</v>
      </c>
      <c r="T126" s="6">
        <v>0</v>
      </c>
      <c r="U126" s="8">
        <v>0</v>
      </c>
      <c r="V126" s="6">
        <v>0</v>
      </c>
      <c r="W126" s="6">
        <v>0</v>
      </c>
      <c r="X126" s="6">
        <v>0</v>
      </c>
      <c r="Y126" s="6">
        <v>0</v>
      </c>
      <c r="Z126" s="8">
        <v>0</v>
      </c>
      <c r="AA126" s="25"/>
      <c r="AB126" s="3" t="s">
        <v>7</v>
      </c>
      <c r="AC126" s="3" t="s">
        <v>13</v>
      </c>
      <c r="AD126" s="3" t="s">
        <v>4</v>
      </c>
      <c r="AE126" s="3" t="s">
        <v>15</v>
      </c>
      <c r="AF126" s="3" t="s">
        <v>20</v>
      </c>
      <c r="AG126" s="13">
        <v>1</v>
      </c>
      <c r="AH126" s="13">
        <f t="shared" si="46"/>
        <v>0.9</v>
      </c>
      <c r="AI126" s="3">
        <f t="shared" si="68"/>
        <v>0.16</v>
      </c>
      <c r="AJ126" s="21">
        <f t="shared" si="47"/>
        <v>0</v>
      </c>
      <c r="AK126" s="21">
        <f t="shared" si="48"/>
        <v>0</v>
      </c>
      <c r="AL126" s="21">
        <f t="shared" si="49"/>
        <v>0</v>
      </c>
      <c r="AM126" s="21">
        <f t="shared" si="50"/>
        <v>0</v>
      </c>
      <c r="AN126" s="21">
        <f t="shared" si="51"/>
        <v>0</v>
      </c>
      <c r="AO126" s="21">
        <f t="shared" si="52"/>
        <v>0</v>
      </c>
      <c r="AP126" s="21">
        <f t="shared" si="53"/>
        <v>0</v>
      </c>
      <c r="AQ126" s="21">
        <f t="shared" si="54"/>
        <v>0</v>
      </c>
      <c r="AR126" s="21">
        <f t="shared" si="55"/>
        <v>0</v>
      </c>
      <c r="AS126" s="21">
        <f t="shared" si="56"/>
        <v>0</v>
      </c>
      <c r="AT126" s="21">
        <f t="shared" si="57"/>
        <v>0</v>
      </c>
      <c r="AU126" s="21">
        <f t="shared" si="58"/>
        <v>0</v>
      </c>
      <c r="AV126" s="21">
        <f t="shared" si="59"/>
        <v>0</v>
      </c>
      <c r="AW126" s="21">
        <f t="shared" si="60"/>
        <v>0</v>
      </c>
      <c r="AX126" s="21">
        <f t="shared" si="61"/>
        <v>0</v>
      </c>
      <c r="AY126" s="21">
        <f t="shared" si="62"/>
        <v>0</v>
      </c>
      <c r="AZ126" s="21">
        <f t="shared" si="63"/>
        <v>0</v>
      </c>
      <c r="BA126" s="21">
        <f t="shared" si="64"/>
        <v>0</v>
      </c>
      <c r="BB126" s="21">
        <f t="shared" si="65"/>
        <v>0</v>
      </c>
      <c r="BC126" s="21">
        <f t="shared" si="66"/>
        <v>0</v>
      </c>
      <c r="BD126" s="21">
        <f t="shared" si="67"/>
        <v>0</v>
      </c>
    </row>
    <row r="127" spans="1:56" s="3" customFormat="1" x14ac:dyDescent="0.25">
      <c r="A127" s="3" t="s">
        <v>7</v>
      </c>
      <c r="B127" s="3" t="s">
        <v>13</v>
      </c>
      <c r="C127" s="3" t="s">
        <v>4</v>
      </c>
      <c r="D127" s="3" t="s">
        <v>15</v>
      </c>
      <c r="E127" s="3" t="s">
        <v>21</v>
      </c>
      <c r="F127" s="8">
        <v>0</v>
      </c>
      <c r="G127" s="6">
        <v>0</v>
      </c>
      <c r="H127" s="6">
        <v>0</v>
      </c>
      <c r="I127" s="6">
        <v>0</v>
      </c>
      <c r="J127" s="6">
        <v>0</v>
      </c>
      <c r="K127" s="8">
        <v>0</v>
      </c>
      <c r="L127" s="6">
        <v>0</v>
      </c>
      <c r="M127" s="6">
        <v>0</v>
      </c>
      <c r="N127" s="6">
        <v>0</v>
      </c>
      <c r="O127" s="6">
        <v>0</v>
      </c>
      <c r="P127" s="8">
        <v>0</v>
      </c>
      <c r="Q127" s="6">
        <v>0</v>
      </c>
      <c r="R127" s="6">
        <v>0</v>
      </c>
      <c r="S127" s="6">
        <v>0</v>
      </c>
      <c r="T127" s="6">
        <v>0</v>
      </c>
      <c r="U127" s="8">
        <v>0</v>
      </c>
      <c r="V127" s="6">
        <v>0</v>
      </c>
      <c r="W127" s="6">
        <v>0</v>
      </c>
      <c r="X127" s="6">
        <v>0</v>
      </c>
      <c r="Y127" s="6">
        <v>0</v>
      </c>
      <c r="Z127" s="8">
        <v>0</v>
      </c>
      <c r="AA127" s="25"/>
      <c r="AB127" s="3" t="s">
        <v>7</v>
      </c>
      <c r="AC127" s="3" t="s">
        <v>13</v>
      </c>
      <c r="AD127" s="3" t="s">
        <v>4</v>
      </c>
      <c r="AE127" s="3" t="s">
        <v>15</v>
      </c>
      <c r="AF127" s="3" t="s">
        <v>21</v>
      </c>
      <c r="AG127" s="13">
        <v>1</v>
      </c>
      <c r="AH127" s="13">
        <f t="shared" si="46"/>
        <v>0.9</v>
      </c>
      <c r="AI127" s="3">
        <f t="shared" si="68"/>
        <v>0.78</v>
      </c>
      <c r="AJ127" s="21">
        <f t="shared" si="47"/>
        <v>0</v>
      </c>
      <c r="AK127" s="21">
        <f t="shared" si="48"/>
        <v>0</v>
      </c>
      <c r="AL127" s="21">
        <f t="shared" si="49"/>
        <v>0</v>
      </c>
      <c r="AM127" s="21">
        <f t="shared" si="50"/>
        <v>0</v>
      </c>
      <c r="AN127" s="21">
        <f t="shared" si="51"/>
        <v>0</v>
      </c>
      <c r="AO127" s="21">
        <f t="shared" si="52"/>
        <v>0</v>
      </c>
      <c r="AP127" s="21">
        <f t="shared" si="53"/>
        <v>0</v>
      </c>
      <c r="AQ127" s="21">
        <f t="shared" si="54"/>
        <v>0</v>
      </c>
      <c r="AR127" s="21">
        <f t="shared" si="55"/>
        <v>0</v>
      </c>
      <c r="AS127" s="21">
        <f t="shared" si="56"/>
        <v>0</v>
      </c>
      <c r="AT127" s="21">
        <f t="shared" si="57"/>
        <v>0</v>
      </c>
      <c r="AU127" s="21">
        <f t="shared" si="58"/>
        <v>0</v>
      </c>
      <c r="AV127" s="21">
        <f t="shared" si="59"/>
        <v>0</v>
      </c>
      <c r="AW127" s="21">
        <f t="shared" si="60"/>
        <v>0</v>
      </c>
      <c r="AX127" s="21">
        <f t="shared" si="61"/>
        <v>0</v>
      </c>
      <c r="AY127" s="21">
        <f t="shared" si="62"/>
        <v>0</v>
      </c>
      <c r="AZ127" s="21">
        <f t="shared" si="63"/>
        <v>0</v>
      </c>
      <c r="BA127" s="21">
        <f t="shared" si="64"/>
        <v>0</v>
      </c>
      <c r="BB127" s="21">
        <f t="shared" si="65"/>
        <v>0</v>
      </c>
      <c r="BC127" s="21">
        <f t="shared" si="66"/>
        <v>0</v>
      </c>
      <c r="BD127" s="21">
        <f t="shared" si="67"/>
        <v>0</v>
      </c>
    </row>
    <row r="128" spans="1:56" s="3" customFormat="1" x14ac:dyDescent="0.25">
      <c r="A128" s="3" t="s">
        <v>7</v>
      </c>
      <c r="B128" s="3" t="s">
        <v>13</v>
      </c>
      <c r="C128" s="3" t="s">
        <v>4</v>
      </c>
      <c r="D128" s="3" t="s">
        <v>15</v>
      </c>
      <c r="E128" s="3" t="s">
        <v>22</v>
      </c>
      <c r="F128" s="8">
        <v>0</v>
      </c>
      <c r="G128" s="6">
        <v>0</v>
      </c>
      <c r="H128" s="6">
        <v>0</v>
      </c>
      <c r="I128" s="6">
        <v>0</v>
      </c>
      <c r="J128" s="6">
        <v>0</v>
      </c>
      <c r="K128" s="8">
        <v>0</v>
      </c>
      <c r="L128" s="6">
        <v>0</v>
      </c>
      <c r="M128" s="6">
        <v>0</v>
      </c>
      <c r="N128" s="6">
        <v>0</v>
      </c>
      <c r="O128" s="6">
        <v>0</v>
      </c>
      <c r="P128" s="8">
        <v>0</v>
      </c>
      <c r="Q128" s="6">
        <v>0</v>
      </c>
      <c r="R128" s="6">
        <v>0</v>
      </c>
      <c r="S128" s="6">
        <v>0</v>
      </c>
      <c r="T128" s="6">
        <v>0</v>
      </c>
      <c r="U128" s="8">
        <v>0</v>
      </c>
      <c r="V128" s="6">
        <v>0</v>
      </c>
      <c r="W128" s="6">
        <v>0</v>
      </c>
      <c r="X128" s="6">
        <v>0</v>
      </c>
      <c r="Y128" s="6">
        <v>0</v>
      </c>
      <c r="Z128" s="8">
        <v>0</v>
      </c>
      <c r="AA128" s="25"/>
      <c r="AB128" s="3" t="s">
        <v>7</v>
      </c>
      <c r="AC128" s="3" t="s">
        <v>13</v>
      </c>
      <c r="AD128" s="3" t="s">
        <v>4</v>
      </c>
      <c r="AE128" s="3" t="s">
        <v>15</v>
      </c>
      <c r="AF128" s="3" t="s">
        <v>22</v>
      </c>
      <c r="AG128" s="13">
        <v>1</v>
      </c>
      <c r="AH128" s="13">
        <f t="shared" si="46"/>
        <v>0.9</v>
      </c>
      <c r="AI128" s="3">
        <f t="shared" si="68"/>
        <v>3.92</v>
      </c>
      <c r="AJ128" s="21">
        <f t="shared" si="47"/>
        <v>0</v>
      </c>
      <c r="AK128" s="21">
        <f t="shared" si="48"/>
        <v>0</v>
      </c>
      <c r="AL128" s="21">
        <f t="shared" si="49"/>
        <v>0</v>
      </c>
      <c r="AM128" s="21">
        <f t="shared" si="50"/>
        <v>0</v>
      </c>
      <c r="AN128" s="21">
        <f t="shared" si="51"/>
        <v>0</v>
      </c>
      <c r="AO128" s="21">
        <f t="shared" si="52"/>
        <v>0</v>
      </c>
      <c r="AP128" s="21">
        <f t="shared" si="53"/>
        <v>0</v>
      </c>
      <c r="AQ128" s="21">
        <f t="shared" si="54"/>
        <v>0</v>
      </c>
      <c r="AR128" s="21">
        <f t="shared" si="55"/>
        <v>0</v>
      </c>
      <c r="AS128" s="21">
        <f t="shared" si="56"/>
        <v>0</v>
      </c>
      <c r="AT128" s="21">
        <f t="shared" si="57"/>
        <v>0</v>
      </c>
      <c r="AU128" s="21">
        <f t="shared" si="58"/>
        <v>0</v>
      </c>
      <c r="AV128" s="21">
        <f t="shared" si="59"/>
        <v>0</v>
      </c>
      <c r="AW128" s="21">
        <f t="shared" si="60"/>
        <v>0</v>
      </c>
      <c r="AX128" s="21">
        <f t="shared" si="61"/>
        <v>0</v>
      </c>
      <c r="AY128" s="21">
        <f t="shared" si="62"/>
        <v>0</v>
      </c>
      <c r="AZ128" s="21">
        <f t="shared" si="63"/>
        <v>0</v>
      </c>
      <c r="BA128" s="21">
        <f t="shared" si="64"/>
        <v>0</v>
      </c>
      <c r="BB128" s="21">
        <f t="shared" si="65"/>
        <v>0</v>
      </c>
      <c r="BC128" s="21">
        <f t="shared" si="66"/>
        <v>0</v>
      </c>
      <c r="BD128" s="21">
        <f t="shared" si="67"/>
        <v>0</v>
      </c>
    </row>
    <row r="129" spans="1:56" s="4" customFormat="1" x14ac:dyDescent="0.25">
      <c r="A129" s="3" t="s">
        <v>7</v>
      </c>
      <c r="B129" s="4" t="s">
        <v>13</v>
      </c>
      <c r="C129" s="4" t="s">
        <v>4</v>
      </c>
      <c r="D129" s="3" t="s">
        <v>15</v>
      </c>
      <c r="E129" s="3" t="s">
        <v>10</v>
      </c>
      <c r="F129" s="8">
        <v>1369</v>
      </c>
      <c r="G129" s="7">
        <v>1476</v>
      </c>
      <c r="H129" s="7">
        <v>1583</v>
      </c>
      <c r="I129" s="7">
        <v>1690</v>
      </c>
      <c r="J129" s="7">
        <v>1797</v>
      </c>
      <c r="K129" s="9">
        <v>1905</v>
      </c>
      <c r="L129" s="7">
        <v>1960</v>
      </c>
      <c r="M129" s="7">
        <v>2016</v>
      </c>
      <c r="N129" s="7">
        <v>2072</v>
      </c>
      <c r="O129" s="7">
        <v>2128</v>
      </c>
      <c r="P129" s="9">
        <v>2184</v>
      </c>
      <c r="Q129" s="7">
        <v>2240</v>
      </c>
      <c r="R129" s="7">
        <v>2297</v>
      </c>
      <c r="S129" s="7">
        <v>2353</v>
      </c>
      <c r="T129" s="7">
        <v>2410</v>
      </c>
      <c r="U129" s="9">
        <v>2466</v>
      </c>
      <c r="V129" s="7">
        <v>2523</v>
      </c>
      <c r="W129" s="7">
        <v>2580</v>
      </c>
      <c r="X129" s="7">
        <v>2637</v>
      </c>
      <c r="Y129" s="7">
        <v>2694</v>
      </c>
      <c r="Z129" s="9">
        <v>2751</v>
      </c>
      <c r="AA129" s="26"/>
      <c r="AB129" s="3" t="s">
        <v>7</v>
      </c>
      <c r="AC129" s="4" t="s">
        <v>13</v>
      </c>
      <c r="AD129" s="4" t="s">
        <v>4</v>
      </c>
      <c r="AE129" s="3" t="s">
        <v>15</v>
      </c>
      <c r="AF129" s="3" t="s">
        <v>10</v>
      </c>
      <c r="AG129" s="14">
        <v>1</v>
      </c>
      <c r="AH129" s="14">
        <f t="shared" si="46"/>
        <v>0.9</v>
      </c>
      <c r="AI129" s="4">
        <f t="shared" si="68"/>
        <v>0</v>
      </c>
      <c r="AJ129" s="22">
        <f t="shared" si="47"/>
        <v>0</v>
      </c>
      <c r="AK129" s="22">
        <f t="shared" si="48"/>
        <v>0</v>
      </c>
      <c r="AL129" s="22">
        <f t="shared" si="49"/>
        <v>0</v>
      </c>
      <c r="AM129" s="22">
        <f t="shared" si="50"/>
        <v>0</v>
      </c>
      <c r="AN129" s="22">
        <f t="shared" si="51"/>
        <v>0</v>
      </c>
      <c r="AO129" s="22">
        <f t="shared" si="52"/>
        <v>0</v>
      </c>
      <c r="AP129" s="22">
        <f t="shared" si="53"/>
        <v>0</v>
      </c>
      <c r="AQ129" s="22">
        <f t="shared" si="54"/>
        <v>0</v>
      </c>
      <c r="AR129" s="22">
        <f t="shared" si="55"/>
        <v>0</v>
      </c>
      <c r="AS129" s="22">
        <f t="shared" si="56"/>
        <v>0</v>
      </c>
      <c r="AT129" s="22">
        <f t="shared" si="57"/>
        <v>0</v>
      </c>
      <c r="AU129" s="22">
        <f t="shared" si="58"/>
        <v>0</v>
      </c>
      <c r="AV129" s="22">
        <f t="shared" si="59"/>
        <v>0</v>
      </c>
      <c r="AW129" s="22">
        <f t="shared" si="60"/>
        <v>0</v>
      </c>
      <c r="AX129" s="22">
        <f t="shared" si="61"/>
        <v>0</v>
      </c>
      <c r="AY129" s="22">
        <f t="shared" si="62"/>
        <v>0</v>
      </c>
      <c r="AZ129" s="22">
        <f t="shared" si="63"/>
        <v>0</v>
      </c>
      <c r="BA129" s="22">
        <f t="shared" si="64"/>
        <v>0</v>
      </c>
      <c r="BB129" s="22">
        <f t="shared" si="65"/>
        <v>0</v>
      </c>
      <c r="BC129" s="22">
        <f t="shared" si="66"/>
        <v>0</v>
      </c>
      <c r="BD129" s="22">
        <f t="shared" si="67"/>
        <v>0</v>
      </c>
    </row>
    <row r="130" spans="1:56" s="4" customFormat="1" x14ac:dyDescent="0.25">
      <c r="A130" s="3" t="s">
        <v>7</v>
      </c>
      <c r="B130" s="4" t="s">
        <v>13</v>
      </c>
      <c r="C130" s="4" t="s">
        <v>4</v>
      </c>
      <c r="D130" s="3" t="s">
        <v>15</v>
      </c>
      <c r="E130" s="3" t="s">
        <v>11</v>
      </c>
      <c r="F130" s="8">
        <v>95</v>
      </c>
      <c r="G130" s="7">
        <v>98</v>
      </c>
      <c r="H130" s="7">
        <v>101</v>
      </c>
      <c r="I130" s="7">
        <v>104</v>
      </c>
      <c r="J130" s="7">
        <v>107</v>
      </c>
      <c r="K130" s="9">
        <v>110</v>
      </c>
      <c r="L130" s="7">
        <v>112</v>
      </c>
      <c r="M130" s="7">
        <v>113</v>
      </c>
      <c r="N130" s="7">
        <v>115</v>
      </c>
      <c r="O130" s="7">
        <v>116</v>
      </c>
      <c r="P130" s="9">
        <v>118</v>
      </c>
      <c r="Q130" s="7">
        <v>119</v>
      </c>
      <c r="R130" s="7">
        <v>121</v>
      </c>
      <c r="S130" s="7">
        <v>123</v>
      </c>
      <c r="T130" s="7">
        <v>124</v>
      </c>
      <c r="U130" s="9">
        <v>126</v>
      </c>
      <c r="V130" s="7">
        <v>127</v>
      </c>
      <c r="W130" s="7">
        <v>129</v>
      </c>
      <c r="X130" s="7">
        <v>131</v>
      </c>
      <c r="Y130" s="7">
        <v>132</v>
      </c>
      <c r="Z130" s="9">
        <v>134</v>
      </c>
      <c r="AA130" s="26"/>
      <c r="AB130" s="3" t="s">
        <v>7</v>
      </c>
      <c r="AC130" s="4" t="s">
        <v>13</v>
      </c>
      <c r="AD130" s="4" t="s">
        <v>4</v>
      </c>
      <c r="AE130" s="3" t="s">
        <v>15</v>
      </c>
      <c r="AF130" s="3" t="s">
        <v>11</v>
      </c>
      <c r="AG130" s="14">
        <v>1</v>
      </c>
      <c r="AH130" s="14">
        <f t="shared" si="46"/>
        <v>0.9</v>
      </c>
      <c r="AI130" s="4">
        <f t="shared" si="68"/>
        <v>0</v>
      </c>
      <c r="AJ130" s="22">
        <f t="shared" si="47"/>
        <v>0</v>
      </c>
      <c r="AK130" s="22">
        <f t="shared" si="48"/>
        <v>0</v>
      </c>
      <c r="AL130" s="22">
        <f t="shared" si="49"/>
        <v>0</v>
      </c>
      <c r="AM130" s="22">
        <f t="shared" si="50"/>
        <v>0</v>
      </c>
      <c r="AN130" s="22">
        <f t="shared" si="51"/>
        <v>0</v>
      </c>
      <c r="AO130" s="22">
        <f t="shared" si="52"/>
        <v>0</v>
      </c>
      <c r="AP130" s="22">
        <f t="shared" si="53"/>
        <v>0</v>
      </c>
      <c r="AQ130" s="22">
        <f t="shared" si="54"/>
        <v>0</v>
      </c>
      <c r="AR130" s="22">
        <f t="shared" si="55"/>
        <v>0</v>
      </c>
      <c r="AS130" s="22">
        <f t="shared" si="56"/>
        <v>0</v>
      </c>
      <c r="AT130" s="22">
        <f t="shared" si="57"/>
        <v>0</v>
      </c>
      <c r="AU130" s="22">
        <f t="shared" si="58"/>
        <v>0</v>
      </c>
      <c r="AV130" s="22">
        <f t="shared" si="59"/>
        <v>0</v>
      </c>
      <c r="AW130" s="22">
        <f t="shared" si="60"/>
        <v>0</v>
      </c>
      <c r="AX130" s="22">
        <f t="shared" si="61"/>
        <v>0</v>
      </c>
      <c r="AY130" s="22">
        <f t="shared" si="62"/>
        <v>0</v>
      </c>
      <c r="AZ130" s="22">
        <f t="shared" si="63"/>
        <v>0</v>
      </c>
      <c r="BA130" s="22">
        <f t="shared" si="64"/>
        <v>0</v>
      </c>
      <c r="BB130" s="22">
        <f t="shared" si="65"/>
        <v>0</v>
      </c>
      <c r="BC130" s="22">
        <f t="shared" si="66"/>
        <v>0</v>
      </c>
      <c r="BD130" s="22">
        <f t="shared" si="67"/>
        <v>0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30"/>
  <sheetViews>
    <sheetView workbookViewId="0"/>
  </sheetViews>
  <sheetFormatPr baseColWidth="10" defaultRowHeight="15" x14ac:dyDescent="0.25"/>
  <cols>
    <col min="1" max="1" width="18.85546875" customWidth="1"/>
    <col min="2" max="2" width="20.28515625" customWidth="1"/>
    <col min="3" max="3" width="19.5703125" customWidth="1"/>
    <col min="4" max="4" width="8.7109375" bestFit="1" customWidth="1"/>
    <col min="5" max="5" width="20.85546875" bestFit="1" customWidth="1"/>
    <col min="6" max="26" width="8.5703125" customWidth="1"/>
    <col min="27" max="27" width="8.5703125" style="23" customWidth="1"/>
    <col min="28" max="28" width="18.85546875" customWidth="1"/>
    <col min="29" max="29" width="20.28515625" customWidth="1"/>
    <col min="30" max="30" width="19.5703125" customWidth="1"/>
    <col min="31" max="31" width="8.7109375" bestFit="1" customWidth="1"/>
    <col min="32" max="32" width="20.85546875" bestFit="1" customWidth="1"/>
    <col min="33" max="34" width="11.42578125" style="17"/>
  </cols>
  <sheetData>
    <row r="1" spans="1:56" x14ac:dyDescent="0.25">
      <c r="F1">
        <v>0</v>
      </c>
      <c r="G1">
        <f>+F1+1</f>
        <v>1</v>
      </c>
      <c r="H1">
        <f t="shared" ref="H1:Z1" si="0">+G1+1</f>
        <v>2</v>
      </c>
      <c r="I1">
        <f t="shared" si="0"/>
        <v>3</v>
      </c>
      <c r="J1">
        <f t="shared" si="0"/>
        <v>4</v>
      </c>
      <c r="K1">
        <f t="shared" si="0"/>
        <v>5</v>
      </c>
      <c r="L1">
        <f t="shared" si="0"/>
        <v>6</v>
      </c>
      <c r="M1">
        <f t="shared" si="0"/>
        <v>7</v>
      </c>
      <c r="N1">
        <f t="shared" si="0"/>
        <v>8</v>
      </c>
      <c r="O1">
        <f t="shared" si="0"/>
        <v>9</v>
      </c>
      <c r="P1">
        <f t="shared" si="0"/>
        <v>10</v>
      </c>
      <c r="Q1">
        <f t="shared" si="0"/>
        <v>11</v>
      </c>
      <c r="R1">
        <f t="shared" si="0"/>
        <v>12</v>
      </c>
      <c r="S1">
        <f t="shared" si="0"/>
        <v>13</v>
      </c>
      <c r="T1">
        <f t="shared" si="0"/>
        <v>14</v>
      </c>
      <c r="U1">
        <f t="shared" si="0"/>
        <v>15</v>
      </c>
      <c r="V1">
        <f t="shared" si="0"/>
        <v>16</v>
      </c>
      <c r="W1">
        <f t="shared" si="0"/>
        <v>17</v>
      </c>
      <c r="X1">
        <f t="shared" si="0"/>
        <v>18</v>
      </c>
      <c r="Y1">
        <f t="shared" si="0"/>
        <v>19</v>
      </c>
      <c r="Z1">
        <f t="shared" si="0"/>
        <v>20</v>
      </c>
      <c r="AG1" s="11"/>
      <c r="AH1" s="11"/>
      <c r="AJ1" s="18">
        <v>0</v>
      </c>
      <c r="AK1" s="18">
        <f>+AJ1+1</f>
        <v>1</v>
      </c>
      <c r="AL1" s="18">
        <f t="shared" ref="AL1:BD1" si="1">+AK1+1</f>
        <v>2</v>
      </c>
      <c r="AM1" s="18">
        <f t="shared" si="1"/>
        <v>3</v>
      </c>
      <c r="AN1" s="18">
        <f t="shared" si="1"/>
        <v>4</v>
      </c>
      <c r="AO1" s="18">
        <f t="shared" si="1"/>
        <v>5</v>
      </c>
      <c r="AP1" s="18">
        <f t="shared" si="1"/>
        <v>6</v>
      </c>
      <c r="AQ1" s="18">
        <f t="shared" si="1"/>
        <v>7</v>
      </c>
      <c r="AR1" s="18">
        <f t="shared" si="1"/>
        <v>8</v>
      </c>
      <c r="AS1" s="18">
        <f t="shared" si="1"/>
        <v>9</v>
      </c>
      <c r="AT1" s="18">
        <f t="shared" si="1"/>
        <v>10</v>
      </c>
      <c r="AU1" s="18">
        <f t="shared" si="1"/>
        <v>11</v>
      </c>
      <c r="AV1" s="18">
        <f t="shared" si="1"/>
        <v>12</v>
      </c>
      <c r="AW1" s="18">
        <f t="shared" si="1"/>
        <v>13</v>
      </c>
      <c r="AX1" s="18">
        <f t="shared" si="1"/>
        <v>14</v>
      </c>
      <c r="AY1" s="18">
        <f t="shared" si="1"/>
        <v>15</v>
      </c>
      <c r="AZ1" s="18">
        <f t="shared" si="1"/>
        <v>16</v>
      </c>
      <c r="BA1" s="18">
        <f t="shared" si="1"/>
        <v>17</v>
      </c>
      <c r="BB1" s="18">
        <f t="shared" si="1"/>
        <v>18</v>
      </c>
      <c r="BC1" s="18">
        <f t="shared" si="1"/>
        <v>19</v>
      </c>
      <c r="BD1" s="18">
        <f t="shared" si="1"/>
        <v>20</v>
      </c>
    </row>
    <row r="2" spans="1:56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>
        <v>2025</v>
      </c>
      <c r="G2" s="1">
        <v>2026</v>
      </c>
      <c r="H2" s="1">
        <v>2027</v>
      </c>
      <c r="I2" s="1">
        <v>2028</v>
      </c>
      <c r="J2" s="1">
        <v>2029</v>
      </c>
      <c r="K2" s="1">
        <v>2030</v>
      </c>
      <c r="L2" s="1">
        <v>2031</v>
      </c>
      <c r="M2" s="1">
        <v>2032</v>
      </c>
      <c r="N2" s="1">
        <v>2033</v>
      </c>
      <c r="O2" s="1">
        <v>2034</v>
      </c>
      <c r="P2" s="1">
        <v>2035</v>
      </c>
      <c r="Q2" s="1">
        <v>2036</v>
      </c>
      <c r="R2" s="1">
        <v>2037</v>
      </c>
      <c r="S2" s="1">
        <v>2038</v>
      </c>
      <c r="T2" s="1">
        <v>2039</v>
      </c>
      <c r="U2" s="1">
        <v>2040</v>
      </c>
      <c r="V2" s="1">
        <v>2041</v>
      </c>
      <c r="W2" s="1">
        <v>2042</v>
      </c>
      <c r="X2" s="1">
        <v>2043</v>
      </c>
      <c r="Y2" s="1">
        <v>2044</v>
      </c>
      <c r="Z2" s="1">
        <v>2045</v>
      </c>
      <c r="AA2" s="24"/>
      <c r="AB2" s="1" t="s">
        <v>0</v>
      </c>
      <c r="AC2" s="1" t="s">
        <v>1</v>
      </c>
      <c r="AD2" s="1" t="s">
        <v>2</v>
      </c>
      <c r="AE2" s="1" t="s">
        <v>3</v>
      </c>
      <c r="AF2" s="1" t="s">
        <v>5</v>
      </c>
      <c r="AG2" s="27" t="s">
        <v>33</v>
      </c>
      <c r="AH2" s="27" t="s">
        <v>34</v>
      </c>
      <c r="AI2" s="27" t="s">
        <v>35</v>
      </c>
      <c r="AJ2" s="19">
        <v>2025</v>
      </c>
      <c r="AK2" s="19">
        <v>2026</v>
      </c>
      <c r="AL2" s="19">
        <v>2027</v>
      </c>
      <c r="AM2" s="19">
        <v>2028</v>
      </c>
      <c r="AN2" s="19">
        <v>2029</v>
      </c>
      <c r="AO2" s="19">
        <v>2030</v>
      </c>
      <c r="AP2" s="19">
        <v>2031</v>
      </c>
      <c r="AQ2" s="19">
        <v>2032</v>
      </c>
      <c r="AR2" s="19">
        <v>2033</v>
      </c>
      <c r="AS2" s="19">
        <v>2034</v>
      </c>
      <c r="AT2" s="19">
        <v>2035</v>
      </c>
      <c r="AU2" s="19">
        <v>2036</v>
      </c>
      <c r="AV2" s="19">
        <v>2037</v>
      </c>
      <c r="AW2" s="19">
        <v>2038</v>
      </c>
      <c r="AX2" s="19">
        <v>2039</v>
      </c>
      <c r="AY2" s="19">
        <v>2040</v>
      </c>
      <c r="AZ2" s="19">
        <v>2041</v>
      </c>
      <c r="BA2" s="19">
        <v>2042</v>
      </c>
      <c r="BB2" s="19">
        <v>2043</v>
      </c>
      <c r="BC2" s="19">
        <v>2044</v>
      </c>
      <c r="BD2" s="19">
        <v>2045</v>
      </c>
    </row>
    <row r="3" spans="1:56" s="2" customFormat="1" x14ac:dyDescent="0.25">
      <c r="A3" s="2" t="s">
        <v>16</v>
      </c>
      <c r="B3" s="2" t="s">
        <v>17</v>
      </c>
      <c r="C3" s="2" t="s">
        <v>18</v>
      </c>
      <c r="D3" s="2" t="s">
        <v>8</v>
      </c>
      <c r="E3" s="2" t="s">
        <v>9</v>
      </c>
      <c r="F3" s="8">
        <v>380.99599999999998</v>
      </c>
      <c r="G3" s="5">
        <v>398.59801519999996</v>
      </c>
      <c r="H3" s="5">
        <v>416.20003039999995</v>
      </c>
      <c r="I3" s="5">
        <v>433.80204559999993</v>
      </c>
      <c r="J3" s="5">
        <v>451.40406079999991</v>
      </c>
      <c r="K3" s="8">
        <v>469.00607600000001</v>
      </c>
      <c r="L3" s="5">
        <v>478.14998000000003</v>
      </c>
      <c r="M3" s="5">
        <v>487.29388400000005</v>
      </c>
      <c r="N3" s="5">
        <v>496.43778800000007</v>
      </c>
      <c r="O3" s="5">
        <v>505.58169200000009</v>
      </c>
      <c r="P3" s="8">
        <v>514.725596</v>
      </c>
      <c r="Q3" s="5">
        <v>524.02189839999994</v>
      </c>
      <c r="R3" s="5">
        <v>533.31820079999989</v>
      </c>
      <c r="S3" s="5">
        <v>542.61450319999983</v>
      </c>
      <c r="T3" s="5">
        <v>551.91080559999978</v>
      </c>
      <c r="U3" s="8">
        <v>561.20710799999995</v>
      </c>
      <c r="V3" s="5">
        <v>570.50341040000001</v>
      </c>
      <c r="W3" s="5">
        <v>579.79971280000007</v>
      </c>
      <c r="X3" s="5">
        <v>589.09601520000012</v>
      </c>
      <c r="Y3" s="5">
        <v>598.39231760000018</v>
      </c>
      <c r="Z3" s="8">
        <v>607.68862000000001</v>
      </c>
      <c r="AA3" s="25"/>
      <c r="AB3" s="2" t="s">
        <v>16</v>
      </c>
      <c r="AC3" s="2" t="s">
        <v>17</v>
      </c>
      <c r="AD3" s="2" t="s">
        <v>18</v>
      </c>
      <c r="AE3" s="2" t="s">
        <v>8</v>
      </c>
      <c r="AF3" s="2" t="s">
        <v>9</v>
      </c>
      <c r="AG3" s="10">
        <v>1</v>
      </c>
      <c r="AH3" s="10">
        <v>1</v>
      </c>
      <c r="AI3" s="2">
        <f>VLOOKUP(E3,'NESE LA VICTORIA'!$AF$3:$AI$18,4,FALSE)</f>
        <v>0</v>
      </c>
      <c r="AJ3" s="20">
        <f t="shared" ref="AJ3:BD3" si="2">F3*365*$AG3*$AH3*$AI3</f>
        <v>0</v>
      </c>
      <c r="AK3" s="20">
        <f t="shared" si="2"/>
        <v>0</v>
      </c>
      <c r="AL3" s="20">
        <f t="shared" si="2"/>
        <v>0</v>
      </c>
      <c r="AM3" s="20">
        <f t="shared" si="2"/>
        <v>0</v>
      </c>
      <c r="AN3" s="20">
        <f t="shared" si="2"/>
        <v>0</v>
      </c>
      <c r="AO3" s="20">
        <f t="shared" si="2"/>
        <v>0</v>
      </c>
      <c r="AP3" s="20">
        <f t="shared" si="2"/>
        <v>0</v>
      </c>
      <c r="AQ3" s="20">
        <f t="shared" si="2"/>
        <v>0</v>
      </c>
      <c r="AR3" s="20">
        <f t="shared" si="2"/>
        <v>0</v>
      </c>
      <c r="AS3" s="20">
        <f t="shared" si="2"/>
        <v>0</v>
      </c>
      <c r="AT3" s="20">
        <f t="shared" si="2"/>
        <v>0</v>
      </c>
      <c r="AU3" s="20">
        <f t="shared" si="2"/>
        <v>0</v>
      </c>
      <c r="AV3" s="20">
        <f t="shared" si="2"/>
        <v>0</v>
      </c>
      <c r="AW3" s="20">
        <f t="shared" si="2"/>
        <v>0</v>
      </c>
      <c r="AX3" s="20">
        <f t="shared" si="2"/>
        <v>0</v>
      </c>
      <c r="AY3" s="20">
        <f t="shared" si="2"/>
        <v>0</v>
      </c>
      <c r="AZ3" s="20">
        <f t="shared" si="2"/>
        <v>0</v>
      </c>
      <c r="BA3" s="20">
        <f t="shared" si="2"/>
        <v>0</v>
      </c>
      <c r="BB3" s="20">
        <f t="shared" si="2"/>
        <v>0</v>
      </c>
      <c r="BC3" s="20">
        <f t="shared" si="2"/>
        <v>0</v>
      </c>
      <c r="BD3" s="20">
        <f t="shared" si="2"/>
        <v>0</v>
      </c>
    </row>
    <row r="4" spans="1:56" s="2" customFormat="1" x14ac:dyDescent="0.25">
      <c r="A4" s="2" t="s">
        <v>16</v>
      </c>
      <c r="B4" s="2" t="s">
        <v>17</v>
      </c>
      <c r="C4" s="2" t="s">
        <v>18</v>
      </c>
      <c r="D4" s="2" t="s">
        <v>8</v>
      </c>
      <c r="E4" s="2" t="s">
        <v>23</v>
      </c>
      <c r="F4" s="8">
        <v>8.4858200000000004</v>
      </c>
      <c r="G4" s="5">
        <v>8.9321741320000001</v>
      </c>
      <c r="H4" s="5">
        <v>9.3785282639999998</v>
      </c>
      <c r="I4" s="5">
        <v>9.8248823959999978</v>
      </c>
      <c r="J4" s="5">
        <v>10.271236527999998</v>
      </c>
      <c r="K4" s="8">
        <v>10.717590660000001</v>
      </c>
      <c r="L4" s="5">
        <v>10.9467078</v>
      </c>
      <c r="M4" s="5">
        <v>11.175824940000002</v>
      </c>
      <c r="N4" s="5">
        <v>11.404942080000001</v>
      </c>
      <c r="O4" s="5">
        <v>11.634059220000003</v>
      </c>
      <c r="P4" s="8">
        <v>11.863176360000001</v>
      </c>
      <c r="Q4" s="5">
        <v>12.095687828000001</v>
      </c>
      <c r="R4" s="5">
        <v>12.328199296000001</v>
      </c>
      <c r="S4" s="5">
        <v>12.560710764000001</v>
      </c>
      <c r="T4" s="5">
        <v>12.793222232000002</v>
      </c>
      <c r="U4" s="8">
        <v>13.0257337</v>
      </c>
      <c r="V4" s="5">
        <v>13.258245168</v>
      </c>
      <c r="W4" s="5">
        <v>13.490756636</v>
      </c>
      <c r="X4" s="5">
        <v>13.723268104000001</v>
      </c>
      <c r="Y4" s="5">
        <v>13.955779572000001</v>
      </c>
      <c r="Z4" s="8">
        <v>14.188291039999999</v>
      </c>
      <c r="AA4" s="25"/>
      <c r="AB4" s="2" t="s">
        <v>16</v>
      </c>
      <c r="AC4" s="2" t="s">
        <v>17</v>
      </c>
      <c r="AD4" s="2" t="s">
        <v>18</v>
      </c>
      <c r="AE4" s="2" t="s">
        <v>8</v>
      </c>
      <c r="AF4" s="2" t="s">
        <v>23</v>
      </c>
      <c r="AG4" s="10">
        <v>1</v>
      </c>
      <c r="AH4" s="10">
        <v>1</v>
      </c>
      <c r="AI4" s="2">
        <f>VLOOKUP(E4,'NESE LA VICTORIA'!$AF$3:$AI$18,4,FALSE)</f>
        <v>0.31</v>
      </c>
      <c r="AJ4" s="20">
        <f t="shared" ref="AJ4:AJ67" si="3">F4*365*$AG4*$AH4*$AI4</f>
        <v>960.17053300000009</v>
      </c>
      <c r="AK4" s="20">
        <f t="shared" ref="AK4:AK67" si="4">G4*365*$AG4*$AH4*$AI4</f>
        <v>1010.6755030358</v>
      </c>
      <c r="AL4" s="20">
        <f t="shared" ref="AL4:AL67" si="5">H4*365*$AG4*$AH4*$AI4</f>
        <v>1061.1804730715999</v>
      </c>
      <c r="AM4" s="20">
        <f t="shared" ref="AM4:AM67" si="6">I4*365*$AG4*$AH4*$AI4</f>
        <v>1111.6854431073998</v>
      </c>
      <c r="AN4" s="20">
        <f t="shared" ref="AN4:AN67" si="7">J4*365*$AG4*$AH4*$AI4</f>
        <v>1162.1904131431997</v>
      </c>
      <c r="AO4" s="20">
        <f t="shared" ref="AO4:AO67" si="8">K4*365*$AG4*$AH4*$AI4</f>
        <v>1212.6953831790001</v>
      </c>
      <c r="AP4" s="20">
        <f t="shared" ref="AP4:AP67" si="9">L4*365*$AG4*$AH4*$AI4</f>
        <v>1238.6199875700001</v>
      </c>
      <c r="AQ4" s="20">
        <f t="shared" ref="AQ4:AQ67" si="10">M4*365*$AG4*$AH4*$AI4</f>
        <v>1264.5445919610002</v>
      </c>
      <c r="AR4" s="20">
        <f t="shared" ref="AR4:AR67" si="11">N4*365*$AG4*$AH4*$AI4</f>
        <v>1290.4691963520002</v>
      </c>
      <c r="AS4" s="20">
        <f t="shared" ref="AS4:AS67" si="12">O4*365*$AG4*$AH4*$AI4</f>
        <v>1316.3938007430002</v>
      </c>
      <c r="AT4" s="20">
        <f t="shared" ref="AT4:AT67" si="13">P4*365*$AG4*$AH4*$AI4</f>
        <v>1342.3184051340002</v>
      </c>
      <c r="AU4" s="20">
        <f t="shared" ref="AU4:AU67" si="14">Q4*365*$AG4*$AH4*$AI4</f>
        <v>1368.6270777382001</v>
      </c>
      <c r="AV4" s="20">
        <f t="shared" ref="AV4:AV67" si="15">R4*365*$AG4*$AH4*$AI4</f>
        <v>1394.9357503424001</v>
      </c>
      <c r="AW4" s="20">
        <f t="shared" ref="AW4:AW67" si="16">S4*365*$AG4*$AH4*$AI4</f>
        <v>1421.2444229466003</v>
      </c>
      <c r="AX4" s="20">
        <f t="shared" ref="AX4:AX67" si="17">T4*365*$AG4*$AH4*$AI4</f>
        <v>1447.5530955508</v>
      </c>
      <c r="AY4" s="20">
        <f t="shared" ref="AY4:AY67" si="18">U4*365*$AG4*$AH4*$AI4</f>
        <v>1473.8617681549999</v>
      </c>
      <c r="AZ4" s="20">
        <f t="shared" ref="AZ4:AZ67" si="19">V4*365*$AG4*$AH4*$AI4</f>
        <v>1500.1704407592001</v>
      </c>
      <c r="BA4" s="20">
        <f t="shared" ref="BA4:BA67" si="20">W4*365*$AG4*$AH4*$AI4</f>
        <v>1526.4791133634001</v>
      </c>
      <c r="BB4" s="20">
        <f t="shared" ref="BB4:BB67" si="21">X4*365*$AG4*$AH4*$AI4</f>
        <v>1552.7877859676</v>
      </c>
      <c r="BC4" s="20">
        <f t="shared" ref="BC4:BC67" si="22">Y4*365*$AG4*$AH4*$AI4</f>
        <v>1579.0964585718002</v>
      </c>
      <c r="BD4" s="20">
        <f t="shared" ref="BD4:BD67" si="23">Z4*365*$AG4*$AH4*$AI4</f>
        <v>1605.4051311759999</v>
      </c>
    </row>
    <row r="5" spans="1:56" s="2" customFormat="1" x14ac:dyDescent="0.25">
      <c r="A5" s="2" t="s">
        <v>16</v>
      </c>
      <c r="B5" s="2" t="s">
        <v>17</v>
      </c>
      <c r="C5" s="2" t="s">
        <v>18</v>
      </c>
      <c r="D5" s="2" t="s">
        <v>8</v>
      </c>
      <c r="E5" s="2" t="s">
        <v>24</v>
      </c>
      <c r="F5" s="8">
        <v>3.6367800000000003</v>
      </c>
      <c r="G5" s="5">
        <v>3.828074628</v>
      </c>
      <c r="H5" s="5">
        <v>4.0193692559999992</v>
      </c>
      <c r="I5" s="5">
        <v>4.2106638839999997</v>
      </c>
      <c r="J5" s="5">
        <v>4.4019585119999993</v>
      </c>
      <c r="K5" s="8">
        <v>4.5932531399999998</v>
      </c>
      <c r="L5" s="5">
        <v>4.6914462000000006</v>
      </c>
      <c r="M5" s="5">
        <v>4.7896392600000004</v>
      </c>
      <c r="N5" s="5">
        <v>4.8878323200000002</v>
      </c>
      <c r="O5" s="5">
        <v>4.986025380000001</v>
      </c>
      <c r="P5" s="8">
        <v>5.0842184399999999</v>
      </c>
      <c r="Q5" s="5">
        <v>5.1838662119999999</v>
      </c>
      <c r="R5" s="5">
        <v>5.2835139840000007</v>
      </c>
      <c r="S5" s="5">
        <v>5.3831617560000007</v>
      </c>
      <c r="T5" s="5">
        <v>5.4828095280000007</v>
      </c>
      <c r="U5" s="8">
        <v>5.5824572999999997</v>
      </c>
      <c r="V5" s="5">
        <v>5.6821050719999997</v>
      </c>
      <c r="W5" s="5">
        <v>5.7817528440000006</v>
      </c>
      <c r="X5" s="5">
        <v>5.8814006160000005</v>
      </c>
      <c r="Y5" s="5">
        <v>5.9810483880000005</v>
      </c>
      <c r="Z5" s="8">
        <v>6.0806961599999996</v>
      </c>
      <c r="AA5" s="25"/>
      <c r="AB5" s="2" t="s">
        <v>16</v>
      </c>
      <c r="AC5" s="2" t="s">
        <v>17</v>
      </c>
      <c r="AD5" s="2" t="s">
        <v>18</v>
      </c>
      <c r="AE5" s="2" t="s">
        <v>8</v>
      </c>
      <c r="AF5" s="2" t="s">
        <v>24</v>
      </c>
      <c r="AG5" s="10">
        <v>1</v>
      </c>
      <c r="AH5" s="10">
        <v>1</v>
      </c>
      <c r="AI5" s="2">
        <f>VLOOKUP(E5,'NESE LA VICTORIA'!$AF$3:$AI$18,4,FALSE)</f>
        <v>3.57</v>
      </c>
      <c r="AJ5" s="20">
        <f t="shared" si="3"/>
        <v>4738.9061789999996</v>
      </c>
      <c r="AK5" s="20">
        <f t="shared" si="4"/>
        <v>4988.1726440153998</v>
      </c>
      <c r="AL5" s="20">
        <f t="shared" si="5"/>
        <v>5237.439109030799</v>
      </c>
      <c r="AM5" s="20">
        <f t="shared" si="6"/>
        <v>5486.7055740461992</v>
      </c>
      <c r="AN5" s="20">
        <f t="shared" si="7"/>
        <v>5735.9720390615994</v>
      </c>
      <c r="AO5" s="20">
        <f t="shared" si="8"/>
        <v>5985.2385040769996</v>
      </c>
      <c r="AP5" s="20">
        <f t="shared" si="9"/>
        <v>6113.1889709100005</v>
      </c>
      <c r="AQ5" s="20">
        <f t="shared" si="10"/>
        <v>6241.1394377429997</v>
      </c>
      <c r="AR5" s="20">
        <f t="shared" si="11"/>
        <v>6369.0899045759998</v>
      </c>
      <c r="AS5" s="20">
        <f t="shared" si="12"/>
        <v>6497.0403714090007</v>
      </c>
      <c r="AT5" s="20">
        <f t="shared" si="13"/>
        <v>6624.9908382419999</v>
      </c>
      <c r="AU5" s="20">
        <f t="shared" si="14"/>
        <v>6754.836867546599</v>
      </c>
      <c r="AV5" s="20">
        <f t="shared" si="15"/>
        <v>6884.6828968512</v>
      </c>
      <c r="AW5" s="20">
        <f t="shared" si="16"/>
        <v>7014.5289261558009</v>
      </c>
      <c r="AX5" s="20">
        <f t="shared" si="17"/>
        <v>7144.374955460401</v>
      </c>
      <c r="AY5" s="20">
        <f t="shared" si="18"/>
        <v>7274.2209847649992</v>
      </c>
      <c r="AZ5" s="20">
        <f t="shared" si="19"/>
        <v>7404.0670140695984</v>
      </c>
      <c r="BA5" s="20">
        <f t="shared" si="20"/>
        <v>7533.9130433742002</v>
      </c>
      <c r="BB5" s="20">
        <f t="shared" si="21"/>
        <v>7663.7590726788012</v>
      </c>
      <c r="BC5" s="20">
        <f t="shared" si="22"/>
        <v>7793.6051019834003</v>
      </c>
      <c r="BD5" s="20">
        <f t="shared" si="23"/>
        <v>7923.4511312879995</v>
      </c>
    </row>
    <row r="6" spans="1:56" s="2" customFormat="1" x14ac:dyDescent="0.25">
      <c r="A6" s="2" t="s">
        <v>16</v>
      </c>
      <c r="B6" s="2" t="s">
        <v>17</v>
      </c>
      <c r="C6" s="2" t="s">
        <v>18</v>
      </c>
      <c r="D6" s="2" t="s">
        <v>8</v>
      </c>
      <c r="E6" s="2" t="s">
        <v>25</v>
      </c>
      <c r="F6" s="8">
        <v>3.4636000000000005</v>
      </c>
      <c r="G6" s="5">
        <v>3.6457853600000001</v>
      </c>
      <c r="H6" s="5">
        <v>3.8279707199999997</v>
      </c>
      <c r="I6" s="5">
        <v>4.0101560799999998</v>
      </c>
      <c r="J6" s="5">
        <v>4.192341439999999</v>
      </c>
      <c r="K6" s="8">
        <v>4.3745268000000008</v>
      </c>
      <c r="L6" s="5">
        <v>4.4680440000000008</v>
      </c>
      <c r="M6" s="5">
        <v>4.5615612000000008</v>
      </c>
      <c r="N6" s="5">
        <v>4.6550784000000007</v>
      </c>
      <c r="O6" s="5">
        <v>4.7485956000000007</v>
      </c>
      <c r="P6" s="8">
        <v>4.8421128000000007</v>
      </c>
      <c r="Q6" s="5">
        <v>4.9370154400000006</v>
      </c>
      <c r="R6" s="5">
        <v>5.0319180800000005</v>
      </c>
      <c r="S6" s="5">
        <v>5.1268207200000013</v>
      </c>
      <c r="T6" s="5">
        <v>5.2217233600000013</v>
      </c>
      <c r="U6" s="8">
        <v>5.3166260000000003</v>
      </c>
      <c r="V6" s="5">
        <v>5.4115286400000002</v>
      </c>
      <c r="W6" s="5">
        <v>5.506431280000001</v>
      </c>
      <c r="X6" s="5">
        <v>5.601333920000001</v>
      </c>
      <c r="Y6" s="5">
        <v>5.6962365600000009</v>
      </c>
      <c r="Z6" s="8">
        <v>5.7911391999999999</v>
      </c>
      <c r="AA6" s="25"/>
      <c r="AB6" s="2" t="s">
        <v>16</v>
      </c>
      <c r="AC6" s="2" t="s">
        <v>17</v>
      </c>
      <c r="AD6" s="2" t="s">
        <v>18</v>
      </c>
      <c r="AE6" s="2" t="s">
        <v>8</v>
      </c>
      <c r="AF6" s="2" t="s">
        <v>25</v>
      </c>
      <c r="AG6" s="10">
        <v>1</v>
      </c>
      <c r="AH6" s="10">
        <v>1</v>
      </c>
      <c r="AI6" s="2">
        <f>VLOOKUP(E6,'NESE LA VICTORIA'!$AF$3:$AI$18,4,FALSE)</f>
        <v>5.31</v>
      </c>
      <c r="AJ6" s="20">
        <f t="shared" si="3"/>
        <v>6712.9763400000002</v>
      </c>
      <c r="AK6" s="20">
        <f t="shared" si="4"/>
        <v>7066.078895484</v>
      </c>
      <c r="AL6" s="20">
        <f t="shared" si="5"/>
        <v>7419.1814509679989</v>
      </c>
      <c r="AM6" s="20">
        <f t="shared" si="6"/>
        <v>7772.2840064519996</v>
      </c>
      <c r="AN6" s="20">
        <f t="shared" si="7"/>
        <v>8125.3865619359976</v>
      </c>
      <c r="AO6" s="20">
        <f t="shared" si="8"/>
        <v>8478.4891174200002</v>
      </c>
      <c r="AP6" s="20">
        <f t="shared" si="9"/>
        <v>8659.7394786000004</v>
      </c>
      <c r="AQ6" s="20">
        <f t="shared" si="10"/>
        <v>8840.9898397800007</v>
      </c>
      <c r="AR6" s="20">
        <f t="shared" si="11"/>
        <v>9022.2402009600009</v>
      </c>
      <c r="AS6" s="20">
        <f t="shared" si="12"/>
        <v>9203.4905621400012</v>
      </c>
      <c r="AT6" s="20">
        <f t="shared" si="13"/>
        <v>9384.7409233200015</v>
      </c>
      <c r="AU6" s="20">
        <f t="shared" si="14"/>
        <v>9568.6764750359998</v>
      </c>
      <c r="AV6" s="20">
        <f t="shared" si="15"/>
        <v>9752.612026752</v>
      </c>
      <c r="AW6" s="20">
        <f t="shared" si="16"/>
        <v>9936.547578468002</v>
      </c>
      <c r="AX6" s="20">
        <f t="shared" si="17"/>
        <v>10120.483130184002</v>
      </c>
      <c r="AY6" s="20">
        <f t="shared" si="18"/>
        <v>10304.418681900001</v>
      </c>
      <c r="AZ6" s="20">
        <f t="shared" si="19"/>
        <v>10488.354233615999</v>
      </c>
      <c r="BA6" s="20">
        <f t="shared" si="20"/>
        <v>10672.289785332001</v>
      </c>
      <c r="BB6" s="20">
        <f t="shared" si="21"/>
        <v>10856.225337048001</v>
      </c>
      <c r="BC6" s="20">
        <f t="shared" si="22"/>
        <v>11040.160888764</v>
      </c>
      <c r="BD6" s="20">
        <f t="shared" si="23"/>
        <v>11224.09644048</v>
      </c>
    </row>
    <row r="7" spans="1:56" s="2" customFormat="1" x14ac:dyDescent="0.25">
      <c r="A7" s="2" t="s">
        <v>16</v>
      </c>
      <c r="B7" s="2" t="s">
        <v>17</v>
      </c>
      <c r="C7" s="2" t="s">
        <v>18</v>
      </c>
      <c r="D7" s="2" t="s">
        <v>8</v>
      </c>
      <c r="E7" s="2" t="s">
        <v>26</v>
      </c>
      <c r="F7" s="8">
        <v>1.7318000000000002</v>
      </c>
      <c r="G7" s="5">
        <v>1.82289268</v>
      </c>
      <c r="H7" s="5">
        <v>1.9139853599999999</v>
      </c>
      <c r="I7" s="5">
        <v>2.0050780399999999</v>
      </c>
      <c r="J7" s="5">
        <v>2.0961707199999995</v>
      </c>
      <c r="K7" s="8">
        <v>2.1872634000000004</v>
      </c>
      <c r="L7" s="5">
        <v>2.2340220000000004</v>
      </c>
      <c r="M7" s="5">
        <v>2.2807806000000004</v>
      </c>
      <c r="N7" s="5">
        <v>2.3275392000000004</v>
      </c>
      <c r="O7" s="5">
        <v>2.3742978000000003</v>
      </c>
      <c r="P7" s="8">
        <v>2.4210564000000003</v>
      </c>
      <c r="Q7" s="5">
        <v>2.4685077200000003</v>
      </c>
      <c r="R7" s="5">
        <v>2.5159590400000003</v>
      </c>
      <c r="S7" s="5">
        <v>2.5634103600000007</v>
      </c>
      <c r="T7" s="5">
        <v>2.6108616800000006</v>
      </c>
      <c r="U7" s="8">
        <v>2.6583130000000001</v>
      </c>
      <c r="V7" s="5">
        <v>2.7057643200000001</v>
      </c>
      <c r="W7" s="5">
        <v>2.7532156400000005</v>
      </c>
      <c r="X7" s="5">
        <v>2.8006669600000005</v>
      </c>
      <c r="Y7" s="5">
        <v>2.8481182800000004</v>
      </c>
      <c r="Z7" s="8">
        <v>2.8955696</v>
      </c>
      <c r="AA7" s="25"/>
      <c r="AB7" s="2" t="s">
        <v>16</v>
      </c>
      <c r="AC7" s="2" t="s">
        <v>17</v>
      </c>
      <c r="AD7" s="2" t="s">
        <v>18</v>
      </c>
      <c r="AE7" s="2" t="s">
        <v>8</v>
      </c>
      <c r="AF7" s="2" t="s">
        <v>26</v>
      </c>
      <c r="AG7" s="10">
        <v>1</v>
      </c>
      <c r="AH7" s="10">
        <v>1</v>
      </c>
      <c r="AI7" s="2">
        <f>VLOOKUP(E7,'NESE LA VICTORIA'!$AF$3:$AI$18,4,FALSE)</f>
        <v>5.39</v>
      </c>
      <c r="AJ7" s="20">
        <f t="shared" si="3"/>
        <v>3407.0567300000002</v>
      </c>
      <c r="AK7" s="20">
        <f t="shared" si="4"/>
        <v>3586.267913998</v>
      </c>
      <c r="AL7" s="20">
        <f t="shared" si="5"/>
        <v>3765.4790979959994</v>
      </c>
      <c r="AM7" s="20">
        <f t="shared" si="6"/>
        <v>3944.6902819939996</v>
      </c>
      <c r="AN7" s="20">
        <f t="shared" si="7"/>
        <v>4123.9014659919985</v>
      </c>
      <c r="AO7" s="20">
        <f t="shared" si="8"/>
        <v>4303.1126499900001</v>
      </c>
      <c r="AP7" s="20">
        <f t="shared" si="9"/>
        <v>4395.1031817000003</v>
      </c>
      <c r="AQ7" s="20">
        <f t="shared" si="10"/>
        <v>4487.0937134100004</v>
      </c>
      <c r="AR7" s="20">
        <f t="shared" si="11"/>
        <v>4579.0842451200006</v>
      </c>
      <c r="AS7" s="20">
        <f t="shared" si="12"/>
        <v>4671.0747768300007</v>
      </c>
      <c r="AT7" s="20">
        <f t="shared" si="13"/>
        <v>4763.0653085400008</v>
      </c>
      <c r="AU7" s="20">
        <f t="shared" si="14"/>
        <v>4856.4186629420001</v>
      </c>
      <c r="AV7" s="20">
        <f t="shared" si="15"/>
        <v>4949.7720173440002</v>
      </c>
      <c r="AW7" s="20">
        <f t="shared" si="16"/>
        <v>5043.1253717460013</v>
      </c>
      <c r="AX7" s="20">
        <f t="shared" si="17"/>
        <v>5136.4787261480014</v>
      </c>
      <c r="AY7" s="20">
        <f t="shared" si="18"/>
        <v>5229.8320805499998</v>
      </c>
      <c r="AZ7" s="20">
        <f t="shared" si="19"/>
        <v>5323.1854349519999</v>
      </c>
      <c r="BA7" s="20">
        <f t="shared" si="20"/>
        <v>5416.538789354001</v>
      </c>
      <c r="BB7" s="20">
        <f t="shared" si="21"/>
        <v>5509.8921437560002</v>
      </c>
      <c r="BC7" s="20">
        <f t="shared" si="22"/>
        <v>5603.2454981580004</v>
      </c>
      <c r="BD7" s="20">
        <f t="shared" si="23"/>
        <v>5696.5988525599996</v>
      </c>
    </row>
    <row r="8" spans="1:56" s="2" customFormat="1" x14ac:dyDescent="0.25">
      <c r="A8" s="2" t="s">
        <v>16</v>
      </c>
      <c r="B8" s="2" t="s">
        <v>17</v>
      </c>
      <c r="C8" s="2" t="s">
        <v>18</v>
      </c>
      <c r="D8" s="2" t="s">
        <v>8</v>
      </c>
      <c r="E8" s="2" t="s">
        <v>27</v>
      </c>
      <c r="F8" s="8">
        <v>0</v>
      </c>
      <c r="G8" s="5">
        <v>0</v>
      </c>
      <c r="H8" s="5">
        <v>0</v>
      </c>
      <c r="I8" s="5">
        <v>0</v>
      </c>
      <c r="J8" s="5">
        <v>0</v>
      </c>
      <c r="K8" s="8">
        <v>0</v>
      </c>
      <c r="L8" s="5">
        <v>0</v>
      </c>
      <c r="M8" s="5">
        <v>0</v>
      </c>
      <c r="N8" s="5">
        <v>0</v>
      </c>
      <c r="O8" s="5">
        <v>0</v>
      </c>
      <c r="P8" s="8">
        <v>0</v>
      </c>
      <c r="Q8" s="5">
        <v>0</v>
      </c>
      <c r="R8" s="5">
        <v>0</v>
      </c>
      <c r="S8" s="5">
        <v>0</v>
      </c>
      <c r="T8" s="5">
        <v>0</v>
      </c>
      <c r="U8" s="8">
        <v>0</v>
      </c>
      <c r="V8" s="5">
        <v>0</v>
      </c>
      <c r="W8" s="5">
        <v>0</v>
      </c>
      <c r="X8" s="5">
        <v>0</v>
      </c>
      <c r="Y8" s="5">
        <v>0</v>
      </c>
      <c r="Z8" s="8">
        <v>0</v>
      </c>
      <c r="AA8" s="25"/>
      <c r="AB8" s="2" t="s">
        <v>16</v>
      </c>
      <c r="AC8" s="2" t="s">
        <v>17</v>
      </c>
      <c r="AD8" s="2" t="s">
        <v>18</v>
      </c>
      <c r="AE8" s="2" t="s">
        <v>8</v>
      </c>
      <c r="AF8" s="2" t="s">
        <v>27</v>
      </c>
      <c r="AG8" s="10">
        <v>1</v>
      </c>
      <c r="AH8" s="10">
        <v>1</v>
      </c>
      <c r="AI8" s="2">
        <f>VLOOKUP(E8,'NESE LA VICTORIA'!$AF$3:$AI$18,4,FALSE)</f>
        <v>6.81</v>
      </c>
      <c r="AJ8" s="20">
        <f t="shared" si="3"/>
        <v>0</v>
      </c>
      <c r="AK8" s="20">
        <f t="shared" si="4"/>
        <v>0</v>
      </c>
      <c r="AL8" s="20">
        <f t="shared" si="5"/>
        <v>0</v>
      </c>
      <c r="AM8" s="20">
        <f t="shared" si="6"/>
        <v>0</v>
      </c>
      <c r="AN8" s="20">
        <f t="shared" si="7"/>
        <v>0</v>
      </c>
      <c r="AO8" s="20">
        <f t="shared" si="8"/>
        <v>0</v>
      </c>
      <c r="AP8" s="20">
        <f t="shared" si="9"/>
        <v>0</v>
      </c>
      <c r="AQ8" s="20">
        <f t="shared" si="10"/>
        <v>0</v>
      </c>
      <c r="AR8" s="20">
        <f t="shared" si="11"/>
        <v>0</v>
      </c>
      <c r="AS8" s="20">
        <f t="shared" si="12"/>
        <v>0</v>
      </c>
      <c r="AT8" s="20">
        <f t="shared" si="13"/>
        <v>0</v>
      </c>
      <c r="AU8" s="20">
        <f t="shared" si="14"/>
        <v>0</v>
      </c>
      <c r="AV8" s="20">
        <f t="shared" si="15"/>
        <v>0</v>
      </c>
      <c r="AW8" s="20">
        <f t="shared" si="16"/>
        <v>0</v>
      </c>
      <c r="AX8" s="20">
        <f t="shared" si="17"/>
        <v>0</v>
      </c>
      <c r="AY8" s="20">
        <f t="shared" si="18"/>
        <v>0</v>
      </c>
      <c r="AZ8" s="20">
        <f t="shared" si="19"/>
        <v>0</v>
      </c>
      <c r="BA8" s="20">
        <f t="shared" si="20"/>
        <v>0</v>
      </c>
      <c r="BB8" s="20">
        <f t="shared" si="21"/>
        <v>0</v>
      </c>
      <c r="BC8" s="20">
        <f t="shared" si="22"/>
        <v>0</v>
      </c>
      <c r="BD8" s="20">
        <f t="shared" si="23"/>
        <v>0</v>
      </c>
    </row>
    <row r="9" spans="1:56" s="2" customFormat="1" x14ac:dyDescent="0.25">
      <c r="A9" s="2" t="s">
        <v>16</v>
      </c>
      <c r="B9" s="2" t="s">
        <v>17</v>
      </c>
      <c r="C9" s="2" t="s">
        <v>18</v>
      </c>
      <c r="D9" s="2" t="s">
        <v>8</v>
      </c>
      <c r="E9" s="2" t="s">
        <v>28</v>
      </c>
      <c r="F9" s="8">
        <v>0</v>
      </c>
      <c r="G9" s="5">
        <v>0</v>
      </c>
      <c r="H9" s="5">
        <v>0</v>
      </c>
      <c r="I9" s="5">
        <v>0</v>
      </c>
      <c r="J9" s="5">
        <v>0</v>
      </c>
      <c r="K9" s="8">
        <v>0</v>
      </c>
      <c r="L9" s="5">
        <v>0</v>
      </c>
      <c r="M9" s="5">
        <v>0</v>
      </c>
      <c r="N9" s="5">
        <v>0</v>
      </c>
      <c r="O9" s="5">
        <v>0</v>
      </c>
      <c r="P9" s="8">
        <v>0</v>
      </c>
      <c r="Q9" s="5">
        <v>0</v>
      </c>
      <c r="R9" s="5">
        <v>0</v>
      </c>
      <c r="S9" s="5">
        <v>0</v>
      </c>
      <c r="T9" s="5">
        <v>0</v>
      </c>
      <c r="U9" s="8">
        <v>0</v>
      </c>
      <c r="V9" s="5">
        <v>0</v>
      </c>
      <c r="W9" s="5">
        <v>0</v>
      </c>
      <c r="X9" s="5">
        <v>0</v>
      </c>
      <c r="Y9" s="5">
        <v>0</v>
      </c>
      <c r="Z9" s="8">
        <v>0</v>
      </c>
      <c r="AA9" s="25"/>
      <c r="AB9" s="2" t="s">
        <v>16</v>
      </c>
      <c r="AC9" s="2" t="s">
        <v>17</v>
      </c>
      <c r="AD9" s="2" t="s">
        <v>18</v>
      </c>
      <c r="AE9" s="2" t="s">
        <v>8</v>
      </c>
      <c r="AF9" s="2" t="s">
        <v>28</v>
      </c>
      <c r="AG9" s="10">
        <v>1</v>
      </c>
      <c r="AH9" s="10">
        <v>1</v>
      </c>
      <c r="AI9" s="2">
        <f>VLOOKUP(E9,'NESE LA VICTORIA'!$AF$3:$AI$18,4,FALSE)</f>
        <v>4.1900000000000004</v>
      </c>
      <c r="AJ9" s="20">
        <f t="shared" si="3"/>
        <v>0</v>
      </c>
      <c r="AK9" s="20">
        <f t="shared" si="4"/>
        <v>0</v>
      </c>
      <c r="AL9" s="20">
        <f t="shared" si="5"/>
        <v>0</v>
      </c>
      <c r="AM9" s="20">
        <f t="shared" si="6"/>
        <v>0</v>
      </c>
      <c r="AN9" s="20">
        <f t="shared" si="7"/>
        <v>0</v>
      </c>
      <c r="AO9" s="20">
        <f t="shared" si="8"/>
        <v>0</v>
      </c>
      <c r="AP9" s="20">
        <f t="shared" si="9"/>
        <v>0</v>
      </c>
      <c r="AQ9" s="20">
        <f t="shared" si="10"/>
        <v>0</v>
      </c>
      <c r="AR9" s="20">
        <f t="shared" si="11"/>
        <v>0</v>
      </c>
      <c r="AS9" s="20">
        <f t="shared" si="12"/>
        <v>0</v>
      </c>
      <c r="AT9" s="20">
        <f t="shared" si="13"/>
        <v>0</v>
      </c>
      <c r="AU9" s="20">
        <f t="shared" si="14"/>
        <v>0</v>
      </c>
      <c r="AV9" s="20">
        <f t="shared" si="15"/>
        <v>0</v>
      </c>
      <c r="AW9" s="20">
        <f t="shared" si="16"/>
        <v>0</v>
      </c>
      <c r="AX9" s="20">
        <f t="shared" si="17"/>
        <v>0</v>
      </c>
      <c r="AY9" s="20">
        <f t="shared" si="18"/>
        <v>0</v>
      </c>
      <c r="AZ9" s="20">
        <f t="shared" si="19"/>
        <v>0</v>
      </c>
      <c r="BA9" s="20">
        <f t="shared" si="20"/>
        <v>0</v>
      </c>
      <c r="BB9" s="20">
        <f t="shared" si="21"/>
        <v>0</v>
      </c>
      <c r="BC9" s="20">
        <f t="shared" si="22"/>
        <v>0</v>
      </c>
      <c r="BD9" s="20">
        <f t="shared" si="23"/>
        <v>0</v>
      </c>
    </row>
    <row r="10" spans="1:56" s="2" customFormat="1" x14ac:dyDescent="0.25">
      <c r="A10" s="2" t="s">
        <v>16</v>
      </c>
      <c r="B10" s="2" t="s">
        <v>17</v>
      </c>
      <c r="C10" s="2" t="s">
        <v>18</v>
      </c>
      <c r="D10" s="2" t="s">
        <v>8</v>
      </c>
      <c r="E10" s="2" t="s">
        <v>29</v>
      </c>
      <c r="F10" s="8">
        <v>0</v>
      </c>
      <c r="G10" s="5">
        <v>0</v>
      </c>
      <c r="H10" s="5">
        <v>0</v>
      </c>
      <c r="I10" s="5">
        <v>0</v>
      </c>
      <c r="J10" s="5">
        <v>0</v>
      </c>
      <c r="K10" s="8">
        <v>0</v>
      </c>
      <c r="L10" s="5">
        <v>0</v>
      </c>
      <c r="M10" s="5">
        <v>0</v>
      </c>
      <c r="N10" s="5">
        <v>0</v>
      </c>
      <c r="O10" s="5">
        <v>0</v>
      </c>
      <c r="P10" s="8">
        <v>0</v>
      </c>
      <c r="Q10" s="5">
        <v>0</v>
      </c>
      <c r="R10" s="5">
        <v>0</v>
      </c>
      <c r="S10" s="5">
        <v>0</v>
      </c>
      <c r="T10" s="5">
        <v>0</v>
      </c>
      <c r="U10" s="8">
        <v>0</v>
      </c>
      <c r="V10" s="5">
        <v>0</v>
      </c>
      <c r="W10" s="5">
        <v>0</v>
      </c>
      <c r="X10" s="5">
        <v>0</v>
      </c>
      <c r="Y10" s="5">
        <v>0</v>
      </c>
      <c r="Z10" s="8">
        <v>0</v>
      </c>
      <c r="AA10" s="25"/>
      <c r="AB10" s="2" t="s">
        <v>16</v>
      </c>
      <c r="AC10" s="2" t="s">
        <v>17</v>
      </c>
      <c r="AD10" s="2" t="s">
        <v>18</v>
      </c>
      <c r="AE10" s="2" t="s">
        <v>8</v>
      </c>
      <c r="AF10" s="2" t="s">
        <v>29</v>
      </c>
      <c r="AG10" s="10">
        <v>1</v>
      </c>
      <c r="AH10" s="10">
        <v>1</v>
      </c>
      <c r="AI10" s="2">
        <f>VLOOKUP(E10,'NESE LA VICTORIA'!$AF$3:$AI$18,4,FALSE)</f>
        <v>5.01</v>
      </c>
      <c r="AJ10" s="20">
        <f t="shared" si="3"/>
        <v>0</v>
      </c>
      <c r="AK10" s="20">
        <f t="shared" si="4"/>
        <v>0</v>
      </c>
      <c r="AL10" s="20">
        <f t="shared" si="5"/>
        <v>0</v>
      </c>
      <c r="AM10" s="20">
        <f t="shared" si="6"/>
        <v>0</v>
      </c>
      <c r="AN10" s="20">
        <f t="shared" si="7"/>
        <v>0</v>
      </c>
      <c r="AO10" s="20">
        <f t="shared" si="8"/>
        <v>0</v>
      </c>
      <c r="AP10" s="20">
        <f t="shared" si="9"/>
        <v>0</v>
      </c>
      <c r="AQ10" s="20">
        <f t="shared" si="10"/>
        <v>0</v>
      </c>
      <c r="AR10" s="20">
        <f t="shared" si="11"/>
        <v>0</v>
      </c>
      <c r="AS10" s="20">
        <f t="shared" si="12"/>
        <v>0</v>
      </c>
      <c r="AT10" s="20">
        <f t="shared" si="13"/>
        <v>0</v>
      </c>
      <c r="AU10" s="20">
        <f t="shared" si="14"/>
        <v>0</v>
      </c>
      <c r="AV10" s="20">
        <f t="shared" si="15"/>
        <v>0</v>
      </c>
      <c r="AW10" s="20">
        <f t="shared" si="16"/>
        <v>0</v>
      </c>
      <c r="AX10" s="20">
        <f t="shared" si="17"/>
        <v>0</v>
      </c>
      <c r="AY10" s="20">
        <f t="shared" si="18"/>
        <v>0</v>
      </c>
      <c r="AZ10" s="20">
        <f t="shared" si="19"/>
        <v>0</v>
      </c>
      <c r="BA10" s="20">
        <f t="shared" si="20"/>
        <v>0</v>
      </c>
      <c r="BB10" s="20">
        <f t="shared" si="21"/>
        <v>0</v>
      </c>
      <c r="BC10" s="20">
        <f t="shared" si="22"/>
        <v>0</v>
      </c>
      <c r="BD10" s="20">
        <f t="shared" si="23"/>
        <v>0</v>
      </c>
    </row>
    <row r="11" spans="1:56" s="2" customFormat="1" x14ac:dyDescent="0.25">
      <c r="A11" s="2" t="s">
        <v>16</v>
      </c>
      <c r="B11" s="2" t="s">
        <v>17</v>
      </c>
      <c r="C11" s="2" t="s">
        <v>18</v>
      </c>
      <c r="D11" s="2" t="s">
        <v>8</v>
      </c>
      <c r="E11" s="2" t="s">
        <v>30</v>
      </c>
      <c r="F11" s="8">
        <v>0</v>
      </c>
      <c r="G11" s="5">
        <v>0</v>
      </c>
      <c r="H11" s="5">
        <v>0</v>
      </c>
      <c r="I11" s="5">
        <v>0</v>
      </c>
      <c r="J11" s="5">
        <v>0</v>
      </c>
      <c r="K11" s="8">
        <v>0</v>
      </c>
      <c r="L11" s="5">
        <v>0</v>
      </c>
      <c r="M11" s="5">
        <v>0</v>
      </c>
      <c r="N11" s="5">
        <v>0</v>
      </c>
      <c r="O11" s="5">
        <v>0</v>
      </c>
      <c r="P11" s="8">
        <v>0</v>
      </c>
      <c r="Q11" s="5">
        <v>0</v>
      </c>
      <c r="R11" s="5">
        <v>0</v>
      </c>
      <c r="S11" s="5">
        <v>0</v>
      </c>
      <c r="T11" s="5">
        <v>0</v>
      </c>
      <c r="U11" s="8">
        <v>0</v>
      </c>
      <c r="V11" s="5">
        <v>0</v>
      </c>
      <c r="W11" s="5">
        <v>0</v>
      </c>
      <c r="X11" s="5">
        <v>0</v>
      </c>
      <c r="Y11" s="5">
        <v>0</v>
      </c>
      <c r="Z11" s="8">
        <v>0</v>
      </c>
      <c r="AA11" s="25"/>
      <c r="AB11" s="2" t="s">
        <v>16</v>
      </c>
      <c r="AC11" s="2" t="s">
        <v>17</v>
      </c>
      <c r="AD11" s="2" t="s">
        <v>18</v>
      </c>
      <c r="AE11" s="2" t="s">
        <v>8</v>
      </c>
      <c r="AF11" s="2" t="s">
        <v>30</v>
      </c>
      <c r="AG11" s="10">
        <v>1</v>
      </c>
      <c r="AH11" s="10">
        <v>1</v>
      </c>
      <c r="AI11" s="2">
        <f>VLOOKUP(E11,'NESE LA VICTORIA'!$AF$3:$AI$18,4,FALSE)</f>
        <v>3.3</v>
      </c>
      <c r="AJ11" s="20">
        <f t="shared" si="3"/>
        <v>0</v>
      </c>
      <c r="AK11" s="20">
        <f t="shared" si="4"/>
        <v>0</v>
      </c>
      <c r="AL11" s="20">
        <f t="shared" si="5"/>
        <v>0</v>
      </c>
      <c r="AM11" s="20">
        <f t="shared" si="6"/>
        <v>0</v>
      </c>
      <c r="AN11" s="20">
        <f t="shared" si="7"/>
        <v>0</v>
      </c>
      <c r="AO11" s="20">
        <f t="shared" si="8"/>
        <v>0</v>
      </c>
      <c r="AP11" s="20">
        <f t="shared" si="9"/>
        <v>0</v>
      </c>
      <c r="AQ11" s="20">
        <f t="shared" si="10"/>
        <v>0</v>
      </c>
      <c r="AR11" s="20">
        <f t="shared" si="11"/>
        <v>0</v>
      </c>
      <c r="AS11" s="20">
        <f t="shared" si="12"/>
        <v>0</v>
      </c>
      <c r="AT11" s="20">
        <f t="shared" si="13"/>
        <v>0</v>
      </c>
      <c r="AU11" s="20">
        <f t="shared" si="14"/>
        <v>0</v>
      </c>
      <c r="AV11" s="20">
        <f t="shared" si="15"/>
        <v>0</v>
      </c>
      <c r="AW11" s="20">
        <f t="shared" si="16"/>
        <v>0</v>
      </c>
      <c r="AX11" s="20">
        <f t="shared" si="17"/>
        <v>0</v>
      </c>
      <c r="AY11" s="20">
        <f t="shared" si="18"/>
        <v>0</v>
      </c>
      <c r="AZ11" s="20">
        <f t="shared" si="19"/>
        <v>0</v>
      </c>
      <c r="BA11" s="20">
        <f t="shared" si="20"/>
        <v>0</v>
      </c>
      <c r="BB11" s="20">
        <f t="shared" si="21"/>
        <v>0</v>
      </c>
      <c r="BC11" s="20">
        <f t="shared" si="22"/>
        <v>0</v>
      </c>
      <c r="BD11" s="20">
        <f t="shared" si="23"/>
        <v>0</v>
      </c>
    </row>
    <row r="12" spans="1:56" s="2" customFormat="1" x14ac:dyDescent="0.25">
      <c r="A12" s="2" t="s">
        <v>16</v>
      </c>
      <c r="B12" s="2" t="s">
        <v>17</v>
      </c>
      <c r="C12" s="2" t="s">
        <v>18</v>
      </c>
      <c r="D12" s="2" t="s">
        <v>8</v>
      </c>
      <c r="E12" s="2" t="s">
        <v>31</v>
      </c>
      <c r="F12" s="8">
        <v>0</v>
      </c>
      <c r="G12" s="5">
        <v>0</v>
      </c>
      <c r="H12" s="5">
        <v>0</v>
      </c>
      <c r="I12" s="5">
        <v>0</v>
      </c>
      <c r="J12" s="5">
        <v>0</v>
      </c>
      <c r="K12" s="8">
        <v>0</v>
      </c>
      <c r="L12" s="5">
        <v>0</v>
      </c>
      <c r="M12" s="5">
        <v>0</v>
      </c>
      <c r="N12" s="5">
        <v>0</v>
      </c>
      <c r="O12" s="5">
        <v>0</v>
      </c>
      <c r="P12" s="8">
        <v>0</v>
      </c>
      <c r="Q12" s="5">
        <v>0</v>
      </c>
      <c r="R12" s="5">
        <v>0</v>
      </c>
      <c r="S12" s="5">
        <v>0</v>
      </c>
      <c r="T12" s="5">
        <v>0</v>
      </c>
      <c r="U12" s="8">
        <v>0</v>
      </c>
      <c r="V12" s="5">
        <v>0</v>
      </c>
      <c r="W12" s="5">
        <v>0</v>
      </c>
      <c r="X12" s="5">
        <v>0</v>
      </c>
      <c r="Y12" s="5">
        <v>0</v>
      </c>
      <c r="Z12" s="8">
        <v>0</v>
      </c>
      <c r="AA12" s="25"/>
      <c r="AB12" s="2" t="s">
        <v>16</v>
      </c>
      <c r="AC12" s="2" t="s">
        <v>17</v>
      </c>
      <c r="AD12" s="2" t="s">
        <v>18</v>
      </c>
      <c r="AE12" s="2" t="s">
        <v>8</v>
      </c>
      <c r="AF12" s="2" t="s">
        <v>31</v>
      </c>
      <c r="AG12" s="10">
        <v>1</v>
      </c>
      <c r="AH12" s="10">
        <v>1</v>
      </c>
      <c r="AI12" s="2">
        <f>VLOOKUP(E12,'NESE LA VICTORIA'!$AF$3:$AI$18,4,FALSE)</f>
        <v>8.77</v>
      </c>
      <c r="AJ12" s="20">
        <f t="shared" si="3"/>
        <v>0</v>
      </c>
      <c r="AK12" s="20">
        <f t="shared" si="4"/>
        <v>0</v>
      </c>
      <c r="AL12" s="20">
        <f t="shared" si="5"/>
        <v>0</v>
      </c>
      <c r="AM12" s="20">
        <f t="shared" si="6"/>
        <v>0</v>
      </c>
      <c r="AN12" s="20">
        <f t="shared" si="7"/>
        <v>0</v>
      </c>
      <c r="AO12" s="20">
        <f t="shared" si="8"/>
        <v>0</v>
      </c>
      <c r="AP12" s="20">
        <f t="shared" si="9"/>
        <v>0</v>
      </c>
      <c r="AQ12" s="20">
        <f t="shared" si="10"/>
        <v>0</v>
      </c>
      <c r="AR12" s="20">
        <f t="shared" si="11"/>
        <v>0</v>
      </c>
      <c r="AS12" s="20">
        <f t="shared" si="12"/>
        <v>0</v>
      </c>
      <c r="AT12" s="20">
        <f t="shared" si="13"/>
        <v>0</v>
      </c>
      <c r="AU12" s="20">
        <f t="shared" si="14"/>
        <v>0</v>
      </c>
      <c r="AV12" s="20">
        <f t="shared" si="15"/>
        <v>0</v>
      </c>
      <c r="AW12" s="20">
        <f t="shared" si="16"/>
        <v>0</v>
      </c>
      <c r="AX12" s="20">
        <f t="shared" si="17"/>
        <v>0</v>
      </c>
      <c r="AY12" s="20">
        <f t="shared" si="18"/>
        <v>0</v>
      </c>
      <c r="AZ12" s="20">
        <f t="shared" si="19"/>
        <v>0</v>
      </c>
      <c r="BA12" s="20">
        <f t="shared" si="20"/>
        <v>0</v>
      </c>
      <c r="BB12" s="20">
        <f t="shared" si="21"/>
        <v>0</v>
      </c>
      <c r="BC12" s="20">
        <f t="shared" si="22"/>
        <v>0</v>
      </c>
      <c r="BD12" s="20">
        <f t="shared" si="23"/>
        <v>0</v>
      </c>
    </row>
    <row r="13" spans="1:56" s="2" customFormat="1" x14ac:dyDescent="0.25">
      <c r="A13" s="2" t="s">
        <v>16</v>
      </c>
      <c r="B13" s="2" t="s">
        <v>17</v>
      </c>
      <c r="C13" s="2" t="s">
        <v>18</v>
      </c>
      <c r="D13" s="2" t="s">
        <v>8</v>
      </c>
      <c r="E13" s="2" t="s">
        <v>32</v>
      </c>
      <c r="F13" s="8">
        <v>0</v>
      </c>
      <c r="G13" s="5">
        <v>0</v>
      </c>
      <c r="H13" s="5">
        <v>0</v>
      </c>
      <c r="I13" s="5">
        <v>0</v>
      </c>
      <c r="J13" s="5">
        <v>0</v>
      </c>
      <c r="K13" s="8">
        <v>0</v>
      </c>
      <c r="L13" s="5">
        <v>0</v>
      </c>
      <c r="M13" s="5">
        <v>0</v>
      </c>
      <c r="N13" s="5">
        <v>0</v>
      </c>
      <c r="O13" s="5">
        <v>0</v>
      </c>
      <c r="P13" s="8">
        <v>0</v>
      </c>
      <c r="Q13" s="5">
        <v>0</v>
      </c>
      <c r="R13" s="5">
        <v>0</v>
      </c>
      <c r="S13" s="5">
        <v>0</v>
      </c>
      <c r="T13" s="5">
        <v>0</v>
      </c>
      <c r="U13" s="8">
        <v>0</v>
      </c>
      <c r="V13" s="5">
        <v>0</v>
      </c>
      <c r="W13" s="5">
        <v>0</v>
      </c>
      <c r="X13" s="5">
        <v>0</v>
      </c>
      <c r="Y13" s="5">
        <v>0</v>
      </c>
      <c r="Z13" s="8">
        <v>0</v>
      </c>
      <c r="AA13" s="25"/>
      <c r="AB13" s="2" t="s">
        <v>16</v>
      </c>
      <c r="AC13" s="2" t="s">
        <v>17</v>
      </c>
      <c r="AD13" s="2" t="s">
        <v>18</v>
      </c>
      <c r="AE13" s="2" t="s">
        <v>8</v>
      </c>
      <c r="AF13" s="2" t="s">
        <v>32</v>
      </c>
      <c r="AG13" s="10">
        <v>1</v>
      </c>
      <c r="AH13" s="10">
        <v>1</v>
      </c>
      <c r="AI13" s="2">
        <f>VLOOKUP(E13,'NESE LA VICTORIA'!$AF$3:$AI$18,4,FALSE)</f>
        <v>6.5</v>
      </c>
      <c r="AJ13" s="20">
        <f t="shared" si="3"/>
        <v>0</v>
      </c>
      <c r="AK13" s="20">
        <f t="shared" si="4"/>
        <v>0</v>
      </c>
      <c r="AL13" s="20">
        <f t="shared" si="5"/>
        <v>0</v>
      </c>
      <c r="AM13" s="20">
        <f t="shared" si="6"/>
        <v>0</v>
      </c>
      <c r="AN13" s="20">
        <f t="shared" si="7"/>
        <v>0</v>
      </c>
      <c r="AO13" s="20">
        <f t="shared" si="8"/>
        <v>0</v>
      </c>
      <c r="AP13" s="20">
        <f t="shared" si="9"/>
        <v>0</v>
      </c>
      <c r="AQ13" s="20">
        <f t="shared" si="10"/>
        <v>0</v>
      </c>
      <c r="AR13" s="20">
        <f t="shared" si="11"/>
        <v>0</v>
      </c>
      <c r="AS13" s="20">
        <f t="shared" si="12"/>
        <v>0</v>
      </c>
      <c r="AT13" s="20">
        <f t="shared" si="13"/>
        <v>0</v>
      </c>
      <c r="AU13" s="20">
        <f t="shared" si="14"/>
        <v>0</v>
      </c>
      <c r="AV13" s="20">
        <f t="shared" si="15"/>
        <v>0</v>
      </c>
      <c r="AW13" s="20">
        <f t="shared" si="16"/>
        <v>0</v>
      </c>
      <c r="AX13" s="20">
        <f t="shared" si="17"/>
        <v>0</v>
      </c>
      <c r="AY13" s="20">
        <f t="shared" si="18"/>
        <v>0</v>
      </c>
      <c r="AZ13" s="20">
        <f t="shared" si="19"/>
        <v>0</v>
      </c>
      <c r="BA13" s="20">
        <f t="shared" si="20"/>
        <v>0</v>
      </c>
      <c r="BB13" s="20">
        <f t="shared" si="21"/>
        <v>0</v>
      </c>
      <c r="BC13" s="20">
        <f t="shared" si="22"/>
        <v>0</v>
      </c>
      <c r="BD13" s="20">
        <f t="shared" si="23"/>
        <v>0</v>
      </c>
    </row>
    <row r="14" spans="1:56" s="2" customFormat="1" x14ac:dyDescent="0.25">
      <c r="A14" s="2" t="s">
        <v>16</v>
      </c>
      <c r="B14" s="2" t="s">
        <v>17</v>
      </c>
      <c r="C14" s="2" t="s">
        <v>18</v>
      </c>
      <c r="D14" s="2" t="s">
        <v>8</v>
      </c>
      <c r="E14" s="2" t="s">
        <v>20</v>
      </c>
      <c r="F14" s="8">
        <v>0</v>
      </c>
      <c r="G14" s="5">
        <v>0</v>
      </c>
      <c r="H14" s="5">
        <v>0</v>
      </c>
      <c r="I14" s="5">
        <v>0</v>
      </c>
      <c r="J14" s="5">
        <v>0</v>
      </c>
      <c r="K14" s="8">
        <v>0</v>
      </c>
      <c r="L14" s="5">
        <v>0</v>
      </c>
      <c r="M14" s="5">
        <v>0</v>
      </c>
      <c r="N14" s="5">
        <v>0</v>
      </c>
      <c r="O14" s="5">
        <v>0</v>
      </c>
      <c r="P14" s="8">
        <v>0</v>
      </c>
      <c r="Q14" s="5">
        <v>0</v>
      </c>
      <c r="R14" s="5">
        <v>0</v>
      </c>
      <c r="S14" s="5">
        <v>0</v>
      </c>
      <c r="T14" s="5">
        <v>0</v>
      </c>
      <c r="U14" s="8">
        <v>0</v>
      </c>
      <c r="V14" s="5">
        <v>0</v>
      </c>
      <c r="W14" s="5">
        <v>0</v>
      </c>
      <c r="X14" s="5">
        <v>0</v>
      </c>
      <c r="Y14" s="5">
        <v>0</v>
      </c>
      <c r="Z14" s="8">
        <v>0</v>
      </c>
      <c r="AA14" s="25"/>
      <c r="AB14" s="2" t="s">
        <v>16</v>
      </c>
      <c r="AC14" s="2" t="s">
        <v>17</v>
      </c>
      <c r="AD14" s="2" t="s">
        <v>18</v>
      </c>
      <c r="AE14" s="2" t="s">
        <v>8</v>
      </c>
      <c r="AF14" s="2" t="s">
        <v>20</v>
      </c>
      <c r="AG14" s="10">
        <v>1</v>
      </c>
      <c r="AH14" s="10">
        <v>1</v>
      </c>
      <c r="AI14" s="2">
        <f>VLOOKUP(E14,'NESE LA VICTORIA'!$AF$3:$AI$18,4,FALSE)</f>
        <v>0.16</v>
      </c>
      <c r="AJ14" s="20">
        <f t="shared" si="3"/>
        <v>0</v>
      </c>
      <c r="AK14" s="20">
        <f t="shared" si="4"/>
        <v>0</v>
      </c>
      <c r="AL14" s="20">
        <f t="shared" si="5"/>
        <v>0</v>
      </c>
      <c r="AM14" s="20">
        <f t="shared" si="6"/>
        <v>0</v>
      </c>
      <c r="AN14" s="20">
        <f t="shared" si="7"/>
        <v>0</v>
      </c>
      <c r="AO14" s="20">
        <f t="shared" si="8"/>
        <v>0</v>
      </c>
      <c r="AP14" s="20">
        <f t="shared" si="9"/>
        <v>0</v>
      </c>
      <c r="AQ14" s="20">
        <f t="shared" si="10"/>
        <v>0</v>
      </c>
      <c r="AR14" s="20">
        <f t="shared" si="11"/>
        <v>0</v>
      </c>
      <c r="AS14" s="20">
        <f t="shared" si="12"/>
        <v>0</v>
      </c>
      <c r="AT14" s="20">
        <f t="shared" si="13"/>
        <v>0</v>
      </c>
      <c r="AU14" s="20">
        <f t="shared" si="14"/>
        <v>0</v>
      </c>
      <c r="AV14" s="20">
        <f t="shared" si="15"/>
        <v>0</v>
      </c>
      <c r="AW14" s="20">
        <f t="shared" si="16"/>
        <v>0</v>
      </c>
      <c r="AX14" s="20">
        <f t="shared" si="17"/>
        <v>0</v>
      </c>
      <c r="AY14" s="20">
        <f t="shared" si="18"/>
        <v>0</v>
      </c>
      <c r="AZ14" s="20">
        <f t="shared" si="19"/>
        <v>0</v>
      </c>
      <c r="BA14" s="20">
        <f t="shared" si="20"/>
        <v>0</v>
      </c>
      <c r="BB14" s="20">
        <f t="shared" si="21"/>
        <v>0</v>
      </c>
      <c r="BC14" s="20">
        <f t="shared" si="22"/>
        <v>0</v>
      </c>
      <c r="BD14" s="20">
        <f t="shared" si="23"/>
        <v>0</v>
      </c>
    </row>
    <row r="15" spans="1:56" s="2" customFormat="1" x14ac:dyDescent="0.25">
      <c r="A15" s="2" t="s">
        <v>16</v>
      </c>
      <c r="B15" s="2" t="s">
        <v>17</v>
      </c>
      <c r="C15" s="2" t="s">
        <v>18</v>
      </c>
      <c r="D15" s="2" t="s">
        <v>8</v>
      </c>
      <c r="E15" s="2" t="s">
        <v>21</v>
      </c>
      <c r="F15" s="8">
        <v>0</v>
      </c>
      <c r="G15" s="5">
        <v>0</v>
      </c>
      <c r="H15" s="5">
        <v>0</v>
      </c>
      <c r="I15" s="5">
        <v>0</v>
      </c>
      <c r="J15" s="5">
        <v>0</v>
      </c>
      <c r="K15" s="8">
        <v>0</v>
      </c>
      <c r="L15" s="5">
        <v>0</v>
      </c>
      <c r="M15" s="5">
        <v>0</v>
      </c>
      <c r="N15" s="5">
        <v>0</v>
      </c>
      <c r="O15" s="5">
        <v>0</v>
      </c>
      <c r="P15" s="8">
        <v>0</v>
      </c>
      <c r="Q15" s="5">
        <v>0</v>
      </c>
      <c r="R15" s="5">
        <v>0</v>
      </c>
      <c r="S15" s="5">
        <v>0</v>
      </c>
      <c r="T15" s="5">
        <v>0</v>
      </c>
      <c r="U15" s="8">
        <v>0</v>
      </c>
      <c r="V15" s="5">
        <v>0</v>
      </c>
      <c r="W15" s="5">
        <v>0</v>
      </c>
      <c r="X15" s="5">
        <v>0</v>
      </c>
      <c r="Y15" s="5">
        <v>0</v>
      </c>
      <c r="Z15" s="8">
        <v>0</v>
      </c>
      <c r="AA15" s="25"/>
      <c r="AB15" s="2" t="s">
        <v>16</v>
      </c>
      <c r="AC15" s="2" t="s">
        <v>17</v>
      </c>
      <c r="AD15" s="2" t="s">
        <v>18</v>
      </c>
      <c r="AE15" s="2" t="s">
        <v>8</v>
      </c>
      <c r="AF15" s="2" t="s">
        <v>21</v>
      </c>
      <c r="AG15" s="10">
        <v>1</v>
      </c>
      <c r="AH15" s="10">
        <v>1</v>
      </c>
      <c r="AI15" s="2">
        <f>VLOOKUP(E15,'NESE LA VICTORIA'!$AF$3:$AI$18,4,FALSE)</f>
        <v>0.78</v>
      </c>
      <c r="AJ15" s="20">
        <f t="shared" si="3"/>
        <v>0</v>
      </c>
      <c r="AK15" s="20">
        <f t="shared" si="4"/>
        <v>0</v>
      </c>
      <c r="AL15" s="20">
        <f t="shared" si="5"/>
        <v>0</v>
      </c>
      <c r="AM15" s="20">
        <f t="shared" si="6"/>
        <v>0</v>
      </c>
      <c r="AN15" s="20">
        <f t="shared" si="7"/>
        <v>0</v>
      </c>
      <c r="AO15" s="20">
        <f t="shared" si="8"/>
        <v>0</v>
      </c>
      <c r="AP15" s="20">
        <f t="shared" si="9"/>
        <v>0</v>
      </c>
      <c r="AQ15" s="20">
        <f t="shared" si="10"/>
        <v>0</v>
      </c>
      <c r="AR15" s="20">
        <f t="shared" si="11"/>
        <v>0</v>
      </c>
      <c r="AS15" s="20">
        <f t="shared" si="12"/>
        <v>0</v>
      </c>
      <c r="AT15" s="20">
        <f t="shared" si="13"/>
        <v>0</v>
      </c>
      <c r="AU15" s="20">
        <f t="shared" si="14"/>
        <v>0</v>
      </c>
      <c r="AV15" s="20">
        <f t="shared" si="15"/>
        <v>0</v>
      </c>
      <c r="AW15" s="20">
        <f t="shared" si="16"/>
        <v>0</v>
      </c>
      <c r="AX15" s="20">
        <f t="shared" si="17"/>
        <v>0</v>
      </c>
      <c r="AY15" s="20">
        <f t="shared" si="18"/>
        <v>0</v>
      </c>
      <c r="AZ15" s="20">
        <f t="shared" si="19"/>
        <v>0</v>
      </c>
      <c r="BA15" s="20">
        <f t="shared" si="20"/>
        <v>0</v>
      </c>
      <c r="BB15" s="20">
        <f t="shared" si="21"/>
        <v>0</v>
      </c>
      <c r="BC15" s="20">
        <f t="shared" si="22"/>
        <v>0</v>
      </c>
      <c r="BD15" s="20">
        <f t="shared" si="23"/>
        <v>0</v>
      </c>
    </row>
    <row r="16" spans="1:56" s="2" customFormat="1" x14ac:dyDescent="0.25">
      <c r="A16" s="2" t="s">
        <v>16</v>
      </c>
      <c r="B16" s="2" t="s">
        <v>17</v>
      </c>
      <c r="C16" s="2" t="s">
        <v>18</v>
      </c>
      <c r="D16" s="2" t="s">
        <v>8</v>
      </c>
      <c r="E16" s="2" t="s">
        <v>22</v>
      </c>
      <c r="F16" s="8">
        <v>0</v>
      </c>
      <c r="G16" s="5">
        <v>0</v>
      </c>
      <c r="H16" s="5">
        <v>0</v>
      </c>
      <c r="I16" s="5">
        <v>0</v>
      </c>
      <c r="J16" s="5">
        <v>0</v>
      </c>
      <c r="K16" s="8">
        <v>0</v>
      </c>
      <c r="L16" s="5">
        <v>0</v>
      </c>
      <c r="M16" s="5">
        <v>0</v>
      </c>
      <c r="N16" s="5">
        <v>0</v>
      </c>
      <c r="O16" s="5">
        <v>0</v>
      </c>
      <c r="P16" s="8">
        <v>0</v>
      </c>
      <c r="Q16" s="5">
        <v>0</v>
      </c>
      <c r="R16" s="5">
        <v>0</v>
      </c>
      <c r="S16" s="5">
        <v>0</v>
      </c>
      <c r="T16" s="5">
        <v>0</v>
      </c>
      <c r="U16" s="8">
        <v>0</v>
      </c>
      <c r="V16" s="5">
        <v>0</v>
      </c>
      <c r="W16" s="5">
        <v>0</v>
      </c>
      <c r="X16" s="5">
        <v>0</v>
      </c>
      <c r="Y16" s="5">
        <v>0</v>
      </c>
      <c r="Z16" s="8">
        <v>0</v>
      </c>
      <c r="AA16" s="25"/>
      <c r="AB16" s="2" t="s">
        <v>16</v>
      </c>
      <c r="AC16" s="2" t="s">
        <v>17</v>
      </c>
      <c r="AD16" s="2" t="s">
        <v>18</v>
      </c>
      <c r="AE16" s="2" t="s">
        <v>8</v>
      </c>
      <c r="AF16" s="2" t="s">
        <v>22</v>
      </c>
      <c r="AG16" s="10">
        <v>1</v>
      </c>
      <c r="AH16" s="10">
        <v>1</v>
      </c>
      <c r="AI16" s="2">
        <f>VLOOKUP(E16,'NESE LA VICTORIA'!$AF$3:$AI$18,4,FALSE)</f>
        <v>3.92</v>
      </c>
      <c r="AJ16" s="20">
        <f t="shared" si="3"/>
        <v>0</v>
      </c>
      <c r="AK16" s="20">
        <f t="shared" si="4"/>
        <v>0</v>
      </c>
      <c r="AL16" s="20">
        <f t="shared" si="5"/>
        <v>0</v>
      </c>
      <c r="AM16" s="20">
        <f t="shared" si="6"/>
        <v>0</v>
      </c>
      <c r="AN16" s="20">
        <f t="shared" si="7"/>
        <v>0</v>
      </c>
      <c r="AO16" s="20">
        <f t="shared" si="8"/>
        <v>0</v>
      </c>
      <c r="AP16" s="20">
        <f t="shared" si="9"/>
        <v>0</v>
      </c>
      <c r="AQ16" s="20">
        <f t="shared" si="10"/>
        <v>0</v>
      </c>
      <c r="AR16" s="20">
        <f t="shared" si="11"/>
        <v>0</v>
      </c>
      <c r="AS16" s="20">
        <f t="shared" si="12"/>
        <v>0</v>
      </c>
      <c r="AT16" s="20">
        <f t="shared" si="13"/>
        <v>0</v>
      </c>
      <c r="AU16" s="20">
        <f t="shared" si="14"/>
        <v>0</v>
      </c>
      <c r="AV16" s="20">
        <f t="shared" si="15"/>
        <v>0</v>
      </c>
      <c r="AW16" s="20">
        <f t="shared" si="16"/>
        <v>0</v>
      </c>
      <c r="AX16" s="20">
        <f t="shared" si="17"/>
        <v>0</v>
      </c>
      <c r="AY16" s="20">
        <f t="shared" si="18"/>
        <v>0</v>
      </c>
      <c r="AZ16" s="20">
        <f t="shared" si="19"/>
        <v>0</v>
      </c>
      <c r="BA16" s="20">
        <f t="shared" si="20"/>
        <v>0</v>
      </c>
      <c r="BB16" s="20">
        <f t="shared" si="21"/>
        <v>0</v>
      </c>
      <c r="BC16" s="20">
        <f t="shared" si="22"/>
        <v>0</v>
      </c>
      <c r="BD16" s="20">
        <f t="shared" si="23"/>
        <v>0</v>
      </c>
    </row>
    <row r="17" spans="1:56" s="2" customFormat="1" x14ac:dyDescent="0.25">
      <c r="A17" s="2" t="s">
        <v>16</v>
      </c>
      <c r="B17" s="2" t="s">
        <v>17</v>
      </c>
      <c r="C17" s="2" t="s">
        <v>18</v>
      </c>
      <c r="D17" s="2" t="s">
        <v>8</v>
      </c>
      <c r="E17" s="2" t="s">
        <v>10</v>
      </c>
      <c r="F17" s="8">
        <v>458.92700000000002</v>
      </c>
      <c r="G17" s="5">
        <v>494.81509140000003</v>
      </c>
      <c r="H17" s="5">
        <v>530.70318280000004</v>
      </c>
      <c r="I17" s="5">
        <v>566.59127420000004</v>
      </c>
      <c r="J17" s="5">
        <v>602.47936560000005</v>
      </c>
      <c r="K17" s="8">
        <v>638.36745700000006</v>
      </c>
      <c r="L17" s="5">
        <v>657.09167860000002</v>
      </c>
      <c r="M17" s="5">
        <v>675.81590019999999</v>
      </c>
      <c r="N17" s="5">
        <v>694.54012179999995</v>
      </c>
      <c r="O17" s="5">
        <v>713.26434339999992</v>
      </c>
      <c r="P17" s="8">
        <v>731.98856499999999</v>
      </c>
      <c r="Q17" s="5">
        <v>750.89635739999994</v>
      </c>
      <c r="R17" s="5">
        <v>769.80414979999989</v>
      </c>
      <c r="S17" s="5">
        <v>788.71194219999984</v>
      </c>
      <c r="T17" s="5">
        <v>807.61973459999979</v>
      </c>
      <c r="U17" s="8">
        <v>826.52752699999996</v>
      </c>
      <c r="V17" s="5">
        <v>845.61889020000001</v>
      </c>
      <c r="W17" s="5">
        <v>864.71025340000006</v>
      </c>
      <c r="X17" s="5">
        <v>883.8016166000001</v>
      </c>
      <c r="Y17" s="5">
        <v>902.89297980000015</v>
      </c>
      <c r="Z17" s="8">
        <v>921.98434299999997</v>
      </c>
      <c r="AA17" s="25"/>
      <c r="AB17" s="2" t="s">
        <v>16</v>
      </c>
      <c r="AC17" s="2" t="s">
        <v>17</v>
      </c>
      <c r="AD17" s="2" t="s">
        <v>18</v>
      </c>
      <c r="AE17" s="2" t="s">
        <v>8</v>
      </c>
      <c r="AF17" s="2" t="s">
        <v>10</v>
      </c>
      <c r="AG17" s="10">
        <v>1</v>
      </c>
      <c r="AH17" s="10">
        <v>1</v>
      </c>
      <c r="AI17" s="2">
        <f>VLOOKUP(E17,'NESE LA VICTORIA'!$AF$3:$AI$18,4,FALSE)</f>
        <v>0</v>
      </c>
      <c r="AJ17" s="20">
        <f t="shared" si="3"/>
        <v>0</v>
      </c>
      <c r="AK17" s="20">
        <f t="shared" si="4"/>
        <v>0</v>
      </c>
      <c r="AL17" s="20">
        <f t="shared" si="5"/>
        <v>0</v>
      </c>
      <c r="AM17" s="20">
        <f t="shared" si="6"/>
        <v>0</v>
      </c>
      <c r="AN17" s="20">
        <f t="shared" si="7"/>
        <v>0</v>
      </c>
      <c r="AO17" s="20">
        <f t="shared" si="8"/>
        <v>0</v>
      </c>
      <c r="AP17" s="20">
        <f t="shared" si="9"/>
        <v>0</v>
      </c>
      <c r="AQ17" s="20">
        <f t="shared" si="10"/>
        <v>0</v>
      </c>
      <c r="AR17" s="20">
        <f t="shared" si="11"/>
        <v>0</v>
      </c>
      <c r="AS17" s="20">
        <f t="shared" si="12"/>
        <v>0</v>
      </c>
      <c r="AT17" s="20">
        <f t="shared" si="13"/>
        <v>0</v>
      </c>
      <c r="AU17" s="20">
        <f t="shared" si="14"/>
        <v>0</v>
      </c>
      <c r="AV17" s="20">
        <f t="shared" si="15"/>
        <v>0</v>
      </c>
      <c r="AW17" s="20">
        <f t="shared" si="16"/>
        <v>0</v>
      </c>
      <c r="AX17" s="20">
        <f t="shared" si="17"/>
        <v>0</v>
      </c>
      <c r="AY17" s="20">
        <f t="shared" si="18"/>
        <v>0</v>
      </c>
      <c r="AZ17" s="20">
        <f t="shared" si="19"/>
        <v>0</v>
      </c>
      <c r="BA17" s="20">
        <f t="shared" si="20"/>
        <v>0</v>
      </c>
      <c r="BB17" s="20">
        <f t="shared" si="21"/>
        <v>0</v>
      </c>
      <c r="BC17" s="20">
        <f t="shared" si="22"/>
        <v>0</v>
      </c>
      <c r="BD17" s="20">
        <f t="shared" si="23"/>
        <v>0</v>
      </c>
    </row>
    <row r="18" spans="1:56" s="2" customFormat="1" x14ac:dyDescent="0.25">
      <c r="A18" s="2" t="s">
        <v>16</v>
      </c>
      <c r="B18" s="2" t="s">
        <v>17</v>
      </c>
      <c r="C18" s="2" t="s">
        <v>18</v>
      </c>
      <c r="D18" s="2" t="s">
        <v>8</v>
      </c>
      <c r="E18" s="2" t="s">
        <v>11</v>
      </c>
      <c r="F18" s="8">
        <v>8.6590000000000007</v>
      </c>
      <c r="G18" s="5">
        <v>8.9308926</v>
      </c>
      <c r="H18" s="5">
        <v>9.2027851999999992</v>
      </c>
      <c r="I18" s="5">
        <v>9.4746777999999985</v>
      </c>
      <c r="J18" s="5">
        <v>9.7465703999999977</v>
      </c>
      <c r="K18" s="8">
        <v>10.018463000000001</v>
      </c>
      <c r="L18" s="5">
        <v>10.1604706</v>
      </c>
      <c r="M18" s="5">
        <v>10.302478199999999</v>
      </c>
      <c r="N18" s="5">
        <v>10.444485799999999</v>
      </c>
      <c r="O18" s="5">
        <v>10.586493399999998</v>
      </c>
      <c r="P18" s="8">
        <v>10.728501000000001</v>
      </c>
      <c r="Q18" s="5">
        <v>10.872240400000001</v>
      </c>
      <c r="R18" s="5">
        <v>11.0159798</v>
      </c>
      <c r="S18" s="5">
        <v>11.1597192</v>
      </c>
      <c r="T18" s="5">
        <v>11.303458599999999</v>
      </c>
      <c r="U18" s="8">
        <v>11.447198000000002</v>
      </c>
      <c r="V18" s="5">
        <v>11.590937400000001</v>
      </c>
      <c r="W18" s="5">
        <v>11.734676800000001</v>
      </c>
      <c r="X18" s="5">
        <v>11.8784162</v>
      </c>
      <c r="Y18" s="5">
        <v>12.0221556</v>
      </c>
      <c r="Z18" s="8">
        <v>12.165895000000001</v>
      </c>
      <c r="AA18" s="25"/>
      <c r="AB18" s="2" t="s">
        <v>16</v>
      </c>
      <c r="AC18" s="2" t="s">
        <v>17</v>
      </c>
      <c r="AD18" s="2" t="s">
        <v>18</v>
      </c>
      <c r="AE18" s="2" t="s">
        <v>8</v>
      </c>
      <c r="AF18" s="2" t="s">
        <v>11</v>
      </c>
      <c r="AG18" s="10">
        <v>1</v>
      </c>
      <c r="AH18" s="10">
        <v>1</v>
      </c>
      <c r="AI18" s="2">
        <f>VLOOKUP(E18,'NESE LA VICTORIA'!$AF$3:$AI$18,4,FALSE)</f>
        <v>0</v>
      </c>
      <c r="AJ18" s="20">
        <f t="shared" si="3"/>
        <v>0</v>
      </c>
      <c r="AK18" s="20">
        <f t="shared" si="4"/>
        <v>0</v>
      </c>
      <c r="AL18" s="20">
        <f t="shared" si="5"/>
        <v>0</v>
      </c>
      <c r="AM18" s="20">
        <f t="shared" si="6"/>
        <v>0</v>
      </c>
      <c r="AN18" s="20">
        <f t="shared" si="7"/>
        <v>0</v>
      </c>
      <c r="AO18" s="20">
        <f t="shared" si="8"/>
        <v>0</v>
      </c>
      <c r="AP18" s="20">
        <f t="shared" si="9"/>
        <v>0</v>
      </c>
      <c r="AQ18" s="20">
        <f t="shared" si="10"/>
        <v>0</v>
      </c>
      <c r="AR18" s="20">
        <f t="shared" si="11"/>
        <v>0</v>
      </c>
      <c r="AS18" s="20">
        <f t="shared" si="12"/>
        <v>0</v>
      </c>
      <c r="AT18" s="20">
        <f t="shared" si="13"/>
        <v>0</v>
      </c>
      <c r="AU18" s="20">
        <f t="shared" si="14"/>
        <v>0</v>
      </c>
      <c r="AV18" s="20">
        <f t="shared" si="15"/>
        <v>0</v>
      </c>
      <c r="AW18" s="20">
        <f t="shared" si="16"/>
        <v>0</v>
      </c>
      <c r="AX18" s="20">
        <f t="shared" si="17"/>
        <v>0</v>
      </c>
      <c r="AY18" s="20">
        <f t="shared" si="18"/>
        <v>0</v>
      </c>
      <c r="AZ18" s="20">
        <f t="shared" si="19"/>
        <v>0</v>
      </c>
      <c r="BA18" s="20">
        <f t="shared" si="20"/>
        <v>0</v>
      </c>
      <c r="BB18" s="20">
        <f t="shared" si="21"/>
        <v>0</v>
      </c>
      <c r="BC18" s="20">
        <f t="shared" si="22"/>
        <v>0</v>
      </c>
      <c r="BD18" s="20">
        <f t="shared" si="23"/>
        <v>0</v>
      </c>
    </row>
    <row r="19" spans="1:56" s="3" customFormat="1" x14ac:dyDescent="0.25">
      <c r="A19" s="3" t="s">
        <v>16</v>
      </c>
      <c r="B19" s="3" t="s">
        <v>18</v>
      </c>
      <c r="C19" s="3" t="s">
        <v>17</v>
      </c>
      <c r="D19" s="3" t="s">
        <v>12</v>
      </c>
      <c r="E19" s="3" t="s">
        <v>9</v>
      </c>
      <c r="F19" s="8">
        <v>163.28399999999999</v>
      </c>
      <c r="G19" s="6">
        <v>170.82772080000001</v>
      </c>
      <c r="H19" s="6">
        <v>178.37144160000003</v>
      </c>
      <c r="I19" s="6">
        <v>185.91516240000004</v>
      </c>
      <c r="J19" s="6">
        <v>193.45888320000006</v>
      </c>
      <c r="K19" s="8">
        <v>201.00260400000002</v>
      </c>
      <c r="L19" s="6">
        <v>204.92142000000001</v>
      </c>
      <c r="M19" s="6">
        <v>208.840236</v>
      </c>
      <c r="N19" s="6">
        <v>212.759052</v>
      </c>
      <c r="O19" s="6">
        <v>216.67786799999999</v>
      </c>
      <c r="P19" s="8">
        <v>220.59668399999998</v>
      </c>
      <c r="Q19" s="6">
        <v>224.5808136</v>
      </c>
      <c r="R19" s="6">
        <v>228.56494320000002</v>
      </c>
      <c r="S19" s="6">
        <v>232.54907280000003</v>
      </c>
      <c r="T19" s="6">
        <v>236.53320240000005</v>
      </c>
      <c r="U19" s="8">
        <v>240.51733200000001</v>
      </c>
      <c r="V19" s="6">
        <v>244.5014616</v>
      </c>
      <c r="W19" s="6">
        <v>248.48559119999999</v>
      </c>
      <c r="X19" s="6">
        <v>252.46972079999998</v>
      </c>
      <c r="Y19" s="6">
        <v>256.45385039999996</v>
      </c>
      <c r="Z19" s="8">
        <v>260.43797999999998</v>
      </c>
      <c r="AA19" s="25"/>
      <c r="AB19" s="3" t="s">
        <v>16</v>
      </c>
      <c r="AC19" s="3" t="s">
        <v>18</v>
      </c>
      <c r="AD19" s="3" t="s">
        <v>17</v>
      </c>
      <c r="AE19" s="3" t="s">
        <v>12</v>
      </c>
      <c r="AF19" s="3" t="s">
        <v>9</v>
      </c>
      <c r="AG19" s="15">
        <v>1</v>
      </c>
      <c r="AH19" s="15">
        <v>1</v>
      </c>
      <c r="AI19" s="3">
        <f>VLOOKUP(E19,'NESE LA VICTORIA'!$AF$3:$AI$18,4,FALSE)</f>
        <v>0</v>
      </c>
      <c r="AJ19" s="21">
        <f t="shared" si="3"/>
        <v>0</v>
      </c>
      <c r="AK19" s="21">
        <f t="shared" si="4"/>
        <v>0</v>
      </c>
      <c r="AL19" s="21">
        <f t="shared" si="5"/>
        <v>0</v>
      </c>
      <c r="AM19" s="21">
        <f t="shared" si="6"/>
        <v>0</v>
      </c>
      <c r="AN19" s="21">
        <f t="shared" si="7"/>
        <v>0</v>
      </c>
      <c r="AO19" s="21">
        <f t="shared" si="8"/>
        <v>0</v>
      </c>
      <c r="AP19" s="21">
        <f t="shared" si="9"/>
        <v>0</v>
      </c>
      <c r="AQ19" s="21">
        <f t="shared" si="10"/>
        <v>0</v>
      </c>
      <c r="AR19" s="21">
        <f t="shared" si="11"/>
        <v>0</v>
      </c>
      <c r="AS19" s="21">
        <f t="shared" si="12"/>
        <v>0</v>
      </c>
      <c r="AT19" s="21">
        <f t="shared" si="13"/>
        <v>0</v>
      </c>
      <c r="AU19" s="21">
        <f t="shared" si="14"/>
        <v>0</v>
      </c>
      <c r="AV19" s="21">
        <f t="shared" si="15"/>
        <v>0</v>
      </c>
      <c r="AW19" s="21">
        <f t="shared" si="16"/>
        <v>0</v>
      </c>
      <c r="AX19" s="21">
        <f t="shared" si="17"/>
        <v>0</v>
      </c>
      <c r="AY19" s="21">
        <f t="shared" si="18"/>
        <v>0</v>
      </c>
      <c r="AZ19" s="21">
        <f t="shared" si="19"/>
        <v>0</v>
      </c>
      <c r="BA19" s="21">
        <f t="shared" si="20"/>
        <v>0</v>
      </c>
      <c r="BB19" s="21">
        <f t="shared" si="21"/>
        <v>0</v>
      </c>
      <c r="BC19" s="21">
        <f t="shared" si="22"/>
        <v>0</v>
      </c>
      <c r="BD19" s="21">
        <f t="shared" si="23"/>
        <v>0</v>
      </c>
    </row>
    <row r="20" spans="1:56" s="3" customFormat="1" x14ac:dyDescent="0.25">
      <c r="A20" s="3" t="s">
        <v>16</v>
      </c>
      <c r="B20" s="3" t="s">
        <v>18</v>
      </c>
      <c r="C20" s="3" t="s">
        <v>17</v>
      </c>
      <c r="D20" s="3" t="s">
        <v>12</v>
      </c>
      <c r="E20" s="3" t="s">
        <v>23</v>
      </c>
      <c r="F20" s="8">
        <v>3.6367799999999999</v>
      </c>
      <c r="G20" s="6">
        <v>3.8280746279999995</v>
      </c>
      <c r="H20" s="6">
        <v>4.0193692559999992</v>
      </c>
      <c r="I20" s="6">
        <v>4.2106638839999988</v>
      </c>
      <c r="J20" s="6">
        <v>4.4019585119999984</v>
      </c>
      <c r="K20" s="8">
        <v>4.593253139999999</v>
      </c>
      <c r="L20" s="6">
        <v>4.6914461999999988</v>
      </c>
      <c r="M20" s="6">
        <v>4.7896392599999986</v>
      </c>
      <c r="N20" s="6">
        <v>4.8878323199999985</v>
      </c>
      <c r="O20" s="6">
        <v>4.9860253799999974</v>
      </c>
      <c r="P20" s="8">
        <v>5.084218439999999</v>
      </c>
      <c r="Q20" s="6">
        <v>5.1838662119999999</v>
      </c>
      <c r="R20" s="6">
        <v>5.2835139839999998</v>
      </c>
      <c r="S20" s="6">
        <v>5.3831617560000007</v>
      </c>
      <c r="T20" s="6">
        <v>5.4828095280000007</v>
      </c>
      <c r="U20" s="8">
        <v>5.5824572999999988</v>
      </c>
      <c r="V20" s="6">
        <v>5.6821050719999997</v>
      </c>
      <c r="W20" s="6">
        <v>5.7817528439999997</v>
      </c>
      <c r="X20" s="6">
        <v>5.8814006160000005</v>
      </c>
      <c r="Y20" s="6">
        <v>5.9810483880000005</v>
      </c>
      <c r="Z20" s="8">
        <v>6.0806961599999996</v>
      </c>
      <c r="AA20" s="25"/>
      <c r="AB20" s="3" t="s">
        <v>16</v>
      </c>
      <c r="AC20" s="3" t="s">
        <v>18</v>
      </c>
      <c r="AD20" s="3" t="s">
        <v>17</v>
      </c>
      <c r="AE20" s="3" t="s">
        <v>12</v>
      </c>
      <c r="AF20" s="3" t="s">
        <v>23</v>
      </c>
      <c r="AG20" s="15">
        <v>1</v>
      </c>
      <c r="AH20" s="15">
        <v>1</v>
      </c>
      <c r="AI20" s="3">
        <f>VLOOKUP(E20,'NESE LA VICTORIA'!$AF$3:$AI$18,4,FALSE)</f>
        <v>0.31</v>
      </c>
      <c r="AJ20" s="21">
        <f t="shared" si="3"/>
        <v>411.50165700000002</v>
      </c>
      <c r="AK20" s="21">
        <f t="shared" si="4"/>
        <v>433.14664415819993</v>
      </c>
      <c r="AL20" s="21">
        <f t="shared" si="5"/>
        <v>454.7916313163999</v>
      </c>
      <c r="AM20" s="21">
        <f t="shared" si="6"/>
        <v>476.43661847459987</v>
      </c>
      <c r="AN20" s="21">
        <f t="shared" si="7"/>
        <v>498.08160563279978</v>
      </c>
      <c r="AO20" s="21">
        <f t="shared" si="8"/>
        <v>519.72659279099992</v>
      </c>
      <c r="AP20" s="21">
        <f t="shared" si="9"/>
        <v>530.83713752999984</v>
      </c>
      <c r="AQ20" s="21">
        <f t="shared" si="10"/>
        <v>541.94768226899976</v>
      </c>
      <c r="AR20" s="21">
        <f t="shared" si="11"/>
        <v>553.0582270079999</v>
      </c>
      <c r="AS20" s="21">
        <f t="shared" si="12"/>
        <v>564.16877174699971</v>
      </c>
      <c r="AT20" s="21">
        <f t="shared" si="13"/>
        <v>575.27931648599986</v>
      </c>
      <c r="AU20" s="21">
        <f t="shared" si="14"/>
        <v>586.5544618877999</v>
      </c>
      <c r="AV20" s="21">
        <f t="shared" si="15"/>
        <v>597.82960728959995</v>
      </c>
      <c r="AW20" s="21">
        <f t="shared" si="16"/>
        <v>609.10475269140011</v>
      </c>
      <c r="AX20" s="21">
        <f t="shared" si="17"/>
        <v>620.37989809320004</v>
      </c>
      <c r="AY20" s="21">
        <f t="shared" si="18"/>
        <v>631.65504349499986</v>
      </c>
      <c r="AZ20" s="21">
        <f t="shared" si="19"/>
        <v>642.9301888967999</v>
      </c>
      <c r="BA20" s="21">
        <f t="shared" si="20"/>
        <v>654.20533429860006</v>
      </c>
      <c r="BB20" s="21">
        <f t="shared" si="21"/>
        <v>665.48047970040011</v>
      </c>
      <c r="BC20" s="21">
        <f t="shared" si="22"/>
        <v>676.75562510220004</v>
      </c>
      <c r="BD20" s="21">
        <f t="shared" si="23"/>
        <v>688.03077050399997</v>
      </c>
    </row>
    <row r="21" spans="1:56" s="3" customFormat="1" x14ac:dyDescent="0.25">
      <c r="A21" s="3" t="s">
        <v>16</v>
      </c>
      <c r="B21" s="3" t="s">
        <v>18</v>
      </c>
      <c r="C21" s="3" t="s">
        <v>17</v>
      </c>
      <c r="D21" s="3" t="s">
        <v>12</v>
      </c>
      <c r="E21" s="3" t="s">
        <v>24</v>
      </c>
      <c r="F21" s="8">
        <v>1.5586199999999999</v>
      </c>
      <c r="G21" s="6">
        <v>1.6406034119999999</v>
      </c>
      <c r="H21" s="6">
        <v>1.7225868239999995</v>
      </c>
      <c r="I21" s="6">
        <v>1.8045702359999993</v>
      </c>
      <c r="J21" s="6">
        <v>1.8865536479999991</v>
      </c>
      <c r="K21" s="8">
        <v>1.9685370599999996</v>
      </c>
      <c r="L21" s="6">
        <v>2.0106197999999993</v>
      </c>
      <c r="M21" s="6">
        <v>2.0527025399999994</v>
      </c>
      <c r="N21" s="6">
        <v>2.0947852799999991</v>
      </c>
      <c r="O21" s="6">
        <v>2.1368680199999992</v>
      </c>
      <c r="P21" s="8">
        <v>2.1789507599999998</v>
      </c>
      <c r="Q21" s="6">
        <v>2.2216569479999997</v>
      </c>
      <c r="R21" s="6">
        <v>2.2643631360000001</v>
      </c>
      <c r="S21" s="6">
        <v>2.307069324</v>
      </c>
      <c r="T21" s="6">
        <v>2.3497755120000003</v>
      </c>
      <c r="U21" s="8">
        <v>2.3924816999999998</v>
      </c>
      <c r="V21" s="6">
        <v>2.4351878879999997</v>
      </c>
      <c r="W21" s="6">
        <v>2.4778940760000001</v>
      </c>
      <c r="X21" s="6">
        <v>2.520600264</v>
      </c>
      <c r="Y21" s="6">
        <v>2.5633064520000004</v>
      </c>
      <c r="Z21" s="8">
        <v>2.6060126399999999</v>
      </c>
      <c r="AA21" s="25"/>
      <c r="AB21" s="3" t="s">
        <v>16</v>
      </c>
      <c r="AC21" s="3" t="s">
        <v>18</v>
      </c>
      <c r="AD21" s="3" t="s">
        <v>17</v>
      </c>
      <c r="AE21" s="3" t="s">
        <v>12</v>
      </c>
      <c r="AF21" s="3" t="s">
        <v>24</v>
      </c>
      <c r="AG21" s="15">
        <v>1</v>
      </c>
      <c r="AH21" s="15">
        <v>1</v>
      </c>
      <c r="AI21" s="3">
        <f>VLOOKUP(E21,'NESE LA VICTORIA'!$AF$3:$AI$18,4,FALSE)</f>
        <v>3.57</v>
      </c>
      <c r="AJ21" s="21">
        <f t="shared" si="3"/>
        <v>2030.959791</v>
      </c>
      <c r="AK21" s="21">
        <f t="shared" si="4"/>
        <v>2137.7882760066</v>
      </c>
      <c r="AL21" s="21">
        <f t="shared" si="5"/>
        <v>2244.6167610131993</v>
      </c>
      <c r="AM21" s="21">
        <f t="shared" si="6"/>
        <v>2351.445246019799</v>
      </c>
      <c r="AN21" s="21">
        <f t="shared" si="7"/>
        <v>2458.2737310263988</v>
      </c>
      <c r="AO21" s="21">
        <f t="shared" si="8"/>
        <v>2565.1022160329994</v>
      </c>
      <c r="AP21" s="21">
        <f t="shared" si="9"/>
        <v>2619.9381303899991</v>
      </c>
      <c r="AQ21" s="21">
        <f t="shared" si="10"/>
        <v>2674.7740447469992</v>
      </c>
      <c r="AR21" s="21">
        <f t="shared" si="11"/>
        <v>2729.6099591039988</v>
      </c>
      <c r="AS21" s="21">
        <f t="shared" si="12"/>
        <v>2784.4458734609989</v>
      </c>
      <c r="AT21" s="21">
        <f t="shared" si="13"/>
        <v>2839.2817878179994</v>
      </c>
      <c r="AU21" s="21">
        <f t="shared" si="14"/>
        <v>2894.9300860913995</v>
      </c>
      <c r="AV21" s="21">
        <f t="shared" si="15"/>
        <v>2950.5783843648001</v>
      </c>
      <c r="AW21" s="21">
        <f t="shared" si="16"/>
        <v>3006.2266826381997</v>
      </c>
      <c r="AX21" s="21">
        <f t="shared" si="17"/>
        <v>3061.8749809116002</v>
      </c>
      <c r="AY21" s="21">
        <f t="shared" si="18"/>
        <v>3117.5232791849994</v>
      </c>
      <c r="AZ21" s="21">
        <f t="shared" si="19"/>
        <v>3173.1715774583995</v>
      </c>
      <c r="BA21" s="21">
        <f t="shared" si="20"/>
        <v>3228.8198757318</v>
      </c>
      <c r="BB21" s="21">
        <f t="shared" si="21"/>
        <v>3284.4681740052001</v>
      </c>
      <c r="BC21" s="21">
        <f t="shared" si="22"/>
        <v>3340.1164722786002</v>
      </c>
      <c r="BD21" s="21">
        <f t="shared" si="23"/>
        <v>3395.7647705519994</v>
      </c>
    </row>
    <row r="22" spans="1:56" s="3" customFormat="1" x14ac:dyDescent="0.25">
      <c r="A22" s="3" t="s">
        <v>16</v>
      </c>
      <c r="B22" s="3" t="s">
        <v>18</v>
      </c>
      <c r="C22" s="3" t="s">
        <v>17</v>
      </c>
      <c r="D22" s="3" t="s">
        <v>12</v>
      </c>
      <c r="E22" s="3" t="s">
        <v>25</v>
      </c>
      <c r="F22" s="8">
        <v>1.4843999999999999</v>
      </c>
      <c r="G22" s="6">
        <v>1.5624794399999999</v>
      </c>
      <c r="H22" s="6">
        <v>1.6405588799999997</v>
      </c>
      <c r="I22" s="6">
        <v>1.7186383199999995</v>
      </c>
      <c r="J22" s="6">
        <v>1.7967177599999993</v>
      </c>
      <c r="K22" s="8">
        <v>1.8747971999999997</v>
      </c>
      <c r="L22" s="6">
        <v>1.9148759999999996</v>
      </c>
      <c r="M22" s="6">
        <v>1.9549547999999994</v>
      </c>
      <c r="N22" s="6">
        <v>1.9950335999999993</v>
      </c>
      <c r="O22" s="6">
        <v>2.0351123999999992</v>
      </c>
      <c r="P22" s="8">
        <v>2.0751911999999999</v>
      </c>
      <c r="Q22" s="6">
        <v>2.1158637599999999</v>
      </c>
      <c r="R22" s="6">
        <v>2.1565363200000003</v>
      </c>
      <c r="S22" s="6">
        <v>2.1972088800000003</v>
      </c>
      <c r="T22" s="6">
        <v>2.2378814400000002</v>
      </c>
      <c r="U22" s="8">
        <v>2.2785539999999997</v>
      </c>
      <c r="V22" s="6">
        <v>2.3192265600000002</v>
      </c>
      <c r="W22" s="6">
        <v>2.3598991200000001</v>
      </c>
      <c r="X22" s="6">
        <v>2.4005716800000005</v>
      </c>
      <c r="Y22" s="6">
        <v>2.4412442400000005</v>
      </c>
      <c r="Z22" s="8">
        <v>2.4819168</v>
      </c>
      <c r="AA22" s="25"/>
      <c r="AB22" s="3" t="s">
        <v>16</v>
      </c>
      <c r="AC22" s="3" t="s">
        <v>18</v>
      </c>
      <c r="AD22" s="3" t="s">
        <v>17</v>
      </c>
      <c r="AE22" s="3" t="s">
        <v>12</v>
      </c>
      <c r="AF22" s="3" t="s">
        <v>25</v>
      </c>
      <c r="AG22" s="15">
        <v>1</v>
      </c>
      <c r="AH22" s="15">
        <v>1</v>
      </c>
      <c r="AI22" s="3">
        <f>VLOOKUP(E22,'NESE LA VICTORIA'!$AF$3:$AI$18,4,FALSE)</f>
        <v>5.31</v>
      </c>
      <c r="AJ22" s="21">
        <f t="shared" si="3"/>
        <v>2876.9898599999992</v>
      </c>
      <c r="AK22" s="21">
        <f t="shared" si="4"/>
        <v>3028.3195266359999</v>
      </c>
      <c r="AL22" s="21">
        <f t="shared" si="5"/>
        <v>3179.6491932719996</v>
      </c>
      <c r="AM22" s="21">
        <f t="shared" si="6"/>
        <v>3330.9788599079989</v>
      </c>
      <c r="AN22" s="21">
        <f t="shared" si="7"/>
        <v>3482.3085265439981</v>
      </c>
      <c r="AO22" s="21">
        <f t="shared" si="8"/>
        <v>3633.6381931799992</v>
      </c>
      <c r="AP22" s="21">
        <f t="shared" si="9"/>
        <v>3711.3169193999988</v>
      </c>
      <c r="AQ22" s="21">
        <f t="shared" si="10"/>
        <v>3788.9956456199984</v>
      </c>
      <c r="AR22" s="21">
        <f t="shared" si="11"/>
        <v>3866.674371839998</v>
      </c>
      <c r="AS22" s="21">
        <f t="shared" si="12"/>
        <v>3944.3530980599985</v>
      </c>
      <c r="AT22" s="21">
        <f t="shared" si="13"/>
        <v>4022.0318242799999</v>
      </c>
      <c r="AU22" s="21">
        <f t="shared" si="14"/>
        <v>4100.8613464439995</v>
      </c>
      <c r="AV22" s="21">
        <f t="shared" si="15"/>
        <v>4179.6908686080005</v>
      </c>
      <c r="AW22" s="21">
        <f t="shared" si="16"/>
        <v>4258.5203907720006</v>
      </c>
      <c r="AX22" s="21">
        <f t="shared" si="17"/>
        <v>4337.3499129359998</v>
      </c>
      <c r="AY22" s="21">
        <f t="shared" si="18"/>
        <v>4416.179435099999</v>
      </c>
      <c r="AZ22" s="21">
        <f t="shared" si="19"/>
        <v>4495.0089572639999</v>
      </c>
      <c r="BA22" s="21">
        <f t="shared" si="20"/>
        <v>4573.838479428</v>
      </c>
      <c r="BB22" s="21">
        <f t="shared" si="21"/>
        <v>4652.6680015920001</v>
      </c>
      <c r="BC22" s="21">
        <f t="shared" si="22"/>
        <v>4731.4975237560011</v>
      </c>
      <c r="BD22" s="21">
        <f t="shared" si="23"/>
        <v>4810.3270459199994</v>
      </c>
    </row>
    <row r="23" spans="1:56" s="3" customFormat="1" x14ac:dyDescent="0.25">
      <c r="A23" s="3" t="s">
        <v>16</v>
      </c>
      <c r="B23" s="3" t="s">
        <v>18</v>
      </c>
      <c r="C23" s="3" t="s">
        <v>17</v>
      </c>
      <c r="D23" s="3" t="s">
        <v>12</v>
      </c>
      <c r="E23" s="3" t="s">
        <v>26</v>
      </c>
      <c r="F23" s="8">
        <v>0.74219999999999997</v>
      </c>
      <c r="G23" s="6">
        <v>0.78123971999999997</v>
      </c>
      <c r="H23" s="6">
        <v>0.82027943999999986</v>
      </c>
      <c r="I23" s="6">
        <v>0.85931915999999975</v>
      </c>
      <c r="J23" s="6">
        <v>0.89835887999999964</v>
      </c>
      <c r="K23" s="8">
        <v>0.93739859999999986</v>
      </c>
      <c r="L23" s="6">
        <v>0.95743799999999979</v>
      </c>
      <c r="M23" s="6">
        <v>0.97747739999999972</v>
      </c>
      <c r="N23" s="6">
        <v>0.99751679999999965</v>
      </c>
      <c r="O23" s="6">
        <v>1.0175561999999996</v>
      </c>
      <c r="P23" s="8">
        <v>1.0375956</v>
      </c>
      <c r="Q23" s="6">
        <v>1.0579318799999999</v>
      </c>
      <c r="R23" s="6">
        <v>1.0782681600000001</v>
      </c>
      <c r="S23" s="6">
        <v>1.0986044400000001</v>
      </c>
      <c r="T23" s="6">
        <v>1.1189407200000001</v>
      </c>
      <c r="U23" s="8">
        <v>1.1392769999999999</v>
      </c>
      <c r="V23" s="6">
        <v>1.1596132800000001</v>
      </c>
      <c r="W23" s="6">
        <v>1.1799495600000001</v>
      </c>
      <c r="X23" s="6">
        <v>1.2002858400000003</v>
      </c>
      <c r="Y23" s="6">
        <v>1.2206221200000003</v>
      </c>
      <c r="Z23" s="8">
        <v>1.2409584</v>
      </c>
      <c r="AA23" s="25"/>
      <c r="AB23" s="3" t="s">
        <v>16</v>
      </c>
      <c r="AC23" s="3" t="s">
        <v>18</v>
      </c>
      <c r="AD23" s="3" t="s">
        <v>17</v>
      </c>
      <c r="AE23" s="3" t="s">
        <v>12</v>
      </c>
      <c r="AF23" s="3" t="s">
        <v>26</v>
      </c>
      <c r="AG23" s="15">
        <v>1</v>
      </c>
      <c r="AH23" s="15">
        <v>1</v>
      </c>
      <c r="AI23" s="3">
        <f>VLOOKUP(E23,'NESE LA VICTORIA'!$AF$3:$AI$18,4,FALSE)</f>
        <v>5.39</v>
      </c>
      <c r="AJ23" s="21">
        <f t="shared" si="3"/>
        <v>1460.1671699999997</v>
      </c>
      <c r="AK23" s="21">
        <f t="shared" si="4"/>
        <v>1536.9719631419998</v>
      </c>
      <c r="AL23" s="21">
        <f t="shared" si="5"/>
        <v>1613.7767562839997</v>
      </c>
      <c r="AM23" s="21">
        <f t="shared" si="6"/>
        <v>1690.5815494259996</v>
      </c>
      <c r="AN23" s="21">
        <f t="shared" si="7"/>
        <v>1767.386342567999</v>
      </c>
      <c r="AO23" s="21">
        <f t="shared" si="8"/>
        <v>1844.1911357099996</v>
      </c>
      <c r="AP23" s="21">
        <f t="shared" si="9"/>
        <v>1883.6156492999994</v>
      </c>
      <c r="AQ23" s="21">
        <f t="shared" si="10"/>
        <v>1923.0401628899992</v>
      </c>
      <c r="AR23" s="21">
        <f t="shared" si="11"/>
        <v>1962.4646764799991</v>
      </c>
      <c r="AS23" s="21">
        <f t="shared" si="12"/>
        <v>2001.8891900699991</v>
      </c>
      <c r="AT23" s="21">
        <f t="shared" si="13"/>
        <v>2041.3137036599999</v>
      </c>
      <c r="AU23" s="21">
        <f t="shared" si="14"/>
        <v>2081.3222841179995</v>
      </c>
      <c r="AV23" s="21">
        <f t="shared" si="15"/>
        <v>2121.3308645760003</v>
      </c>
      <c r="AW23" s="21">
        <f t="shared" si="16"/>
        <v>2161.3394450340002</v>
      </c>
      <c r="AX23" s="21">
        <f t="shared" si="17"/>
        <v>2201.348025492</v>
      </c>
      <c r="AY23" s="21">
        <f t="shared" si="18"/>
        <v>2241.3566059499999</v>
      </c>
      <c r="AZ23" s="21">
        <f t="shared" si="19"/>
        <v>2281.3651864080002</v>
      </c>
      <c r="BA23" s="21">
        <f t="shared" si="20"/>
        <v>2321.3737668660001</v>
      </c>
      <c r="BB23" s="21">
        <f t="shared" si="21"/>
        <v>2361.3823473240004</v>
      </c>
      <c r="BC23" s="21">
        <f t="shared" si="22"/>
        <v>2401.3909277820003</v>
      </c>
      <c r="BD23" s="21">
        <f t="shared" si="23"/>
        <v>2441.3995082399997</v>
      </c>
    </row>
    <row r="24" spans="1:56" s="3" customFormat="1" x14ac:dyDescent="0.25">
      <c r="A24" s="3" t="s">
        <v>16</v>
      </c>
      <c r="B24" s="3" t="s">
        <v>18</v>
      </c>
      <c r="C24" s="3" t="s">
        <v>17</v>
      </c>
      <c r="D24" s="3" t="s">
        <v>12</v>
      </c>
      <c r="E24" s="3" t="s">
        <v>27</v>
      </c>
      <c r="F24" s="8">
        <v>0</v>
      </c>
      <c r="G24" s="6">
        <v>0</v>
      </c>
      <c r="H24" s="6">
        <v>0</v>
      </c>
      <c r="I24" s="6">
        <v>0</v>
      </c>
      <c r="J24" s="6">
        <v>0</v>
      </c>
      <c r="K24" s="8">
        <v>0</v>
      </c>
      <c r="L24" s="6">
        <v>0</v>
      </c>
      <c r="M24" s="6">
        <v>0</v>
      </c>
      <c r="N24" s="6">
        <v>0</v>
      </c>
      <c r="O24" s="6">
        <v>0</v>
      </c>
      <c r="P24" s="8">
        <v>0</v>
      </c>
      <c r="Q24" s="6">
        <v>0</v>
      </c>
      <c r="R24" s="6">
        <v>0</v>
      </c>
      <c r="S24" s="6">
        <v>0</v>
      </c>
      <c r="T24" s="6">
        <v>0</v>
      </c>
      <c r="U24" s="8">
        <v>0</v>
      </c>
      <c r="V24" s="6">
        <v>0</v>
      </c>
      <c r="W24" s="6">
        <v>0</v>
      </c>
      <c r="X24" s="6">
        <v>0</v>
      </c>
      <c r="Y24" s="6">
        <v>0</v>
      </c>
      <c r="Z24" s="8">
        <v>0</v>
      </c>
      <c r="AA24" s="25"/>
      <c r="AB24" s="3" t="s">
        <v>16</v>
      </c>
      <c r="AC24" s="3" t="s">
        <v>18</v>
      </c>
      <c r="AD24" s="3" t="s">
        <v>17</v>
      </c>
      <c r="AE24" s="3" t="s">
        <v>12</v>
      </c>
      <c r="AF24" s="3" t="s">
        <v>27</v>
      </c>
      <c r="AG24" s="15">
        <v>1</v>
      </c>
      <c r="AH24" s="15">
        <v>1</v>
      </c>
      <c r="AI24" s="3">
        <f>VLOOKUP(E24,'NESE LA VICTORIA'!$AF$3:$AI$18,4,FALSE)</f>
        <v>6.81</v>
      </c>
      <c r="AJ24" s="21">
        <f t="shared" si="3"/>
        <v>0</v>
      </c>
      <c r="AK24" s="21">
        <f t="shared" si="4"/>
        <v>0</v>
      </c>
      <c r="AL24" s="21">
        <f t="shared" si="5"/>
        <v>0</v>
      </c>
      <c r="AM24" s="21">
        <f t="shared" si="6"/>
        <v>0</v>
      </c>
      <c r="AN24" s="21">
        <f t="shared" si="7"/>
        <v>0</v>
      </c>
      <c r="AO24" s="21">
        <f t="shared" si="8"/>
        <v>0</v>
      </c>
      <c r="AP24" s="21">
        <f t="shared" si="9"/>
        <v>0</v>
      </c>
      <c r="AQ24" s="21">
        <f t="shared" si="10"/>
        <v>0</v>
      </c>
      <c r="AR24" s="21">
        <f t="shared" si="11"/>
        <v>0</v>
      </c>
      <c r="AS24" s="21">
        <f t="shared" si="12"/>
        <v>0</v>
      </c>
      <c r="AT24" s="21">
        <f t="shared" si="13"/>
        <v>0</v>
      </c>
      <c r="AU24" s="21">
        <f t="shared" si="14"/>
        <v>0</v>
      </c>
      <c r="AV24" s="21">
        <f t="shared" si="15"/>
        <v>0</v>
      </c>
      <c r="AW24" s="21">
        <f t="shared" si="16"/>
        <v>0</v>
      </c>
      <c r="AX24" s="21">
        <f t="shared" si="17"/>
        <v>0</v>
      </c>
      <c r="AY24" s="21">
        <f t="shared" si="18"/>
        <v>0</v>
      </c>
      <c r="AZ24" s="21">
        <f t="shared" si="19"/>
        <v>0</v>
      </c>
      <c r="BA24" s="21">
        <f t="shared" si="20"/>
        <v>0</v>
      </c>
      <c r="BB24" s="21">
        <f t="shared" si="21"/>
        <v>0</v>
      </c>
      <c r="BC24" s="21">
        <f t="shared" si="22"/>
        <v>0</v>
      </c>
      <c r="BD24" s="21">
        <f t="shared" si="23"/>
        <v>0</v>
      </c>
    </row>
    <row r="25" spans="1:56" s="3" customFormat="1" x14ac:dyDescent="0.25">
      <c r="A25" s="3" t="s">
        <v>16</v>
      </c>
      <c r="B25" s="3" t="s">
        <v>18</v>
      </c>
      <c r="C25" s="3" t="s">
        <v>17</v>
      </c>
      <c r="D25" s="3" t="s">
        <v>12</v>
      </c>
      <c r="E25" s="3" t="s">
        <v>28</v>
      </c>
      <c r="F25" s="8">
        <v>0</v>
      </c>
      <c r="G25" s="6">
        <v>0</v>
      </c>
      <c r="H25" s="6">
        <v>0</v>
      </c>
      <c r="I25" s="6">
        <v>0</v>
      </c>
      <c r="J25" s="6">
        <v>0</v>
      </c>
      <c r="K25" s="8">
        <v>0</v>
      </c>
      <c r="L25" s="6">
        <v>0</v>
      </c>
      <c r="M25" s="6">
        <v>0</v>
      </c>
      <c r="N25" s="6">
        <v>0</v>
      </c>
      <c r="O25" s="6">
        <v>0</v>
      </c>
      <c r="P25" s="8">
        <v>0</v>
      </c>
      <c r="Q25" s="6">
        <v>0</v>
      </c>
      <c r="R25" s="6">
        <v>0</v>
      </c>
      <c r="S25" s="6">
        <v>0</v>
      </c>
      <c r="T25" s="6">
        <v>0</v>
      </c>
      <c r="U25" s="8">
        <v>0</v>
      </c>
      <c r="V25" s="6">
        <v>0</v>
      </c>
      <c r="W25" s="6">
        <v>0</v>
      </c>
      <c r="X25" s="6">
        <v>0</v>
      </c>
      <c r="Y25" s="6">
        <v>0</v>
      </c>
      <c r="Z25" s="8">
        <v>0</v>
      </c>
      <c r="AA25" s="25"/>
      <c r="AB25" s="3" t="s">
        <v>16</v>
      </c>
      <c r="AC25" s="3" t="s">
        <v>18</v>
      </c>
      <c r="AD25" s="3" t="s">
        <v>17</v>
      </c>
      <c r="AE25" s="3" t="s">
        <v>12</v>
      </c>
      <c r="AF25" s="3" t="s">
        <v>28</v>
      </c>
      <c r="AG25" s="15">
        <v>1</v>
      </c>
      <c r="AH25" s="15">
        <v>1</v>
      </c>
      <c r="AI25" s="3">
        <f>VLOOKUP(E25,'NESE LA VICTORIA'!$AF$3:$AI$18,4,FALSE)</f>
        <v>4.1900000000000004</v>
      </c>
      <c r="AJ25" s="21">
        <f t="shared" si="3"/>
        <v>0</v>
      </c>
      <c r="AK25" s="21">
        <f t="shared" si="4"/>
        <v>0</v>
      </c>
      <c r="AL25" s="21">
        <f t="shared" si="5"/>
        <v>0</v>
      </c>
      <c r="AM25" s="21">
        <f t="shared" si="6"/>
        <v>0</v>
      </c>
      <c r="AN25" s="21">
        <f t="shared" si="7"/>
        <v>0</v>
      </c>
      <c r="AO25" s="21">
        <f t="shared" si="8"/>
        <v>0</v>
      </c>
      <c r="AP25" s="21">
        <f t="shared" si="9"/>
        <v>0</v>
      </c>
      <c r="AQ25" s="21">
        <f t="shared" si="10"/>
        <v>0</v>
      </c>
      <c r="AR25" s="21">
        <f t="shared" si="11"/>
        <v>0</v>
      </c>
      <c r="AS25" s="21">
        <f t="shared" si="12"/>
        <v>0</v>
      </c>
      <c r="AT25" s="21">
        <f t="shared" si="13"/>
        <v>0</v>
      </c>
      <c r="AU25" s="21">
        <f t="shared" si="14"/>
        <v>0</v>
      </c>
      <c r="AV25" s="21">
        <f t="shared" si="15"/>
        <v>0</v>
      </c>
      <c r="AW25" s="21">
        <f t="shared" si="16"/>
        <v>0</v>
      </c>
      <c r="AX25" s="21">
        <f t="shared" si="17"/>
        <v>0</v>
      </c>
      <c r="AY25" s="21">
        <f t="shared" si="18"/>
        <v>0</v>
      </c>
      <c r="AZ25" s="21">
        <f t="shared" si="19"/>
        <v>0</v>
      </c>
      <c r="BA25" s="21">
        <f t="shared" si="20"/>
        <v>0</v>
      </c>
      <c r="BB25" s="21">
        <f t="shared" si="21"/>
        <v>0</v>
      </c>
      <c r="BC25" s="21">
        <f t="shared" si="22"/>
        <v>0</v>
      </c>
      <c r="BD25" s="21">
        <f t="shared" si="23"/>
        <v>0</v>
      </c>
    </row>
    <row r="26" spans="1:56" s="3" customFormat="1" x14ac:dyDescent="0.25">
      <c r="A26" s="3" t="s">
        <v>16</v>
      </c>
      <c r="B26" s="3" t="s">
        <v>18</v>
      </c>
      <c r="C26" s="3" t="s">
        <v>17</v>
      </c>
      <c r="D26" s="3" t="s">
        <v>12</v>
      </c>
      <c r="E26" s="3" t="s">
        <v>29</v>
      </c>
      <c r="F26" s="8">
        <v>0</v>
      </c>
      <c r="G26" s="6">
        <v>0</v>
      </c>
      <c r="H26" s="6">
        <v>0</v>
      </c>
      <c r="I26" s="6">
        <v>0</v>
      </c>
      <c r="J26" s="6">
        <v>0</v>
      </c>
      <c r="K26" s="8">
        <v>0</v>
      </c>
      <c r="L26" s="6">
        <v>0</v>
      </c>
      <c r="M26" s="6">
        <v>0</v>
      </c>
      <c r="N26" s="6">
        <v>0</v>
      </c>
      <c r="O26" s="6">
        <v>0</v>
      </c>
      <c r="P26" s="8">
        <v>0</v>
      </c>
      <c r="Q26" s="6">
        <v>0</v>
      </c>
      <c r="R26" s="6">
        <v>0</v>
      </c>
      <c r="S26" s="6">
        <v>0</v>
      </c>
      <c r="T26" s="6">
        <v>0</v>
      </c>
      <c r="U26" s="8">
        <v>0</v>
      </c>
      <c r="V26" s="6">
        <v>0</v>
      </c>
      <c r="W26" s="6">
        <v>0</v>
      </c>
      <c r="X26" s="6">
        <v>0</v>
      </c>
      <c r="Y26" s="6">
        <v>0</v>
      </c>
      <c r="Z26" s="8">
        <v>0</v>
      </c>
      <c r="AA26" s="25"/>
      <c r="AB26" s="3" t="s">
        <v>16</v>
      </c>
      <c r="AC26" s="3" t="s">
        <v>18</v>
      </c>
      <c r="AD26" s="3" t="s">
        <v>17</v>
      </c>
      <c r="AE26" s="3" t="s">
        <v>12</v>
      </c>
      <c r="AF26" s="3" t="s">
        <v>29</v>
      </c>
      <c r="AG26" s="15">
        <v>1</v>
      </c>
      <c r="AH26" s="15">
        <v>1</v>
      </c>
      <c r="AI26" s="3">
        <f>VLOOKUP(E26,'NESE LA VICTORIA'!$AF$3:$AI$18,4,FALSE)</f>
        <v>5.01</v>
      </c>
      <c r="AJ26" s="21">
        <f t="shared" si="3"/>
        <v>0</v>
      </c>
      <c r="AK26" s="21">
        <f t="shared" si="4"/>
        <v>0</v>
      </c>
      <c r="AL26" s="21">
        <f t="shared" si="5"/>
        <v>0</v>
      </c>
      <c r="AM26" s="21">
        <f t="shared" si="6"/>
        <v>0</v>
      </c>
      <c r="AN26" s="21">
        <f t="shared" si="7"/>
        <v>0</v>
      </c>
      <c r="AO26" s="21">
        <f t="shared" si="8"/>
        <v>0</v>
      </c>
      <c r="AP26" s="21">
        <f t="shared" si="9"/>
        <v>0</v>
      </c>
      <c r="AQ26" s="21">
        <f t="shared" si="10"/>
        <v>0</v>
      </c>
      <c r="AR26" s="21">
        <f t="shared" si="11"/>
        <v>0</v>
      </c>
      <c r="AS26" s="21">
        <f t="shared" si="12"/>
        <v>0</v>
      </c>
      <c r="AT26" s="21">
        <f t="shared" si="13"/>
        <v>0</v>
      </c>
      <c r="AU26" s="21">
        <f t="shared" si="14"/>
        <v>0</v>
      </c>
      <c r="AV26" s="21">
        <f t="shared" si="15"/>
        <v>0</v>
      </c>
      <c r="AW26" s="21">
        <f t="shared" si="16"/>
        <v>0</v>
      </c>
      <c r="AX26" s="21">
        <f t="shared" si="17"/>
        <v>0</v>
      </c>
      <c r="AY26" s="21">
        <f t="shared" si="18"/>
        <v>0</v>
      </c>
      <c r="AZ26" s="21">
        <f t="shared" si="19"/>
        <v>0</v>
      </c>
      <c r="BA26" s="21">
        <f t="shared" si="20"/>
        <v>0</v>
      </c>
      <c r="BB26" s="21">
        <f t="shared" si="21"/>
        <v>0</v>
      </c>
      <c r="BC26" s="21">
        <f t="shared" si="22"/>
        <v>0</v>
      </c>
      <c r="BD26" s="21">
        <f t="shared" si="23"/>
        <v>0</v>
      </c>
    </row>
    <row r="27" spans="1:56" s="3" customFormat="1" x14ac:dyDescent="0.25">
      <c r="A27" s="3" t="s">
        <v>16</v>
      </c>
      <c r="B27" s="3" t="s">
        <v>18</v>
      </c>
      <c r="C27" s="3" t="s">
        <v>17</v>
      </c>
      <c r="D27" s="3" t="s">
        <v>12</v>
      </c>
      <c r="E27" s="3" t="s">
        <v>30</v>
      </c>
      <c r="F27" s="8">
        <v>0</v>
      </c>
      <c r="G27" s="6">
        <v>0</v>
      </c>
      <c r="H27" s="6">
        <v>0</v>
      </c>
      <c r="I27" s="6">
        <v>0</v>
      </c>
      <c r="J27" s="6">
        <v>0</v>
      </c>
      <c r="K27" s="8">
        <v>0</v>
      </c>
      <c r="L27" s="6">
        <v>0</v>
      </c>
      <c r="M27" s="6">
        <v>0</v>
      </c>
      <c r="N27" s="6">
        <v>0</v>
      </c>
      <c r="O27" s="6">
        <v>0</v>
      </c>
      <c r="P27" s="8">
        <v>0</v>
      </c>
      <c r="Q27" s="6">
        <v>0</v>
      </c>
      <c r="R27" s="6">
        <v>0</v>
      </c>
      <c r="S27" s="6">
        <v>0</v>
      </c>
      <c r="T27" s="6">
        <v>0</v>
      </c>
      <c r="U27" s="8">
        <v>0</v>
      </c>
      <c r="V27" s="6">
        <v>0</v>
      </c>
      <c r="W27" s="6">
        <v>0</v>
      </c>
      <c r="X27" s="6">
        <v>0</v>
      </c>
      <c r="Y27" s="6">
        <v>0</v>
      </c>
      <c r="Z27" s="8">
        <v>0</v>
      </c>
      <c r="AA27" s="25"/>
      <c r="AB27" s="3" t="s">
        <v>16</v>
      </c>
      <c r="AC27" s="3" t="s">
        <v>18</v>
      </c>
      <c r="AD27" s="3" t="s">
        <v>17</v>
      </c>
      <c r="AE27" s="3" t="s">
        <v>12</v>
      </c>
      <c r="AF27" s="3" t="s">
        <v>30</v>
      </c>
      <c r="AG27" s="15">
        <v>1</v>
      </c>
      <c r="AH27" s="15">
        <v>1</v>
      </c>
      <c r="AI27" s="3">
        <f>VLOOKUP(E27,'NESE LA VICTORIA'!$AF$3:$AI$18,4,FALSE)</f>
        <v>3.3</v>
      </c>
      <c r="AJ27" s="21">
        <f t="shared" si="3"/>
        <v>0</v>
      </c>
      <c r="AK27" s="21">
        <f t="shared" si="4"/>
        <v>0</v>
      </c>
      <c r="AL27" s="21">
        <f t="shared" si="5"/>
        <v>0</v>
      </c>
      <c r="AM27" s="21">
        <f t="shared" si="6"/>
        <v>0</v>
      </c>
      <c r="AN27" s="21">
        <f t="shared" si="7"/>
        <v>0</v>
      </c>
      <c r="AO27" s="21">
        <f t="shared" si="8"/>
        <v>0</v>
      </c>
      <c r="AP27" s="21">
        <f t="shared" si="9"/>
        <v>0</v>
      </c>
      <c r="AQ27" s="21">
        <f t="shared" si="10"/>
        <v>0</v>
      </c>
      <c r="AR27" s="21">
        <f t="shared" si="11"/>
        <v>0</v>
      </c>
      <c r="AS27" s="21">
        <f t="shared" si="12"/>
        <v>0</v>
      </c>
      <c r="AT27" s="21">
        <f t="shared" si="13"/>
        <v>0</v>
      </c>
      <c r="AU27" s="21">
        <f t="shared" si="14"/>
        <v>0</v>
      </c>
      <c r="AV27" s="21">
        <f t="shared" si="15"/>
        <v>0</v>
      </c>
      <c r="AW27" s="21">
        <f t="shared" si="16"/>
        <v>0</v>
      </c>
      <c r="AX27" s="21">
        <f t="shared" si="17"/>
        <v>0</v>
      </c>
      <c r="AY27" s="21">
        <f t="shared" si="18"/>
        <v>0</v>
      </c>
      <c r="AZ27" s="21">
        <f t="shared" si="19"/>
        <v>0</v>
      </c>
      <c r="BA27" s="21">
        <f t="shared" si="20"/>
        <v>0</v>
      </c>
      <c r="BB27" s="21">
        <f t="shared" si="21"/>
        <v>0</v>
      </c>
      <c r="BC27" s="21">
        <f t="shared" si="22"/>
        <v>0</v>
      </c>
      <c r="BD27" s="21">
        <f t="shared" si="23"/>
        <v>0</v>
      </c>
    </row>
    <row r="28" spans="1:56" s="3" customFormat="1" x14ac:dyDescent="0.25">
      <c r="A28" s="3" t="s">
        <v>16</v>
      </c>
      <c r="B28" s="3" t="s">
        <v>18</v>
      </c>
      <c r="C28" s="3" t="s">
        <v>17</v>
      </c>
      <c r="D28" s="3" t="s">
        <v>12</v>
      </c>
      <c r="E28" s="3" t="s">
        <v>31</v>
      </c>
      <c r="F28" s="8">
        <v>0</v>
      </c>
      <c r="G28" s="6">
        <v>0</v>
      </c>
      <c r="H28" s="6">
        <v>0</v>
      </c>
      <c r="I28" s="6">
        <v>0</v>
      </c>
      <c r="J28" s="6">
        <v>0</v>
      </c>
      <c r="K28" s="8">
        <v>0</v>
      </c>
      <c r="L28" s="6">
        <v>0</v>
      </c>
      <c r="M28" s="6">
        <v>0</v>
      </c>
      <c r="N28" s="6">
        <v>0</v>
      </c>
      <c r="O28" s="6">
        <v>0</v>
      </c>
      <c r="P28" s="8">
        <v>0</v>
      </c>
      <c r="Q28" s="6">
        <v>0</v>
      </c>
      <c r="R28" s="6">
        <v>0</v>
      </c>
      <c r="S28" s="6">
        <v>0</v>
      </c>
      <c r="T28" s="6">
        <v>0</v>
      </c>
      <c r="U28" s="8">
        <v>0</v>
      </c>
      <c r="V28" s="6">
        <v>0</v>
      </c>
      <c r="W28" s="6">
        <v>0</v>
      </c>
      <c r="X28" s="6">
        <v>0</v>
      </c>
      <c r="Y28" s="6">
        <v>0</v>
      </c>
      <c r="Z28" s="8">
        <v>0</v>
      </c>
      <c r="AA28" s="25"/>
      <c r="AB28" s="3" t="s">
        <v>16</v>
      </c>
      <c r="AC28" s="3" t="s">
        <v>18</v>
      </c>
      <c r="AD28" s="3" t="s">
        <v>17</v>
      </c>
      <c r="AE28" s="3" t="s">
        <v>12</v>
      </c>
      <c r="AF28" s="3" t="s">
        <v>31</v>
      </c>
      <c r="AG28" s="15">
        <v>1</v>
      </c>
      <c r="AH28" s="15">
        <v>1</v>
      </c>
      <c r="AI28" s="3">
        <f>VLOOKUP(E28,'NESE LA VICTORIA'!$AF$3:$AI$18,4,FALSE)</f>
        <v>8.77</v>
      </c>
      <c r="AJ28" s="21">
        <f t="shared" si="3"/>
        <v>0</v>
      </c>
      <c r="AK28" s="21">
        <f t="shared" si="4"/>
        <v>0</v>
      </c>
      <c r="AL28" s="21">
        <f t="shared" si="5"/>
        <v>0</v>
      </c>
      <c r="AM28" s="21">
        <f t="shared" si="6"/>
        <v>0</v>
      </c>
      <c r="AN28" s="21">
        <f t="shared" si="7"/>
        <v>0</v>
      </c>
      <c r="AO28" s="21">
        <f t="shared" si="8"/>
        <v>0</v>
      </c>
      <c r="AP28" s="21">
        <f t="shared" si="9"/>
        <v>0</v>
      </c>
      <c r="AQ28" s="21">
        <f t="shared" si="10"/>
        <v>0</v>
      </c>
      <c r="AR28" s="21">
        <f t="shared" si="11"/>
        <v>0</v>
      </c>
      <c r="AS28" s="21">
        <f t="shared" si="12"/>
        <v>0</v>
      </c>
      <c r="AT28" s="21">
        <f t="shared" si="13"/>
        <v>0</v>
      </c>
      <c r="AU28" s="21">
        <f t="shared" si="14"/>
        <v>0</v>
      </c>
      <c r="AV28" s="21">
        <f t="shared" si="15"/>
        <v>0</v>
      </c>
      <c r="AW28" s="21">
        <f t="shared" si="16"/>
        <v>0</v>
      </c>
      <c r="AX28" s="21">
        <f t="shared" si="17"/>
        <v>0</v>
      </c>
      <c r="AY28" s="21">
        <f t="shared" si="18"/>
        <v>0</v>
      </c>
      <c r="AZ28" s="21">
        <f t="shared" si="19"/>
        <v>0</v>
      </c>
      <c r="BA28" s="21">
        <f t="shared" si="20"/>
        <v>0</v>
      </c>
      <c r="BB28" s="21">
        <f t="shared" si="21"/>
        <v>0</v>
      </c>
      <c r="BC28" s="21">
        <f t="shared" si="22"/>
        <v>0</v>
      </c>
      <c r="BD28" s="21">
        <f t="shared" si="23"/>
        <v>0</v>
      </c>
    </row>
    <row r="29" spans="1:56" s="3" customFormat="1" x14ac:dyDescent="0.25">
      <c r="A29" s="3" t="s">
        <v>16</v>
      </c>
      <c r="B29" s="3" t="s">
        <v>18</v>
      </c>
      <c r="C29" s="3" t="s">
        <v>17</v>
      </c>
      <c r="D29" s="3" t="s">
        <v>12</v>
      </c>
      <c r="E29" s="3" t="s">
        <v>32</v>
      </c>
      <c r="F29" s="8">
        <v>0</v>
      </c>
      <c r="G29" s="6">
        <v>0</v>
      </c>
      <c r="H29" s="6">
        <v>0</v>
      </c>
      <c r="I29" s="6">
        <v>0</v>
      </c>
      <c r="J29" s="6">
        <v>0</v>
      </c>
      <c r="K29" s="8">
        <v>0</v>
      </c>
      <c r="L29" s="6">
        <v>0</v>
      </c>
      <c r="M29" s="6">
        <v>0</v>
      </c>
      <c r="N29" s="6">
        <v>0</v>
      </c>
      <c r="O29" s="6">
        <v>0</v>
      </c>
      <c r="P29" s="8">
        <v>0</v>
      </c>
      <c r="Q29" s="6">
        <v>0</v>
      </c>
      <c r="R29" s="6">
        <v>0</v>
      </c>
      <c r="S29" s="6">
        <v>0</v>
      </c>
      <c r="T29" s="6">
        <v>0</v>
      </c>
      <c r="U29" s="8">
        <v>0</v>
      </c>
      <c r="V29" s="6">
        <v>0</v>
      </c>
      <c r="W29" s="6">
        <v>0</v>
      </c>
      <c r="X29" s="6">
        <v>0</v>
      </c>
      <c r="Y29" s="6">
        <v>0</v>
      </c>
      <c r="Z29" s="8">
        <v>0</v>
      </c>
      <c r="AA29" s="25"/>
      <c r="AB29" s="3" t="s">
        <v>16</v>
      </c>
      <c r="AC29" s="3" t="s">
        <v>18</v>
      </c>
      <c r="AD29" s="3" t="s">
        <v>17</v>
      </c>
      <c r="AE29" s="3" t="s">
        <v>12</v>
      </c>
      <c r="AF29" s="3" t="s">
        <v>32</v>
      </c>
      <c r="AG29" s="15">
        <v>1</v>
      </c>
      <c r="AH29" s="15">
        <v>1</v>
      </c>
      <c r="AI29" s="3">
        <f>VLOOKUP(E29,'NESE LA VICTORIA'!$AF$3:$AI$18,4,FALSE)</f>
        <v>6.5</v>
      </c>
      <c r="AJ29" s="21">
        <f t="shared" si="3"/>
        <v>0</v>
      </c>
      <c r="AK29" s="21">
        <f t="shared" si="4"/>
        <v>0</v>
      </c>
      <c r="AL29" s="21">
        <f t="shared" si="5"/>
        <v>0</v>
      </c>
      <c r="AM29" s="21">
        <f t="shared" si="6"/>
        <v>0</v>
      </c>
      <c r="AN29" s="21">
        <f t="shared" si="7"/>
        <v>0</v>
      </c>
      <c r="AO29" s="21">
        <f t="shared" si="8"/>
        <v>0</v>
      </c>
      <c r="AP29" s="21">
        <f t="shared" si="9"/>
        <v>0</v>
      </c>
      <c r="AQ29" s="21">
        <f t="shared" si="10"/>
        <v>0</v>
      </c>
      <c r="AR29" s="21">
        <f t="shared" si="11"/>
        <v>0</v>
      </c>
      <c r="AS29" s="21">
        <f t="shared" si="12"/>
        <v>0</v>
      </c>
      <c r="AT29" s="21">
        <f t="shared" si="13"/>
        <v>0</v>
      </c>
      <c r="AU29" s="21">
        <f t="shared" si="14"/>
        <v>0</v>
      </c>
      <c r="AV29" s="21">
        <f t="shared" si="15"/>
        <v>0</v>
      </c>
      <c r="AW29" s="21">
        <f t="shared" si="16"/>
        <v>0</v>
      </c>
      <c r="AX29" s="21">
        <f t="shared" si="17"/>
        <v>0</v>
      </c>
      <c r="AY29" s="21">
        <f t="shared" si="18"/>
        <v>0</v>
      </c>
      <c r="AZ29" s="21">
        <f t="shared" si="19"/>
        <v>0</v>
      </c>
      <c r="BA29" s="21">
        <f t="shared" si="20"/>
        <v>0</v>
      </c>
      <c r="BB29" s="21">
        <f t="shared" si="21"/>
        <v>0</v>
      </c>
      <c r="BC29" s="21">
        <f t="shared" si="22"/>
        <v>0</v>
      </c>
      <c r="BD29" s="21">
        <f t="shared" si="23"/>
        <v>0</v>
      </c>
    </row>
    <row r="30" spans="1:56" s="3" customFormat="1" x14ac:dyDescent="0.25">
      <c r="A30" s="3" t="s">
        <v>16</v>
      </c>
      <c r="B30" s="3" t="s">
        <v>18</v>
      </c>
      <c r="C30" s="3" t="s">
        <v>17</v>
      </c>
      <c r="D30" s="3" t="s">
        <v>12</v>
      </c>
      <c r="E30" s="3" t="s">
        <v>20</v>
      </c>
      <c r="F30" s="8">
        <v>0</v>
      </c>
      <c r="G30" s="6">
        <v>0</v>
      </c>
      <c r="H30" s="6">
        <v>0</v>
      </c>
      <c r="I30" s="6">
        <v>0</v>
      </c>
      <c r="J30" s="6">
        <v>0</v>
      </c>
      <c r="K30" s="8">
        <v>0</v>
      </c>
      <c r="L30" s="6">
        <v>0</v>
      </c>
      <c r="M30" s="6">
        <v>0</v>
      </c>
      <c r="N30" s="6">
        <v>0</v>
      </c>
      <c r="O30" s="6">
        <v>0</v>
      </c>
      <c r="P30" s="8">
        <v>0</v>
      </c>
      <c r="Q30" s="6">
        <v>0</v>
      </c>
      <c r="R30" s="6">
        <v>0</v>
      </c>
      <c r="S30" s="6">
        <v>0</v>
      </c>
      <c r="T30" s="6">
        <v>0</v>
      </c>
      <c r="U30" s="8">
        <v>0</v>
      </c>
      <c r="V30" s="6">
        <v>0</v>
      </c>
      <c r="W30" s="6">
        <v>0</v>
      </c>
      <c r="X30" s="6">
        <v>0</v>
      </c>
      <c r="Y30" s="6">
        <v>0</v>
      </c>
      <c r="Z30" s="8">
        <v>0</v>
      </c>
      <c r="AA30" s="25"/>
      <c r="AB30" s="3" t="s">
        <v>16</v>
      </c>
      <c r="AC30" s="3" t="s">
        <v>18</v>
      </c>
      <c r="AD30" s="3" t="s">
        <v>17</v>
      </c>
      <c r="AE30" s="3" t="s">
        <v>12</v>
      </c>
      <c r="AF30" s="3" t="s">
        <v>20</v>
      </c>
      <c r="AG30" s="15">
        <v>1</v>
      </c>
      <c r="AH30" s="15">
        <v>1</v>
      </c>
      <c r="AI30" s="3">
        <f>VLOOKUP(E30,'NESE LA VICTORIA'!$AF$3:$AI$18,4,FALSE)</f>
        <v>0.16</v>
      </c>
      <c r="AJ30" s="21">
        <f t="shared" si="3"/>
        <v>0</v>
      </c>
      <c r="AK30" s="21">
        <f t="shared" si="4"/>
        <v>0</v>
      </c>
      <c r="AL30" s="21">
        <f t="shared" si="5"/>
        <v>0</v>
      </c>
      <c r="AM30" s="21">
        <f t="shared" si="6"/>
        <v>0</v>
      </c>
      <c r="AN30" s="21">
        <f t="shared" si="7"/>
        <v>0</v>
      </c>
      <c r="AO30" s="21">
        <f t="shared" si="8"/>
        <v>0</v>
      </c>
      <c r="AP30" s="21">
        <f t="shared" si="9"/>
        <v>0</v>
      </c>
      <c r="AQ30" s="21">
        <f t="shared" si="10"/>
        <v>0</v>
      </c>
      <c r="AR30" s="21">
        <f t="shared" si="11"/>
        <v>0</v>
      </c>
      <c r="AS30" s="21">
        <f t="shared" si="12"/>
        <v>0</v>
      </c>
      <c r="AT30" s="21">
        <f t="shared" si="13"/>
        <v>0</v>
      </c>
      <c r="AU30" s="21">
        <f t="shared" si="14"/>
        <v>0</v>
      </c>
      <c r="AV30" s="21">
        <f t="shared" si="15"/>
        <v>0</v>
      </c>
      <c r="AW30" s="21">
        <f t="shared" si="16"/>
        <v>0</v>
      </c>
      <c r="AX30" s="21">
        <f t="shared" si="17"/>
        <v>0</v>
      </c>
      <c r="AY30" s="21">
        <f t="shared" si="18"/>
        <v>0</v>
      </c>
      <c r="AZ30" s="21">
        <f t="shared" si="19"/>
        <v>0</v>
      </c>
      <c r="BA30" s="21">
        <f t="shared" si="20"/>
        <v>0</v>
      </c>
      <c r="BB30" s="21">
        <f t="shared" si="21"/>
        <v>0</v>
      </c>
      <c r="BC30" s="21">
        <f t="shared" si="22"/>
        <v>0</v>
      </c>
      <c r="BD30" s="21">
        <f t="shared" si="23"/>
        <v>0</v>
      </c>
    </row>
    <row r="31" spans="1:56" s="3" customFormat="1" x14ac:dyDescent="0.25">
      <c r="A31" s="3" t="s">
        <v>16</v>
      </c>
      <c r="B31" s="3" t="s">
        <v>18</v>
      </c>
      <c r="C31" s="3" t="s">
        <v>17</v>
      </c>
      <c r="D31" s="3" t="s">
        <v>12</v>
      </c>
      <c r="E31" s="3" t="s">
        <v>21</v>
      </c>
      <c r="F31" s="8">
        <v>0</v>
      </c>
      <c r="G31" s="6">
        <v>0</v>
      </c>
      <c r="H31" s="6">
        <v>0</v>
      </c>
      <c r="I31" s="6">
        <v>0</v>
      </c>
      <c r="J31" s="6">
        <v>0</v>
      </c>
      <c r="K31" s="8">
        <v>0</v>
      </c>
      <c r="L31" s="6">
        <v>0</v>
      </c>
      <c r="M31" s="6">
        <v>0</v>
      </c>
      <c r="N31" s="6">
        <v>0</v>
      </c>
      <c r="O31" s="6">
        <v>0</v>
      </c>
      <c r="P31" s="8">
        <v>0</v>
      </c>
      <c r="Q31" s="6">
        <v>0</v>
      </c>
      <c r="R31" s="6">
        <v>0</v>
      </c>
      <c r="S31" s="6">
        <v>0</v>
      </c>
      <c r="T31" s="6">
        <v>0</v>
      </c>
      <c r="U31" s="8">
        <v>0</v>
      </c>
      <c r="V31" s="6">
        <v>0</v>
      </c>
      <c r="W31" s="6">
        <v>0</v>
      </c>
      <c r="X31" s="6">
        <v>0</v>
      </c>
      <c r="Y31" s="6">
        <v>0</v>
      </c>
      <c r="Z31" s="8">
        <v>0</v>
      </c>
      <c r="AA31" s="25"/>
      <c r="AB31" s="3" t="s">
        <v>16</v>
      </c>
      <c r="AC31" s="3" t="s">
        <v>18</v>
      </c>
      <c r="AD31" s="3" t="s">
        <v>17</v>
      </c>
      <c r="AE31" s="3" t="s">
        <v>12</v>
      </c>
      <c r="AF31" s="3" t="s">
        <v>21</v>
      </c>
      <c r="AG31" s="15">
        <v>1</v>
      </c>
      <c r="AH31" s="15">
        <v>1</v>
      </c>
      <c r="AI31" s="3">
        <f>VLOOKUP(E31,'NESE LA VICTORIA'!$AF$3:$AI$18,4,FALSE)</f>
        <v>0.78</v>
      </c>
      <c r="AJ31" s="21">
        <f t="shared" si="3"/>
        <v>0</v>
      </c>
      <c r="AK31" s="21">
        <f t="shared" si="4"/>
        <v>0</v>
      </c>
      <c r="AL31" s="21">
        <f t="shared" si="5"/>
        <v>0</v>
      </c>
      <c r="AM31" s="21">
        <f t="shared" si="6"/>
        <v>0</v>
      </c>
      <c r="AN31" s="21">
        <f t="shared" si="7"/>
        <v>0</v>
      </c>
      <c r="AO31" s="21">
        <f t="shared" si="8"/>
        <v>0</v>
      </c>
      <c r="AP31" s="21">
        <f t="shared" si="9"/>
        <v>0</v>
      </c>
      <c r="AQ31" s="21">
        <f t="shared" si="10"/>
        <v>0</v>
      </c>
      <c r="AR31" s="21">
        <f t="shared" si="11"/>
        <v>0</v>
      </c>
      <c r="AS31" s="21">
        <f t="shared" si="12"/>
        <v>0</v>
      </c>
      <c r="AT31" s="21">
        <f t="shared" si="13"/>
        <v>0</v>
      </c>
      <c r="AU31" s="21">
        <f t="shared" si="14"/>
        <v>0</v>
      </c>
      <c r="AV31" s="21">
        <f t="shared" si="15"/>
        <v>0</v>
      </c>
      <c r="AW31" s="21">
        <f t="shared" si="16"/>
        <v>0</v>
      </c>
      <c r="AX31" s="21">
        <f t="shared" si="17"/>
        <v>0</v>
      </c>
      <c r="AY31" s="21">
        <f t="shared" si="18"/>
        <v>0</v>
      </c>
      <c r="AZ31" s="21">
        <f t="shared" si="19"/>
        <v>0</v>
      </c>
      <c r="BA31" s="21">
        <f t="shared" si="20"/>
        <v>0</v>
      </c>
      <c r="BB31" s="21">
        <f t="shared" si="21"/>
        <v>0</v>
      </c>
      <c r="BC31" s="21">
        <f t="shared" si="22"/>
        <v>0</v>
      </c>
      <c r="BD31" s="21">
        <f t="shared" si="23"/>
        <v>0</v>
      </c>
    </row>
    <row r="32" spans="1:56" s="3" customFormat="1" x14ac:dyDescent="0.25">
      <c r="A32" s="3" t="s">
        <v>16</v>
      </c>
      <c r="B32" s="3" t="s">
        <v>18</v>
      </c>
      <c r="C32" s="3" t="s">
        <v>17</v>
      </c>
      <c r="D32" s="3" t="s">
        <v>12</v>
      </c>
      <c r="E32" s="3" t="s">
        <v>22</v>
      </c>
      <c r="F32" s="8">
        <v>0</v>
      </c>
      <c r="G32" s="6">
        <v>0</v>
      </c>
      <c r="H32" s="6">
        <v>0</v>
      </c>
      <c r="I32" s="6">
        <v>0</v>
      </c>
      <c r="J32" s="6">
        <v>0</v>
      </c>
      <c r="K32" s="8">
        <v>0</v>
      </c>
      <c r="L32" s="6">
        <v>0</v>
      </c>
      <c r="M32" s="6">
        <v>0</v>
      </c>
      <c r="N32" s="6">
        <v>0</v>
      </c>
      <c r="O32" s="6">
        <v>0</v>
      </c>
      <c r="P32" s="8">
        <v>0</v>
      </c>
      <c r="Q32" s="6">
        <v>0</v>
      </c>
      <c r="R32" s="6">
        <v>0</v>
      </c>
      <c r="S32" s="6">
        <v>0</v>
      </c>
      <c r="T32" s="6">
        <v>0</v>
      </c>
      <c r="U32" s="8">
        <v>0</v>
      </c>
      <c r="V32" s="6">
        <v>0</v>
      </c>
      <c r="W32" s="6">
        <v>0</v>
      </c>
      <c r="X32" s="6">
        <v>0</v>
      </c>
      <c r="Y32" s="6">
        <v>0</v>
      </c>
      <c r="Z32" s="8">
        <v>0</v>
      </c>
      <c r="AA32" s="25"/>
      <c r="AB32" s="3" t="s">
        <v>16</v>
      </c>
      <c r="AC32" s="3" t="s">
        <v>18</v>
      </c>
      <c r="AD32" s="3" t="s">
        <v>17</v>
      </c>
      <c r="AE32" s="3" t="s">
        <v>12</v>
      </c>
      <c r="AF32" s="3" t="s">
        <v>22</v>
      </c>
      <c r="AG32" s="15">
        <v>1</v>
      </c>
      <c r="AH32" s="15">
        <v>1</v>
      </c>
      <c r="AI32" s="3">
        <f>VLOOKUP(E32,'NESE LA VICTORIA'!$AF$3:$AI$18,4,FALSE)</f>
        <v>3.92</v>
      </c>
      <c r="AJ32" s="21">
        <f t="shared" si="3"/>
        <v>0</v>
      </c>
      <c r="AK32" s="21">
        <f t="shared" si="4"/>
        <v>0</v>
      </c>
      <c r="AL32" s="21">
        <f t="shared" si="5"/>
        <v>0</v>
      </c>
      <c r="AM32" s="21">
        <f t="shared" si="6"/>
        <v>0</v>
      </c>
      <c r="AN32" s="21">
        <f t="shared" si="7"/>
        <v>0</v>
      </c>
      <c r="AO32" s="21">
        <f t="shared" si="8"/>
        <v>0</v>
      </c>
      <c r="AP32" s="21">
        <f t="shared" si="9"/>
        <v>0</v>
      </c>
      <c r="AQ32" s="21">
        <f t="shared" si="10"/>
        <v>0</v>
      </c>
      <c r="AR32" s="21">
        <f t="shared" si="11"/>
        <v>0</v>
      </c>
      <c r="AS32" s="21">
        <f t="shared" si="12"/>
        <v>0</v>
      </c>
      <c r="AT32" s="21">
        <f t="shared" si="13"/>
        <v>0</v>
      </c>
      <c r="AU32" s="21">
        <f t="shared" si="14"/>
        <v>0</v>
      </c>
      <c r="AV32" s="21">
        <f t="shared" si="15"/>
        <v>0</v>
      </c>
      <c r="AW32" s="21">
        <f t="shared" si="16"/>
        <v>0</v>
      </c>
      <c r="AX32" s="21">
        <f t="shared" si="17"/>
        <v>0</v>
      </c>
      <c r="AY32" s="21">
        <f t="shared" si="18"/>
        <v>0</v>
      </c>
      <c r="AZ32" s="21">
        <f t="shared" si="19"/>
        <v>0</v>
      </c>
      <c r="BA32" s="21">
        <f t="shared" si="20"/>
        <v>0</v>
      </c>
      <c r="BB32" s="21">
        <f t="shared" si="21"/>
        <v>0</v>
      </c>
      <c r="BC32" s="21">
        <f t="shared" si="22"/>
        <v>0</v>
      </c>
      <c r="BD32" s="21">
        <f t="shared" si="23"/>
        <v>0</v>
      </c>
    </row>
    <row r="33" spans="1:56" s="4" customFormat="1" x14ac:dyDescent="0.25">
      <c r="A33" s="3" t="s">
        <v>16</v>
      </c>
      <c r="B33" s="4" t="s">
        <v>18</v>
      </c>
      <c r="C33" s="4" t="s">
        <v>17</v>
      </c>
      <c r="D33" s="3" t="s">
        <v>12</v>
      </c>
      <c r="E33" s="3" t="s">
        <v>10</v>
      </c>
      <c r="F33" s="8">
        <v>196.68299999999999</v>
      </c>
      <c r="G33" s="7">
        <v>212.0636106</v>
      </c>
      <c r="H33" s="7">
        <v>227.44422120000002</v>
      </c>
      <c r="I33" s="7">
        <v>242.82483180000003</v>
      </c>
      <c r="J33" s="7">
        <v>258.20544240000004</v>
      </c>
      <c r="K33" s="9">
        <v>273.58605299999999</v>
      </c>
      <c r="L33" s="7">
        <v>281.61071939999999</v>
      </c>
      <c r="M33" s="7">
        <v>289.63538579999999</v>
      </c>
      <c r="N33" s="7">
        <v>297.6600522</v>
      </c>
      <c r="O33" s="7">
        <v>305.6847186</v>
      </c>
      <c r="P33" s="9">
        <v>313.709385</v>
      </c>
      <c r="Q33" s="7">
        <v>321.81272459999997</v>
      </c>
      <c r="R33" s="7">
        <v>329.91606419999994</v>
      </c>
      <c r="S33" s="7">
        <v>338.01940379999991</v>
      </c>
      <c r="T33" s="7">
        <v>346.12274339999988</v>
      </c>
      <c r="U33" s="9">
        <v>354.22608299999996</v>
      </c>
      <c r="V33" s="7">
        <v>362.40809579999996</v>
      </c>
      <c r="W33" s="7">
        <v>370.59010859999995</v>
      </c>
      <c r="X33" s="7">
        <v>378.77212139999995</v>
      </c>
      <c r="Y33" s="7">
        <v>386.95413419999994</v>
      </c>
      <c r="Z33" s="9">
        <v>395.13614699999994</v>
      </c>
      <c r="AA33" s="26"/>
      <c r="AB33" s="3" t="s">
        <v>16</v>
      </c>
      <c r="AC33" s="4" t="s">
        <v>18</v>
      </c>
      <c r="AD33" s="4" t="s">
        <v>17</v>
      </c>
      <c r="AE33" s="3" t="s">
        <v>12</v>
      </c>
      <c r="AF33" s="3" t="s">
        <v>10</v>
      </c>
      <c r="AG33" s="16">
        <v>1</v>
      </c>
      <c r="AH33" s="16">
        <v>1</v>
      </c>
      <c r="AI33" s="4">
        <f>VLOOKUP(E33,'NESE LA VICTORIA'!$AF$3:$AI$18,4,FALSE)</f>
        <v>0</v>
      </c>
      <c r="AJ33" s="22">
        <f t="shared" si="3"/>
        <v>0</v>
      </c>
      <c r="AK33" s="22">
        <f t="shared" si="4"/>
        <v>0</v>
      </c>
      <c r="AL33" s="22">
        <f t="shared" si="5"/>
        <v>0</v>
      </c>
      <c r="AM33" s="22">
        <f t="shared" si="6"/>
        <v>0</v>
      </c>
      <c r="AN33" s="22">
        <f t="shared" si="7"/>
        <v>0</v>
      </c>
      <c r="AO33" s="22">
        <f t="shared" si="8"/>
        <v>0</v>
      </c>
      <c r="AP33" s="22">
        <f t="shared" si="9"/>
        <v>0</v>
      </c>
      <c r="AQ33" s="22">
        <f t="shared" si="10"/>
        <v>0</v>
      </c>
      <c r="AR33" s="22">
        <f t="shared" si="11"/>
        <v>0</v>
      </c>
      <c r="AS33" s="22">
        <f t="shared" si="12"/>
        <v>0</v>
      </c>
      <c r="AT33" s="22">
        <f t="shared" si="13"/>
        <v>0</v>
      </c>
      <c r="AU33" s="22">
        <f t="shared" si="14"/>
        <v>0</v>
      </c>
      <c r="AV33" s="22">
        <f t="shared" si="15"/>
        <v>0</v>
      </c>
      <c r="AW33" s="22">
        <f t="shared" si="16"/>
        <v>0</v>
      </c>
      <c r="AX33" s="22">
        <f t="shared" si="17"/>
        <v>0</v>
      </c>
      <c r="AY33" s="22">
        <f t="shared" si="18"/>
        <v>0</v>
      </c>
      <c r="AZ33" s="22">
        <f t="shared" si="19"/>
        <v>0</v>
      </c>
      <c r="BA33" s="22">
        <f t="shared" si="20"/>
        <v>0</v>
      </c>
      <c r="BB33" s="22">
        <f t="shared" si="21"/>
        <v>0</v>
      </c>
      <c r="BC33" s="22">
        <f t="shared" si="22"/>
        <v>0</v>
      </c>
      <c r="BD33" s="22">
        <f t="shared" si="23"/>
        <v>0</v>
      </c>
    </row>
    <row r="34" spans="1:56" s="4" customFormat="1" x14ac:dyDescent="0.25">
      <c r="A34" s="3" t="s">
        <v>16</v>
      </c>
      <c r="B34" s="4" t="s">
        <v>18</v>
      </c>
      <c r="C34" s="4" t="s">
        <v>17</v>
      </c>
      <c r="D34" s="3" t="s">
        <v>12</v>
      </c>
      <c r="E34" s="3" t="s">
        <v>11</v>
      </c>
      <c r="F34" s="8">
        <v>3.7109999999999999</v>
      </c>
      <c r="G34" s="7">
        <v>3.8275253999999999</v>
      </c>
      <c r="H34" s="7">
        <v>3.9440507999999999</v>
      </c>
      <c r="I34" s="7">
        <v>4.0605761999999999</v>
      </c>
      <c r="J34" s="7">
        <v>4.1771016000000003</v>
      </c>
      <c r="K34" s="9">
        <v>4.2936269999999999</v>
      </c>
      <c r="L34" s="7">
        <v>4.3544874</v>
      </c>
      <c r="M34" s="7">
        <v>4.4153478000000002</v>
      </c>
      <c r="N34" s="7">
        <v>4.4762082000000003</v>
      </c>
      <c r="O34" s="7">
        <v>4.5370686000000005</v>
      </c>
      <c r="P34" s="9">
        <v>4.5979290000000006</v>
      </c>
      <c r="Q34" s="7">
        <v>4.6595316000000002</v>
      </c>
      <c r="R34" s="7">
        <v>4.7211341999999998</v>
      </c>
      <c r="S34" s="7">
        <v>4.7827367999999995</v>
      </c>
      <c r="T34" s="7">
        <v>4.8443393999999991</v>
      </c>
      <c r="U34" s="9">
        <v>4.9059420000000005</v>
      </c>
      <c r="V34" s="7">
        <v>4.9675446000000001</v>
      </c>
      <c r="W34" s="7">
        <v>5.0291471999999997</v>
      </c>
      <c r="X34" s="7">
        <v>5.0907497999999993</v>
      </c>
      <c r="Y34" s="7">
        <v>5.1523523999999989</v>
      </c>
      <c r="Z34" s="9">
        <v>5.2139549999999995</v>
      </c>
      <c r="AA34" s="26"/>
      <c r="AB34" s="3" t="s">
        <v>16</v>
      </c>
      <c r="AC34" s="4" t="s">
        <v>18</v>
      </c>
      <c r="AD34" s="4" t="s">
        <v>17</v>
      </c>
      <c r="AE34" s="3" t="s">
        <v>12</v>
      </c>
      <c r="AF34" s="3" t="s">
        <v>11</v>
      </c>
      <c r="AG34" s="16">
        <v>1</v>
      </c>
      <c r="AH34" s="16">
        <v>1</v>
      </c>
      <c r="AI34" s="4">
        <f>VLOOKUP(E34,'NESE LA VICTORIA'!$AF$3:$AI$18,4,FALSE)</f>
        <v>0</v>
      </c>
      <c r="AJ34" s="22">
        <f t="shared" si="3"/>
        <v>0</v>
      </c>
      <c r="AK34" s="22">
        <f t="shared" si="4"/>
        <v>0</v>
      </c>
      <c r="AL34" s="22">
        <f t="shared" si="5"/>
        <v>0</v>
      </c>
      <c r="AM34" s="22">
        <f t="shared" si="6"/>
        <v>0</v>
      </c>
      <c r="AN34" s="22">
        <f t="shared" si="7"/>
        <v>0</v>
      </c>
      <c r="AO34" s="22">
        <f t="shared" si="8"/>
        <v>0</v>
      </c>
      <c r="AP34" s="22">
        <f t="shared" si="9"/>
        <v>0</v>
      </c>
      <c r="AQ34" s="22">
        <f t="shared" si="10"/>
        <v>0</v>
      </c>
      <c r="AR34" s="22">
        <f t="shared" si="11"/>
        <v>0</v>
      </c>
      <c r="AS34" s="22">
        <f t="shared" si="12"/>
        <v>0</v>
      </c>
      <c r="AT34" s="22">
        <f t="shared" si="13"/>
        <v>0</v>
      </c>
      <c r="AU34" s="22">
        <f t="shared" si="14"/>
        <v>0</v>
      </c>
      <c r="AV34" s="22">
        <f t="shared" si="15"/>
        <v>0</v>
      </c>
      <c r="AW34" s="22">
        <f t="shared" si="16"/>
        <v>0</v>
      </c>
      <c r="AX34" s="22">
        <f t="shared" si="17"/>
        <v>0</v>
      </c>
      <c r="AY34" s="22">
        <f t="shared" si="18"/>
        <v>0</v>
      </c>
      <c r="AZ34" s="22">
        <f t="shared" si="19"/>
        <v>0</v>
      </c>
      <c r="BA34" s="22">
        <f t="shared" si="20"/>
        <v>0</v>
      </c>
      <c r="BB34" s="22">
        <f t="shared" si="21"/>
        <v>0</v>
      </c>
      <c r="BC34" s="22">
        <f t="shared" si="22"/>
        <v>0</v>
      </c>
      <c r="BD34" s="22">
        <f t="shared" si="23"/>
        <v>0</v>
      </c>
    </row>
    <row r="35" spans="1:56" s="2" customFormat="1" x14ac:dyDescent="0.25">
      <c r="A35" s="2" t="s">
        <v>19</v>
      </c>
      <c r="B35" s="2" t="s">
        <v>17</v>
      </c>
      <c r="C35" s="2" t="s">
        <v>18</v>
      </c>
      <c r="D35" s="2" t="s">
        <v>8</v>
      </c>
      <c r="E35" s="2" t="s">
        <v>9</v>
      </c>
      <c r="F35" s="8">
        <v>299.45999999999998</v>
      </c>
      <c r="G35" s="5">
        <v>313.295052</v>
      </c>
      <c r="H35" s="5">
        <v>327.13010400000002</v>
      </c>
      <c r="I35" s="5">
        <v>340.96515600000004</v>
      </c>
      <c r="J35" s="5">
        <v>354.80020800000005</v>
      </c>
      <c r="K35" s="8">
        <v>368.63526000000002</v>
      </c>
      <c r="L35" s="5">
        <v>375.82229999999998</v>
      </c>
      <c r="M35" s="5">
        <v>383.00933999999995</v>
      </c>
      <c r="N35" s="5">
        <v>390.19637999999992</v>
      </c>
      <c r="O35" s="5">
        <v>397.38341999999989</v>
      </c>
      <c r="P35" s="8">
        <v>404.57045999999997</v>
      </c>
      <c r="Q35" s="5">
        <v>411.87728399999997</v>
      </c>
      <c r="R35" s="5">
        <v>419.18410799999998</v>
      </c>
      <c r="S35" s="5">
        <v>426.49093199999999</v>
      </c>
      <c r="T35" s="5">
        <v>433.79775599999999</v>
      </c>
      <c r="U35" s="8">
        <v>441.10458</v>
      </c>
      <c r="V35" s="5">
        <v>448.411404</v>
      </c>
      <c r="W35" s="5">
        <v>455.71822800000001</v>
      </c>
      <c r="X35" s="5">
        <v>463.02505200000002</v>
      </c>
      <c r="Y35" s="5">
        <v>470.33187600000002</v>
      </c>
      <c r="Z35" s="8">
        <v>477.63869999999997</v>
      </c>
      <c r="AA35" s="25"/>
      <c r="AB35" s="2" t="s">
        <v>19</v>
      </c>
      <c r="AC35" s="2" t="s">
        <v>17</v>
      </c>
      <c r="AD35" s="2" t="s">
        <v>18</v>
      </c>
      <c r="AE35" s="2" t="s">
        <v>8</v>
      </c>
      <c r="AF35" s="2" t="s">
        <v>9</v>
      </c>
      <c r="AG35" s="10">
        <v>1</v>
      </c>
      <c r="AH35" s="10">
        <v>1</v>
      </c>
      <c r="AI35" s="2">
        <f>VLOOKUP(E35,'NESE LA VICTORIA'!$AF$3:$AI$18,4,FALSE)</f>
        <v>0</v>
      </c>
      <c r="AJ35" s="20">
        <f t="shared" si="3"/>
        <v>0</v>
      </c>
      <c r="AK35" s="20">
        <f t="shared" si="4"/>
        <v>0</v>
      </c>
      <c r="AL35" s="20">
        <f t="shared" si="5"/>
        <v>0</v>
      </c>
      <c r="AM35" s="20">
        <f t="shared" si="6"/>
        <v>0</v>
      </c>
      <c r="AN35" s="20">
        <f t="shared" si="7"/>
        <v>0</v>
      </c>
      <c r="AO35" s="20">
        <f t="shared" si="8"/>
        <v>0</v>
      </c>
      <c r="AP35" s="20">
        <f t="shared" si="9"/>
        <v>0</v>
      </c>
      <c r="AQ35" s="20">
        <f t="shared" si="10"/>
        <v>0</v>
      </c>
      <c r="AR35" s="20">
        <f t="shared" si="11"/>
        <v>0</v>
      </c>
      <c r="AS35" s="20">
        <f t="shared" si="12"/>
        <v>0</v>
      </c>
      <c r="AT35" s="20">
        <f t="shared" si="13"/>
        <v>0</v>
      </c>
      <c r="AU35" s="20">
        <f t="shared" si="14"/>
        <v>0</v>
      </c>
      <c r="AV35" s="20">
        <f t="shared" si="15"/>
        <v>0</v>
      </c>
      <c r="AW35" s="20">
        <f t="shared" si="16"/>
        <v>0</v>
      </c>
      <c r="AX35" s="20">
        <f t="shared" si="17"/>
        <v>0</v>
      </c>
      <c r="AY35" s="20">
        <f t="shared" si="18"/>
        <v>0</v>
      </c>
      <c r="AZ35" s="20">
        <f t="shared" si="19"/>
        <v>0</v>
      </c>
      <c r="BA35" s="20">
        <f t="shared" si="20"/>
        <v>0</v>
      </c>
      <c r="BB35" s="20">
        <f t="shared" si="21"/>
        <v>0</v>
      </c>
      <c r="BC35" s="20">
        <f t="shared" si="22"/>
        <v>0</v>
      </c>
      <c r="BD35" s="20">
        <f t="shared" si="23"/>
        <v>0</v>
      </c>
    </row>
    <row r="36" spans="1:56" s="2" customFormat="1" x14ac:dyDescent="0.25">
      <c r="A36" s="2" t="s">
        <v>19</v>
      </c>
      <c r="B36" s="2" t="s">
        <v>17</v>
      </c>
      <c r="C36" s="2" t="s">
        <v>18</v>
      </c>
      <c r="D36" s="2" t="s">
        <v>8</v>
      </c>
      <c r="E36" s="2" t="s">
        <v>23</v>
      </c>
      <c r="F36" s="8">
        <v>24.4559</v>
      </c>
      <c r="G36" s="5">
        <v>25.742280340000001</v>
      </c>
      <c r="H36" s="5">
        <v>27.028660679999998</v>
      </c>
      <c r="I36" s="5">
        <v>28.315041019999995</v>
      </c>
      <c r="J36" s="5">
        <v>29.601421359999993</v>
      </c>
      <c r="K36" s="8">
        <v>30.887801700000001</v>
      </c>
      <c r="L36" s="5">
        <v>31.548110999999999</v>
      </c>
      <c r="M36" s="5">
        <v>32.2084203</v>
      </c>
      <c r="N36" s="5">
        <v>32.868729600000002</v>
      </c>
      <c r="O36" s="5">
        <v>33.529038900000003</v>
      </c>
      <c r="P36" s="8">
        <v>34.189348199999998</v>
      </c>
      <c r="Q36" s="5">
        <v>34.859439860000002</v>
      </c>
      <c r="R36" s="5">
        <v>35.529531520000006</v>
      </c>
      <c r="S36" s="5">
        <v>36.19962318000001</v>
      </c>
      <c r="T36" s="5">
        <v>36.869714840000015</v>
      </c>
      <c r="U36" s="8">
        <v>37.539806500000005</v>
      </c>
      <c r="V36" s="5">
        <v>38.209898160000002</v>
      </c>
      <c r="W36" s="5">
        <v>38.879989820000006</v>
      </c>
      <c r="X36" s="5">
        <v>39.55008148000001</v>
      </c>
      <c r="Y36" s="5">
        <v>40.220173140000014</v>
      </c>
      <c r="Z36" s="8">
        <v>40.890264800000004</v>
      </c>
      <c r="AA36" s="25"/>
      <c r="AB36" s="2" t="s">
        <v>19</v>
      </c>
      <c r="AC36" s="2" t="s">
        <v>17</v>
      </c>
      <c r="AD36" s="2" t="s">
        <v>18</v>
      </c>
      <c r="AE36" s="2" t="s">
        <v>8</v>
      </c>
      <c r="AF36" s="2" t="s">
        <v>23</v>
      </c>
      <c r="AG36" s="10">
        <v>1</v>
      </c>
      <c r="AH36" s="10">
        <v>1</v>
      </c>
      <c r="AI36" s="2">
        <f>VLOOKUP(E36,'NESE LA VICTORIA'!$AF$3:$AI$18,4,FALSE)</f>
        <v>0.31</v>
      </c>
      <c r="AJ36" s="20">
        <f t="shared" si="3"/>
        <v>2767.1850850000001</v>
      </c>
      <c r="AK36" s="20">
        <f t="shared" si="4"/>
        <v>2912.739020471</v>
      </c>
      <c r="AL36" s="20">
        <f t="shared" si="5"/>
        <v>3058.2929559419999</v>
      </c>
      <c r="AM36" s="20">
        <f t="shared" si="6"/>
        <v>3203.8468914129994</v>
      </c>
      <c r="AN36" s="20">
        <f t="shared" si="7"/>
        <v>3349.4008268839993</v>
      </c>
      <c r="AO36" s="20">
        <f t="shared" si="8"/>
        <v>3494.9547623549997</v>
      </c>
      <c r="AP36" s="20">
        <f t="shared" si="9"/>
        <v>3569.6687596499996</v>
      </c>
      <c r="AQ36" s="20">
        <f t="shared" si="10"/>
        <v>3644.382756945</v>
      </c>
      <c r="AR36" s="20">
        <f t="shared" si="11"/>
        <v>3719.0967542399999</v>
      </c>
      <c r="AS36" s="20">
        <f t="shared" si="12"/>
        <v>3793.8107515350007</v>
      </c>
      <c r="AT36" s="20">
        <f t="shared" si="13"/>
        <v>3868.5247488299997</v>
      </c>
      <c r="AU36" s="20">
        <f t="shared" si="14"/>
        <v>3944.3456201590002</v>
      </c>
      <c r="AV36" s="20">
        <f t="shared" si="15"/>
        <v>4020.1664914880007</v>
      </c>
      <c r="AW36" s="20">
        <f t="shared" si="16"/>
        <v>4095.9873628170012</v>
      </c>
      <c r="AX36" s="20">
        <f t="shared" si="17"/>
        <v>4171.8082341460013</v>
      </c>
      <c r="AY36" s="20">
        <f t="shared" si="18"/>
        <v>4247.629105475</v>
      </c>
      <c r="AZ36" s="20">
        <f t="shared" si="19"/>
        <v>4323.4499768040005</v>
      </c>
      <c r="BA36" s="20">
        <f t="shared" si="20"/>
        <v>4399.270848133001</v>
      </c>
      <c r="BB36" s="20">
        <f t="shared" si="21"/>
        <v>4475.0917194620006</v>
      </c>
      <c r="BC36" s="20">
        <f t="shared" si="22"/>
        <v>4550.9125907910011</v>
      </c>
      <c r="BD36" s="20">
        <f t="shared" si="23"/>
        <v>4626.7334621200007</v>
      </c>
    </row>
    <row r="37" spans="1:56" s="2" customFormat="1" x14ac:dyDescent="0.25">
      <c r="A37" s="2" t="s">
        <v>19</v>
      </c>
      <c r="B37" s="2" t="s">
        <v>17</v>
      </c>
      <c r="C37" s="2" t="s">
        <v>18</v>
      </c>
      <c r="D37" s="2" t="s">
        <v>8</v>
      </c>
      <c r="E37" s="2" t="s">
        <v>24</v>
      </c>
      <c r="F37" s="8">
        <v>10.4811</v>
      </c>
      <c r="G37" s="5">
        <v>11.032405859999999</v>
      </c>
      <c r="H37" s="5">
        <v>11.583711719999998</v>
      </c>
      <c r="I37" s="5">
        <v>12.135017579999998</v>
      </c>
      <c r="J37" s="5">
        <v>12.686323439999997</v>
      </c>
      <c r="K37" s="8">
        <v>13.2376293</v>
      </c>
      <c r="L37" s="5">
        <v>13.520618999999998</v>
      </c>
      <c r="M37" s="5">
        <v>13.8036087</v>
      </c>
      <c r="N37" s="5">
        <v>14.086598400000002</v>
      </c>
      <c r="O37" s="5">
        <v>14.369588100000001</v>
      </c>
      <c r="P37" s="8">
        <v>14.6525778</v>
      </c>
      <c r="Q37" s="5">
        <v>14.939759940000002</v>
      </c>
      <c r="R37" s="5">
        <v>15.226942080000002</v>
      </c>
      <c r="S37" s="5">
        <v>15.514124220000003</v>
      </c>
      <c r="T37" s="5">
        <v>15.801306360000005</v>
      </c>
      <c r="U37" s="8">
        <v>16.0884885</v>
      </c>
      <c r="V37" s="5">
        <v>16.375670640000003</v>
      </c>
      <c r="W37" s="5">
        <v>16.662852780000001</v>
      </c>
      <c r="X37" s="5">
        <v>16.950034920000004</v>
      </c>
      <c r="Y37" s="5">
        <v>17.237217060000006</v>
      </c>
      <c r="Z37" s="8">
        <v>17.524399200000001</v>
      </c>
      <c r="AA37" s="25"/>
      <c r="AB37" s="2" t="s">
        <v>19</v>
      </c>
      <c r="AC37" s="2" t="s">
        <v>17</v>
      </c>
      <c r="AD37" s="2" t="s">
        <v>18</v>
      </c>
      <c r="AE37" s="2" t="s">
        <v>8</v>
      </c>
      <c r="AF37" s="2" t="s">
        <v>24</v>
      </c>
      <c r="AG37" s="10">
        <v>1</v>
      </c>
      <c r="AH37" s="10">
        <v>1</v>
      </c>
      <c r="AI37" s="2">
        <f>VLOOKUP(E37,'NESE LA VICTORIA'!$AF$3:$AI$18,4,FALSE)</f>
        <v>3.57</v>
      </c>
      <c r="AJ37" s="20">
        <f t="shared" si="3"/>
        <v>13657.397354999999</v>
      </c>
      <c r="AK37" s="20">
        <f t="shared" si="4"/>
        <v>14375.776455872998</v>
      </c>
      <c r="AL37" s="20">
        <f t="shared" si="5"/>
        <v>15094.155556745996</v>
      </c>
      <c r="AM37" s="20">
        <f t="shared" si="6"/>
        <v>15812.534657618995</v>
      </c>
      <c r="AN37" s="20">
        <f t="shared" si="7"/>
        <v>16530.913758491995</v>
      </c>
      <c r="AO37" s="20">
        <f t="shared" si="8"/>
        <v>17249.292859364999</v>
      </c>
      <c r="AP37" s="20">
        <f t="shared" si="9"/>
        <v>17618.042587949996</v>
      </c>
      <c r="AQ37" s="20">
        <f t="shared" si="10"/>
        <v>17986.792316535</v>
      </c>
      <c r="AR37" s="20">
        <f t="shared" si="11"/>
        <v>18355.542045120004</v>
      </c>
      <c r="AS37" s="20">
        <f t="shared" si="12"/>
        <v>18724.291773705001</v>
      </c>
      <c r="AT37" s="20">
        <f t="shared" si="13"/>
        <v>19093.041502289998</v>
      </c>
      <c r="AU37" s="20">
        <f t="shared" si="14"/>
        <v>19467.254189817002</v>
      </c>
      <c r="AV37" s="20">
        <f t="shared" si="15"/>
        <v>19841.466877344003</v>
      </c>
      <c r="AW37" s="20">
        <f t="shared" si="16"/>
        <v>20215.679564871003</v>
      </c>
      <c r="AX37" s="20">
        <f t="shared" si="17"/>
        <v>20589.892252398007</v>
      </c>
      <c r="AY37" s="20">
        <f t="shared" si="18"/>
        <v>20964.104939925001</v>
      </c>
      <c r="AZ37" s="20">
        <f t="shared" si="19"/>
        <v>21338.317627452001</v>
      </c>
      <c r="BA37" s="20">
        <f t="shared" si="20"/>
        <v>21712.530314979002</v>
      </c>
      <c r="BB37" s="20">
        <f t="shared" si="21"/>
        <v>22086.743002506006</v>
      </c>
      <c r="BC37" s="20">
        <f t="shared" si="22"/>
        <v>22460.955690033006</v>
      </c>
      <c r="BD37" s="20">
        <f t="shared" si="23"/>
        <v>22835.168377559999</v>
      </c>
    </row>
    <row r="38" spans="1:56" s="2" customFormat="1" x14ac:dyDescent="0.25">
      <c r="A38" s="2" t="s">
        <v>19</v>
      </c>
      <c r="B38" s="2" t="s">
        <v>17</v>
      </c>
      <c r="C38" s="2" t="s">
        <v>18</v>
      </c>
      <c r="D38" s="2" t="s">
        <v>8</v>
      </c>
      <c r="E38" s="2" t="s">
        <v>25</v>
      </c>
      <c r="F38" s="8">
        <v>9.9820000000000011</v>
      </c>
      <c r="G38" s="5">
        <v>10.507053200000001</v>
      </c>
      <c r="H38" s="5">
        <v>11.0321064</v>
      </c>
      <c r="I38" s="5">
        <v>11.557159599999999</v>
      </c>
      <c r="J38" s="5">
        <v>12.082212799999999</v>
      </c>
      <c r="K38" s="8">
        <v>12.607266000000001</v>
      </c>
      <c r="L38" s="5">
        <v>12.87678</v>
      </c>
      <c r="M38" s="5">
        <v>13.146294000000001</v>
      </c>
      <c r="N38" s="5">
        <v>13.415808000000002</v>
      </c>
      <c r="O38" s="5">
        <v>13.685322000000003</v>
      </c>
      <c r="P38" s="8">
        <v>13.954836</v>
      </c>
      <c r="Q38" s="5">
        <v>14.228342800000002</v>
      </c>
      <c r="R38" s="5">
        <v>14.501849600000003</v>
      </c>
      <c r="S38" s="5">
        <v>14.775356400000005</v>
      </c>
      <c r="T38" s="5">
        <v>15.048863200000007</v>
      </c>
      <c r="U38" s="8">
        <v>15.322370000000001</v>
      </c>
      <c r="V38" s="5">
        <v>15.595876800000003</v>
      </c>
      <c r="W38" s="5">
        <v>15.869383600000004</v>
      </c>
      <c r="X38" s="5">
        <v>16.142890400000006</v>
      </c>
      <c r="Y38" s="5">
        <v>16.416397200000006</v>
      </c>
      <c r="Z38" s="8">
        <v>16.689904000000002</v>
      </c>
      <c r="AA38" s="25"/>
      <c r="AB38" s="2" t="s">
        <v>19</v>
      </c>
      <c r="AC38" s="2" t="s">
        <v>17</v>
      </c>
      <c r="AD38" s="2" t="s">
        <v>18</v>
      </c>
      <c r="AE38" s="2" t="s">
        <v>8</v>
      </c>
      <c r="AF38" s="2" t="s">
        <v>25</v>
      </c>
      <c r="AG38" s="10">
        <v>1</v>
      </c>
      <c r="AH38" s="10">
        <v>1</v>
      </c>
      <c r="AI38" s="2">
        <f>VLOOKUP(E38,'NESE LA VICTORIA'!$AF$3:$AI$18,4,FALSE)</f>
        <v>5.31</v>
      </c>
      <c r="AJ38" s="20">
        <f t="shared" si="3"/>
        <v>19346.613300000001</v>
      </c>
      <c r="AK38" s="20">
        <f t="shared" si="4"/>
        <v>20364.245159580001</v>
      </c>
      <c r="AL38" s="20">
        <f t="shared" si="5"/>
        <v>21381.877019159998</v>
      </c>
      <c r="AM38" s="20">
        <f t="shared" si="6"/>
        <v>22399.508878739998</v>
      </c>
      <c r="AN38" s="20">
        <f t="shared" si="7"/>
        <v>23417.140738319998</v>
      </c>
      <c r="AO38" s="20">
        <f t="shared" si="8"/>
        <v>24434.772597900002</v>
      </c>
      <c r="AP38" s="20">
        <f t="shared" si="9"/>
        <v>24957.131156999996</v>
      </c>
      <c r="AQ38" s="20">
        <f t="shared" si="10"/>
        <v>25479.489716100001</v>
      </c>
      <c r="AR38" s="20">
        <f t="shared" si="11"/>
        <v>26001.848275200002</v>
      </c>
      <c r="AS38" s="20">
        <f t="shared" si="12"/>
        <v>26524.206834300003</v>
      </c>
      <c r="AT38" s="20">
        <f t="shared" si="13"/>
        <v>27046.5653934</v>
      </c>
      <c r="AU38" s="20">
        <f t="shared" si="14"/>
        <v>27576.662597820003</v>
      </c>
      <c r="AV38" s="20">
        <f t="shared" si="15"/>
        <v>28106.759802240002</v>
      </c>
      <c r="AW38" s="20">
        <f t="shared" si="16"/>
        <v>28636.857006660008</v>
      </c>
      <c r="AX38" s="20">
        <f t="shared" si="17"/>
        <v>29166.95421108001</v>
      </c>
      <c r="AY38" s="20">
        <f t="shared" si="18"/>
        <v>29697.051415500002</v>
      </c>
      <c r="AZ38" s="20">
        <f t="shared" si="19"/>
        <v>30227.148619920001</v>
      </c>
      <c r="BA38" s="20">
        <f t="shared" si="20"/>
        <v>30757.245824340007</v>
      </c>
      <c r="BB38" s="20">
        <f t="shared" si="21"/>
        <v>31287.343028760009</v>
      </c>
      <c r="BC38" s="20">
        <f t="shared" si="22"/>
        <v>31817.440233180008</v>
      </c>
      <c r="BD38" s="20">
        <f t="shared" si="23"/>
        <v>32347.5374376</v>
      </c>
    </row>
    <row r="39" spans="1:56" s="2" customFormat="1" x14ac:dyDescent="0.25">
      <c r="A39" s="2" t="s">
        <v>19</v>
      </c>
      <c r="B39" s="2" t="s">
        <v>17</v>
      </c>
      <c r="C39" s="2" t="s">
        <v>18</v>
      </c>
      <c r="D39" s="2" t="s">
        <v>8</v>
      </c>
      <c r="E39" s="2" t="s">
        <v>26</v>
      </c>
      <c r="F39" s="8">
        <v>4.9910000000000005</v>
      </c>
      <c r="G39" s="5">
        <v>5.2535266000000007</v>
      </c>
      <c r="H39" s="5">
        <v>5.5160532</v>
      </c>
      <c r="I39" s="5">
        <v>5.7785797999999993</v>
      </c>
      <c r="J39" s="5">
        <v>6.0411063999999994</v>
      </c>
      <c r="K39" s="8">
        <v>6.3036330000000005</v>
      </c>
      <c r="L39" s="5">
        <v>6.4383900000000001</v>
      </c>
      <c r="M39" s="5">
        <v>6.5731470000000005</v>
      </c>
      <c r="N39" s="5">
        <v>6.707904000000001</v>
      </c>
      <c r="O39" s="5">
        <v>6.8426610000000014</v>
      </c>
      <c r="P39" s="8">
        <v>6.9774180000000001</v>
      </c>
      <c r="Q39" s="5">
        <v>7.1141714000000009</v>
      </c>
      <c r="R39" s="5">
        <v>7.2509248000000017</v>
      </c>
      <c r="S39" s="5">
        <v>7.3876782000000025</v>
      </c>
      <c r="T39" s="5">
        <v>7.5244316000000033</v>
      </c>
      <c r="U39" s="8">
        <v>7.6611850000000006</v>
      </c>
      <c r="V39" s="5">
        <v>7.7979384000000014</v>
      </c>
      <c r="W39" s="5">
        <v>7.9346918000000022</v>
      </c>
      <c r="X39" s="5">
        <v>8.071445200000003</v>
      </c>
      <c r="Y39" s="5">
        <v>8.2081986000000029</v>
      </c>
      <c r="Z39" s="8">
        <v>8.344952000000001</v>
      </c>
      <c r="AA39" s="25"/>
      <c r="AB39" s="2" t="s">
        <v>19</v>
      </c>
      <c r="AC39" s="2" t="s">
        <v>17</v>
      </c>
      <c r="AD39" s="2" t="s">
        <v>18</v>
      </c>
      <c r="AE39" s="2" t="s">
        <v>8</v>
      </c>
      <c r="AF39" s="2" t="s">
        <v>26</v>
      </c>
      <c r="AG39" s="10">
        <v>1</v>
      </c>
      <c r="AH39" s="10">
        <v>1</v>
      </c>
      <c r="AI39" s="2">
        <f>VLOOKUP(E39,'NESE LA VICTORIA'!$AF$3:$AI$18,4,FALSE)</f>
        <v>5.39</v>
      </c>
      <c r="AJ39" s="20">
        <f t="shared" si="3"/>
        <v>9819.04385</v>
      </c>
      <c r="AK39" s="20">
        <f t="shared" si="4"/>
        <v>10335.525556510001</v>
      </c>
      <c r="AL39" s="20">
        <f t="shared" si="5"/>
        <v>10852.007263019999</v>
      </c>
      <c r="AM39" s="20">
        <f t="shared" si="6"/>
        <v>11368.488969529999</v>
      </c>
      <c r="AN39" s="20">
        <f t="shared" si="7"/>
        <v>11884.970676039999</v>
      </c>
      <c r="AO39" s="20">
        <f t="shared" si="8"/>
        <v>12401.45238255</v>
      </c>
      <c r="AP39" s="20">
        <f t="shared" si="9"/>
        <v>12666.5665665</v>
      </c>
      <c r="AQ39" s="20">
        <f t="shared" si="10"/>
        <v>12931.680750449999</v>
      </c>
      <c r="AR39" s="20">
        <f t="shared" si="11"/>
        <v>13196.794934400001</v>
      </c>
      <c r="AS39" s="20">
        <f t="shared" si="12"/>
        <v>13461.909118350002</v>
      </c>
      <c r="AT39" s="20">
        <f t="shared" si="13"/>
        <v>13727.0233023</v>
      </c>
      <c r="AU39" s="20">
        <f t="shared" si="14"/>
        <v>13996.065103790001</v>
      </c>
      <c r="AV39" s="20">
        <f t="shared" si="15"/>
        <v>14265.106905280001</v>
      </c>
      <c r="AW39" s="20">
        <f t="shared" si="16"/>
        <v>14534.148706770004</v>
      </c>
      <c r="AX39" s="20">
        <f t="shared" si="17"/>
        <v>14803.190508260004</v>
      </c>
      <c r="AY39" s="20">
        <f t="shared" si="18"/>
        <v>15072.232309750001</v>
      </c>
      <c r="AZ39" s="20">
        <f t="shared" si="19"/>
        <v>15341.274111240002</v>
      </c>
      <c r="BA39" s="20">
        <f t="shared" si="20"/>
        <v>15610.315912730004</v>
      </c>
      <c r="BB39" s="20">
        <f t="shared" si="21"/>
        <v>15879.357714220005</v>
      </c>
      <c r="BC39" s="20">
        <f t="shared" si="22"/>
        <v>16148.399515710005</v>
      </c>
      <c r="BD39" s="20">
        <f t="shared" si="23"/>
        <v>16417.441317200002</v>
      </c>
    </row>
    <row r="40" spans="1:56" s="2" customFormat="1" x14ac:dyDescent="0.25">
      <c r="A40" s="2" t="s">
        <v>19</v>
      </c>
      <c r="B40" s="2" t="s">
        <v>17</v>
      </c>
      <c r="C40" s="2" t="s">
        <v>18</v>
      </c>
      <c r="D40" s="2" t="s">
        <v>8</v>
      </c>
      <c r="E40" s="2" t="s">
        <v>27</v>
      </c>
      <c r="F40" s="8">
        <v>0</v>
      </c>
      <c r="G40" s="5">
        <v>0</v>
      </c>
      <c r="H40" s="5">
        <v>0</v>
      </c>
      <c r="I40" s="5">
        <v>0</v>
      </c>
      <c r="J40" s="5">
        <v>0</v>
      </c>
      <c r="K40" s="8">
        <v>0</v>
      </c>
      <c r="L40" s="5">
        <v>0</v>
      </c>
      <c r="M40" s="5">
        <v>0</v>
      </c>
      <c r="N40" s="5">
        <v>0</v>
      </c>
      <c r="O40" s="5">
        <v>0</v>
      </c>
      <c r="P40" s="8">
        <v>0</v>
      </c>
      <c r="Q40" s="5">
        <v>0</v>
      </c>
      <c r="R40" s="5">
        <v>0</v>
      </c>
      <c r="S40" s="5">
        <v>0</v>
      </c>
      <c r="T40" s="5">
        <v>0</v>
      </c>
      <c r="U40" s="8">
        <v>0</v>
      </c>
      <c r="V40" s="5">
        <v>0</v>
      </c>
      <c r="W40" s="5">
        <v>0</v>
      </c>
      <c r="X40" s="5">
        <v>0</v>
      </c>
      <c r="Y40" s="5">
        <v>0</v>
      </c>
      <c r="Z40" s="8">
        <v>0</v>
      </c>
      <c r="AA40" s="25"/>
      <c r="AB40" s="2" t="s">
        <v>19</v>
      </c>
      <c r="AC40" s="2" t="s">
        <v>17</v>
      </c>
      <c r="AD40" s="2" t="s">
        <v>18</v>
      </c>
      <c r="AE40" s="2" t="s">
        <v>8</v>
      </c>
      <c r="AF40" s="2" t="s">
        <v>27</v>
      </c>
      <c r="AG40" s="10">
        <v>1</v>
      </c>
      <c r="AH40" s="10">
        <v>1</v>
      </c>
      <c r="AI40" s="2">
        <f>VLOOKUP(E40,'NESE LA VICTORIA'!$AF$3:$AI$18,4,FALSE)</f>
        <v>6.81</v>
      </c>
      <c r="AJ40" s="20">
        <f t="shared" si="3"/>
        <v>0</v>
      </c>
      <c r="AK40" s="20">
        <f t="shared" si="4"/>
        <v>0</v>
      </c>
      <c r="AL40" s="20">
        <f t="shared" si="5"/>
        <v>0</v>
      </c>
      <c r="AM40" s="20">
        <f t="shared" si="6"/>
        <v>0</v>
      </c>
      <c r="AN40" s="20">
        <f t="shared" si="7"/>
        <v>0</v>
      </c>
      <c r="AO40" s="20">
        <f t="shared" si="8"/>
        <v>0</v>
      </c>
      <c r="AP40" s="20">
        <f t="shared" si="9"/>
        <v>0</v>
      </c>
      <c r="AQ40" s="20">
        <f t="shared" si="10"/>
        <v>0</v>
      </c>
      <c r="AR40" s="20">
        <f t="shared" si="11"/>
        <v>0</v>
      </c>
      <c r="AS40" s="20">
        <f t="shared" si="12"/>
        <v>0</v>
      </c>
      <c r="AT40" s="20">
        <f t="shared" si="13"/>
        <v>0</v>
      </c>
      <c r="AU40" s="20">
        <f t="shared" si="14"/>
        <v>0</v>
      </c>
      <c r="AV40" s="20">
        <f t="shared" si="15"/>
        <v>0</v>
      </c>
      <c r="AW40" s="20">
        <f t="shared" si="16"/>
        <v>0</v>
      </c>
      <c r="AX40" s="20">
        <f t="shared" si="17"/>
        <v>0</v>
      </c>
      <c r="AY40" s="20">
        <f t="shared" si="18"/>
        <v>0</v>
      </c>
      <c r="AZ40" s="20">
        <f t="shared" si="19"/>
        <v>0</v>
      </c>
      <c r="BA40" s="20">
        <f t="shared" si="20"/>
        <v>0</v>
      </c>
      <c r="BB40" s="20">
        <f t="shared" si="21"/>
        <v>0</v>
      </c>
      <c r="BC40" s="20">
        <f t="shared" si="22"/>
        <v>0</v>
      </c>
      <c r="BD40" s="20">
        <f t="shared" si="23"/>
        <v>0</v>
      </c>
    </row>
    <row r="41" spans="1:56" s="2" customFormat="1" x14ac:dyDescent="0.25">
      <c r="A41" s="2" t="s">
        <v>19</v>
      </c>
      <c r="B41" s="2" t="s">
        <v>17</v>
      </c>
      <c r="C41" s="2" t="s">
        <v>18</v>
      </c>
      <c r="D41" s="2" t="s">
        <v>8</v>
      </c>
      <c r="E41" s="2" t="s">
        <v>28</v>
      </c>
      <c r="F41" s="8">
        <v>0</v>
      </c>
      <c r="G41" s="5">
        <v>0</v>
      </c>
      <c r="H41" s="5">
        <v>0</v>
      </c>
      <c r="I41" s="5">
        <v>0</v>
      </c>
      <c r="J41" s="5">
        <v>0</v>
      </c>
      <c r="K41" s="8">
        <v>0</v>
      </c>
      <c r="L41" s="5">
        <v>0</v>
      </c>
      <c r="M41" s="5">
        <v>0</v>
      </c>
      <c r="N41" s="5">
        <v>0</v>
      </c>
      <c r="O41" s="5">
        <v>0</v>
      </c>
      <c r="P41" s="8">
        <v>0</v>
      </c>
      <c r="Q41" s="5">
        <v>0</v>
      </c>
      <c r="R41" s="5">
        <v>0</v>
      </c>
      <c r="S41" s="5">
        <v>0</v>
      </c>
      <c r="T41" s="5">
        <v>0</v>
      </c>
      <c r="U41" s="8">
        <v>0</v>
      </c>
      <c r="V41" s="5">
        <v>0</v>
      </c>
      <c r="W41" s="5">
        <v>0</v>
      </c>
      <c r="X41" s="5">
        <v>0</v>
      </c>
      <c r="Y41" s="5">
        <v>0</v>
      </c>
      <c r="Z41" s="8">
        <v>0</v>
      </c>
      <c r="AA41" s="25"/>
      <c r="AB41" s="2" t="s">
        <v>19</v>
      </c>
      <c r="AC41" s="2" t="s">
        <v>17</v>
      </c>
      <c r="AD41" s="2" t="s">
        <v>18</v>
      </c>
      <c r="AE41" s="2" t="s">
        <v>8</v>
      </c>
      <c r="AF41" s="2" t="s">
        <v>28</v>
      </c>
      <c r="AG41" s="10">
        <v>1</v>
      </c>
      <c r="AH41" s="10">
        <v>1</v>
      </c>
      <c r="AI41" s="2">
        <f>VLOOKUP(E41,'NESE LA VICTORIA'!$AF$3:$AI$18,4,FALSE)</f>
        <v>4.1900000000000004</v>
      </c>
      <c r="AJ41" s="20">
        <f t="shared" si="3"/>
        <v>0</v>
      </c>
      <c r="AK41" s="20">
        <f t="shared" si="4"/>
        <v>0</v>
      </c>
      <c r="AL41" s="20">
        <f t="shared" si="5"/>
        <v>0</v>
      </c>
      <c r="AM41" s="20">
        <f t="shared" si="6"/>
        <v>0</v>
      </c>
      <c r="AN41" s="20">
        <f t="shared" si="7"/>
        <v>0</v>
      </c>
      <c r="AO41" s="20">
        <f t="shared" si="8"/>
        <v>0</v>
      </c>
      <c r="AP41" s="20">
        <f t="shared" si="9"/>
        <v>0</v>
      </c>
      <c r="AQ41" s="20">
        <f t="shared" si="10"/>
        <v>0</v>
      </c>
      <c r="AR41" s="20">
        <f t="shared" si="11"/>
        <v>0</v>
      </c>
      <c r="AS41" s="20">
        <f t="shared" si="12"/>
        <v>0</v>
      </c>
      <c r="AT41" s="20">
        <f t="shared" si="13"/>
        <v>0</v>
      </c>
      <c r="AU41" s="20">
        <f t="shared" si="14"/>
        <v>0</v>
      </c>
      <c r="AV41" s="20">
        <f t="shared" si="15"/>
        <v>0</v>
      </c>
      <c r="AW41" s="20">
        <f t="shared" si="16"/>
        <v>0</v>
      </c>
      <c r="AX41" s="20">
        <f t="shared" si="17"/>
        <v>0</v>
      </c>
      <c r="AY41" s="20">
        <f t="shared" si="18"/>
        <v>0</v>
      </c>
      <c r="AZ41" s="20">
        <f t="shared" si="19"/>
        <v>0</v>
      </c>
      <c r="BA41" s="20">
        <f t="shared" si="20"/>
        <v>0</v>
      </c>
      <c r="BB41" s="20">
        <f t="shared" si="21"/>
        <v>0</v>
      </c>
      <c r="BC41" s="20">
        <f t="shared" si="22"/>
        <v>0</v>
      </c>
      <c r="BD41" s="20">
        <f t="shared" si="23"/>
        <v>0</v>
      </c>
    </row>
    <row r="42" spans="1:56" s="2" customFormat="1" x14ac:dyDescent="0.25">
      <c r="A42" s="2" t="s">
        <v>19</v>
      </c>
      <c r="B42" s="2" t="s">
        <v>17</v>
      </c>
      <c r="C42" s="2" t="s">
        <v>18</v>
      </c>
      <c r="D42" s="2" t="s">
        <v>8</v>
      </c>
      <c r="E42" s="2" t="s">
        <v>29</v>
      </c>
      <c r="F42" s="8">
        <v>0</v>
      </c>
      <c r="G42" s="5">
        <v>0</v>
      </c>
      <c r="H42" s="5">
        <v>0</v>
      </c>
      <c r="I42" s="5">
        <v>0</v>
      </c>
      <c r="J42" s="5">
        <v>0</v>
      </c>
      <c r="K42" s="8">
        <v>0</v>
      </c>
      <c r="L42" s="5">
        <v>0</v>
      </c>
      <c r="M42" s="5">
        <v>0</v>
      </c>
      <c r="N42" s="5">
        <v>0</v>
      </c>
      <c r="O42" s="5">
        <v>0</v>
      </c>
      <c r="P42" s="8">
        <v>0</v>
      </c>
      <c r="Q42" s="5">
        <v>0</v>
      </c>
      <c r="R42" s="5">
        <v>0</v>
      </c>
      <c r="S42" s="5">
        <v>0</v>
      </c>
      <c r="T42" s="5">
        <v>0</v>
      </c>
      <c r="U42" s="8">
        <v>0</v>
      </c>
      <c r="V42" s="5">
        <v>0</v>
      </c>
      <c r="W42" s="5">
        <v>0</v>
      </c>
      <c r="X42" s="5">
        <v>0</v>
      </c>
      <c r="Y42" s="5">
        <v>0</v>
      </c>
      <c r="Z42" s="8">
        <v>0</v>
      </c>
      <c r="AA42" s="25"/>
      <c r="AB42" s="2" t="s">
        <v>19</v>
      </c>
      <c r="AC42" s="2" t="s">
        <v>17</v>
      </c>
      <c r="AD42" s="2" t="s">
        <v>18</v>
      </c>
      <c r="AE42" s="2" t="s">
        <v>8</v>
      </c>
      <c r="AF42" s="2" t="s">
        <v>29</v>
      </c>
      <c r="AG42" s="10">
        <v>1</v>
      </c>
      <c r="AH42" s="10">
        <v>1</v>
      </c>
      <c r="AI42" s="2">
        <f>VLOOKUP(E42,'NESE LA VICTORIA'!$AF$3:$AI$18,4,FALSE)</f>
        <v>5.01</v>
      </c>
      <c r="AJ42" s="20">
        <f t="shared" si="3"/>
        <v>0</v>
      </c>
      <c r="AK42" s="20">
        <f t="shared" si="4"/>
        <v>0</v>
      </c>
      <c r="AL42" s="20">
        <f t="shared" si="5"/>
        <v>0</v>
      </c>
      <c r="AM42" s="20">
        <f t="shared" si="6"/>
        <v>0</v>
      </c>
      <c r="AN42" s="20">
        <f t="shared" si="7"/>
        <v>0</v>
      </c>
      <c r="AO42" s="20">
        <f t="shared" si="8"/>
        <v>0</v>
      </c>
      <c r="AP42" s="20">
        <f t="shared" si="9"/>
        <v>0</v>
      </c>
      <c r="AQ42" s="20">
        <f t="shared" si="10"/>
        <v>0</v>
      </c>
      <c r="AR42" s="20">
        <f t="shared" si="11"/>
        <v>0</v>
      </c>
      <c r="AS42" s="20">
        <f t="shared" si="12"/>
        <v>0</v>
      </c>
      <c r="AT42" s="20">
        <f t="shared" si="13"/>
        <v>0</v>
      </c>
      <c r="AU42" s="20">
        <f t="shared" si="14"/>
        <v>0</v>
      </c>
      <c r="AV42" s="20">
        <f t="shared" si="15"/>
        <v>0</v>
      </c>
      <c r="AW42" s="20">
        <f t="shared" si="16"/>
        <v>0</v>
      </c>
      <c r="AX42" s="20">
        <f t="shared" si="17"/>
        <v>0</v>
      </c>
      <c r="AY42" s="20">
        <f t="shared" si="18"/>
        <v>0</v>
      </c>
      <c r="AZ42" s="20">
        <f t="shared" si="19"/>
        <v>0</v>
      </c>
      <c r="BA42" s="20">
        <f t="shared" si="20"/>
        <v>0</v>
      </c>
      <c r="BB42" s="20">
        <f t="shared" si="21"/>
        <v>0</v>
      </c>
      <c r="BC42" s="20">
        <f t="shared" si="22"/>
        <v>0</v>
      </c>
      <c r="BD42" s="20">
        <f t="shared" si="23"/>
        <v>0</v>
      </c>
    </row>
    <row r="43" spans="1:56" s="2" customFormat="1" x14ac:dyDescent="0.25">
      <c r="A43" s="2" t="s">
        <v>19</v>
      </c>
      <c r="B43" s="2" t="s">
        <v>17</v>
      </c>
      <c r="C43" s="2" t="s">
        <v>18</v>
      </c>
      <c r="D43" s="2" t="s">
        <v>8</v>
      </c>
      <c r="E43" s="2" t="s">
        <v>30</v>
      </c>
      <c r="F43" s="8">
        <v>0</v>
      </c>
      <c r="G43" s="5">
        <v>0</v>
      </c>
      <c r="H43" s="5">
        <v>0</v>
      </c>
      <c r="I43" s="5">
        <v>0</v>
      </c>
      <c r="J43" s="5">
        <v>0</v>
      </c>
      <c r="K43" s="8">
        <v>0</v>
      </c>
      <c r="L43" s="5">
        <v>0</v>
      </c>
      <c r="M43" s="5">
        <v>0</v>
      </c>
      <c r="N43" s="5">
        <v>0</v>
      </c>
      <c r="O43" s="5">
        <v>0</v>
      </c>
      <c r="P43" s="8">
        <v>0</v>
      </c>
      <c r="Q43" s="5">
        <v>0</v>
      </c>
      <c r="R43" s="5">
        <v>0</v>
      </c>
      <c r="S43" s="5">
        <v>0</v>
      </c>
      <c r="T43" s="5">
        <v>0</v>
      </c>
      <c r="U43" s="8">
        <v>0</v>
      </c>
      <c r="V43" s="5">
        <v>0</v>
      </c>
      <c r="W43" s="5">
        <v>0</v>
      </c>
      <c r="X43" s="5">
        <v>0</v>
      </c>
      <c r="Y43" s="5">
        <v>0</v>
      </c>
      <c r="Z43" s="8">
        <v>0</v>
      </c>
      <c r="AA43" s="25"/>
      <c r="AB43" s="2" t="s">
        <v>19</v>
      </c>
      <c r="AC43" s="2" t="s">
        <v>17</v>
      </c>
      <c r="AD43" s="2" t="s">
        <v>18</v>
      </c>
      <c r="AE43" s="2" t="s">
        <v>8</v>
      </c>
      <c r="AF43" s="2" t="s">
        <v>30</v>
      </c>
      <c r="AG43" s="10">
        <v>1</v>
      </c>
      <c r="AH43" s="10">
        <v>1</v>
      </c>
      <c r="AI43" s="2">
        <f>VLOOKUP(E43,'NESE LA VICTORIA'!$AF$3:$AI$18,4,FALSE)</f>
        <v>3.3</v>
      </c>
      <c r="AJ43" s="20">
        <f t="shared" si="3"/>
        <v>0</v>
      </c>
      <c r="AK43" s="20">
        <f t="shared" si="4"/>
        <v>0</v>
      </c>
      <c r="AL43" s="20">
        <f t="shared" si="5"/>
        <v>0</v>
      </c>
      <c r="AM43" s="20">
        <f t="shared" si="6"/>
        <v>0</v>
      </c>
      <c r="AN43" s="20">
        <f t="shared" si="7"/>
        <v>0</v>
      </c>
      <c r="AO43" s="20">
        <f t="shared" si="8"/>
        <v>0</v>
      </c>
      <c r="AP43" s="20">
        <f t="shared" si="9"/>
        <v>0</v>
      </c>
      <c r="AQ43" s="20">
        <f t="shared" si="10"/>
        <v>0</v>
      </c>
      <c r="AR43" s="20">
        <f t="shared" si="11"/>
        <v>0</v>
      </c>
      <c r="AS43" s="20">
        <f t="shared" si="12"/>
        <v>0</v>
      </c>
      <c r="AT43" s="20">
        <f t="shared" si="13"/>
        <v>0</v>
      </c>
      <c r="AU43" s="20">
        <f t="shared" si="14"/>
        <v>0</v>
      </c>
      <c r="AV43" s="20">
        <f t="shared" si="15"/>
        <v>0</v>
      </c>
      <c r="AW43" s="20">
        <f t="shared" si="16"/>
        <v>0</v>
      </c>
      <c r="AX43" s="20">
        <f t="shared" si="17"/>
        <v>0</v>
      </c>
      <c r="AY43" s="20">
        <f t="shared" si="18"/>
        <v>0</v>
      </c>
      <c r="AZ43" s="20">
        <f t="shared" si="19"/>
        <v>0</v>
      </c>
      <c r="BA43" s="20">
        <f t="shared" si="20"/>
        <v>0</v>
      </c>
      <c r="BB43" s="20">
        <f t="shared" si="21"/>
        <v>0</v>
      </c>
      <c r="BC43" s="20">
        <f t="shared" si="22"/>
        <v>0</v>
      </c>
      <c r="BD43" s="20">
        <f t="shared" si="23"/>
        <v>0</v>
      </c>
    </row>
    <row r="44" spans="1:56" s="2" customFormat="1" x14ac:dyDescent="0.25">
      <c r="A44" s="2" t="s">
        <v>19</v>
      </c>
      <c r="B44" s="2" t="s">
        <v>17</v>
      </c>
      <c r="C44" s="2" t="s">
        <v>18</v>
      </c>
      <c r="D44" s="2" t="s">
        <v>8</v>
      </c>
      <c r="E44" s="2" t="s">
        <v>31</v>
      </c>
      <c r="F44" s="8">
        <v>0</v>
      </c>
      <c r="G44" s="5">
        <v>0</v>
      </c>
      <c r="H44" s="5">
        <v>0</v>
      </c>
      <c r="I44" s="5">
        <v>0</v>
      </c>
      <c r="J44" s="5">
        <v>0</v>
      </c>
      <c r="K44" s="8">
        <v>0</v>
      </c>
      <c r="L44" s="5">
        <v>0</v>
      </c>
      <c r="M44" s="5">
        <v>0</v>
      </c>
      <c r="N44" s="5">
        <v>0</v>
      </c>
      <c r="O44" s="5">
        <v>0</v>
      </c>
      <c r="P44" s="8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5">
        <v>0</v>
      </c>
      <c r="W44" s="5">
        <v>0</v>
      </c>
      <c r="X44" s="5">
        <v>0</v>
      </c>
      <c r="Y44" s="5">
        <v>0</v>
      </c>
      <c r="Z44" s="8">
        <v>0</v>
      </c>
      <c r="AA44" s="25"/>
      <c r="AB44" s="2" t="s">
        <v>19</v>
      </c>
      <c r="AC44" s="2" t="s">
        <v>17</v>
      </c>
      <c r="AD44" s="2" t="s">
        <v>18</v>
      </c>
      <c r="AE44" s="2" t="s">
        <v>8</v>
      </c>
      <c r="AF44" s="2" t="s">
        <v>31</v>
      </c>
      <c r="AG44" s="10">
        <v>1</v>
      </c>
      <c r="AH44" s="10">
        <v>1</v>
      </c>
      <c r="AI44" s="2">
        <f>VLOOKUP(E44,'NESE LA VICTORIA'!$AF$3:$AI$18,4,FALSE)</f>
        <v>8.77</v>
      </c>
      <c r="AJ44" s="20">
        <f t="shared" si="3"/>
        <v>0</v>
      </c>
      <c r="AK44" s="20">
        <f t="shared" si="4"/>
        <v>0</v>
      </c>
      <c r="AL44" s="20">
        <f t="shared" si="5"/>
        <v>0</v>
      </c>
      <c r="AM44" s="20">
        <f t="shared" si="6"/>
        <v>0</v>
      </c>
      <c r="AN44" s="20">
        <f t="shared" si="7"/>
        <v>0</v>
      </c>
      <c r="AO44" s="20">
        <f t="shared" si="8"/>
        <v>0</v>
      </c>
      <c r="AP44" s="20">
        <f t="shared" si="9"/>
        <v>0</v>
      </c>
      <c r="AQ44" s="20">
        <f t="shared" si="10"/>
        <v>0</v>
      </c>
      <c r="AR44" s="20">
        <f t="shared" si="11"/>
        <v>0</v>
      </c>
      <c r="AS44" s="20">
        <f t="shared" si="12"/>
        <v>0</v>
      </c>
      <c r="AT44" s="20">
        <f t="shared" si="13"/>
        <v>0</v>
      </c>
      <c r="AU44" s="20">
        <f t="shared" si="14"/>
        <v>0</v>
      </c>
      <c r="AV44" s="20">
        <f t="shared" si="15"/>
        <v>0</v>
      </c>
      <c r="AW44" s="20">
        <f t="shared" si="16"/>
        <v>0</v>
      </c>
      <c r="AX44" s="20">
        <f t="shared" si="17"/>
        <v>0</v>
      </c>
      <c r="AY44" s="20">
        <f t="shared" si="18"/>
        <v>0</v>
      </c>
      <c r="AZ44" s="20">
        <f t="shared" si="19"/>
        <v>0</v>
      </c>
      <c r="BA44" s="20">
        <f t="shared" si="20"/>
        <v>0</v>
      </c>
      <c r="BB44" s="20">
        <f t="shared" si="21"/>
        <v>0</v>
      </c>
      <c r="BC44" s="20">
        <f t="shared" si="22"/>
        <v>0</v>
      </c>
      <c r="BD44" s="20">
        <f t="shared" si="23"/>
        <v>0</v>
      </c>
    </row>
    <row r="45" spans="1:56" s="2" customFormat="1" x14ac:dyDescent="0.25">
      <c r="A45" s="2" t="s">
        <v>19</v>
      </c>
      <c r="B45" s="2" t="s">
        <v>17</v>
      </c>
      <c r="C45" s="2" t="s">
        <v>18</v>
      </c>
      <c r="D45" s="2" t="s">
        <v>8</v>
      </c>
      <c r="E45" s="2" t="s">
        <v>32</v>
      </c>
      <c r="F45" s="8">
        <v>0</v>
      </c>
      <c r="G45" s="5">
        <v>0</v>
      </c>
      <c r="H45" s="5">
        <v>0</v>
      </c>
      <c r="I45" s="5">
        <v>0</v>
      </c>
      <c r="J45" s="5">
        <v>0</v>
      </c>
      <c r="K45" s="8">
        <v>0</v>
      </c>
      <c r="L45" s="5">
        <v>0</v>
      </c>
      <c r="M45" s="5">
        <v>0</v>
      </c>
      <c r="N45" s="5">
        <v>0</v>
      </c>
      <c r="O45" s="5">
        <v>0</v>
      </c>
      <c r="P45" s="8">
        <v>0</v>
      </c>
      <c r="Q45" s="5">
        <v>0</v>
      </c>
      <c r="R45" s="5">
        <v>0</v>
      </c>
      <c r="S45" s="5">
        <v>0</v>
      </c>
      <c r="T45" s="5">
        <v>0</v>
      </c>
      <c r="U45" s="8">
        <v>0</v>
      </c>
      <c r="V45" s="5">
        <v>0</v>
      </c>
      <c r="W45" s="5">
        <v>0</v>
      </c>
      <c r="X45" s="5">
        <v>0</v>
      </c>
      <c r="Y45" s="5">
        <v>0</v>
      </c>
      <c r="Z45" s="8">
        <v>0</v>
      </c>
      <c r="AA45" s="25"/>
      <c r="AB45" s="2" t="s">
        <v>19</v>
      </c>
      <c r="AC45" s="2" t="s">
        <v>17</v>
      </c>
      <c r="AD45" s="2" t="s">
        <v>18</v>
      </c>
      <c r="AE45" s="2" t="s">
        <v>8</v>
      </c>
      <c r="AF45" s="2" t="s">
        <v>32</v>
      </c>
      <c r="AG45" s="10">
        <v>1</v>
      </c>
      <c r="AH45" s="10">
        <v>1</v>
      </c>
      <c r="AI45" s="2">
        <f>VLOOKUP(E45,'NESE LA VICTORIA'!$AF$3:$AI$18,4,FALSE)</f>
        <v>6.5</v>
      </c>
      <c r="AJ45" s="20">
        <f t="shared" si="3"/>
        <v>0</v>
      </c>
      <c r="AK45" s="20">
        <f t="shared" si="4"/>
        <v>0</v>
      </c>
      <c r="AL45" s="20">
        <f t="shared" si="5"/>
        <v>0</v>
      </c>
      <c r="AM45" s="20">
        <f t="shared" si="6"/>
        <v>0</v>
      </c>
      <c r="AN45" s="20">
        <f t="shared" si="7"/>
        <v>0</v>
      </c>
      <c r="AO45" s="20">
        <f t="shared" si="8"/>
        <v>0</v>
      </c>
      <c r="AP45" s="20">
        <f t="shared" si="9"/>
        <v>0</v>
      </c>
      <c r="AQ45" s="20">
        <f t="shared" si="10"/>
        <v>0</v>
      </c>
      <c r="AR45" s="20">
        <f t="shared" si="11"/>
        <v>0</v>
      </c>
      <c r="AS45" s="20">
        <f t="shared" si="12"/>
        <v>0</v>
      </c>
      <c r="AT45" s="20">
        <f t="shared" si="13"/>
        <v>0</v>
      </c>
      <c r="AU45" s="20">
        <f t="shared" si="14"/>
        <v>0</v>
      </c>
      <c r="AV45" s="20">
        <f t="shared" si="15"/>
        <v>0</v>
      </c>
      <c r="AW45" s="20">
        <f t="shared" si="16"/>
        <v>0</v>
      </c>
      <c r="AX45" s="20">
        <f t="shared" si="17"/>
        <v>0</v>
      </c>
      <c r="AY45" s="20">
        <f t="shared" si="18"/>
        <v>0</v>
      </c>
      <c r="AZ45" s="20">
        <f t="shared" si="19"/>
        <v>0</v>
      </c>
      <c r="BA45" s="20">
        <f t="shared" si="20"/>
        <v>0</v>
      </c>
      <c r="BB45" s="20">
        <f t="shared" si="21"/>
        <v>0</v>
      </c>
      <c r="BC45" s="20">
        <f t="shared" si="22"/>
        <v>0</v>
      </c>
      <c r="BD45" s="20">
        <f t="shared" si="23"/>
        <v>0</v>
      </c>
    </row>
    <row r="46" spans="1:56" s="2" customFormat="1" x14ac:dyDescent="0.25">
      <c r="A46" s="2" t="s">
        <v>19</v>
      </c>
      <c r="B46" s="2" t="s">
        <v>17</v>
      </c>
      <c r="C46" s="2" t="s">
        <v>18</v>
      </c>
      <c r="D46" s="2" t="s">
        <v>8</v>
      </c>
      <c r="E46" s="2" t="s">
        <v>20</v>
      </c>
      <c r="F46" s="8">
        <v>0</v>
      </c>
      <c r="G46" s="5">
        <v>0</v>
      </c>
      <c r="H46" s="5">
        <v>0</v>
      </c>
      <c r="I46" s="5">
        <v>0</v>
      </c>
      <c r="J46" s="5">
        <v>0</v>
      </c>
      <c r="K46" s="8">
        <v>0</v>
      </c>
      <c r="L46" s="5">
        <v>0</v>
      </c>
      <c r="M46" s="5">
        <v>0</v>
      </c>
      <c r="N46" s="5">
        <v>0</v>
      </c>
      <c r="O46" s="5">
        <v>0</v>
      </c>
      <c r="P46" s="8">
        <v>0</v>
      </c>
      <c r="Q46" s="5">
        <v>0</v>
      </c>
      <c r="R46" s="5">
        <v>0</v>
      </c>
      <c r="S46" s="5">
        <v>0</v>
      </c>
      <c r="T46" s="5">
        <v>0</v>
      </c>
      <c r="U46" s="8">
        <v>0</v>
      </c>
      <c r="V46" s="5">
        <v>0</v>
      </c>
      <c r="W46" s="5">
        <v>0</v>
      </c>
      <c r="X46" s="5">
        <v>0</v>
      </c>
      <c r="Y46" s="5">
        <v>0</v>
      </c>
      <c r="Z46" s="8">
        <v>0</v>
      </c>
      <c r="AA46" s="25"/>
      <c r="AB46" s="2" t="s">
        <v>19</v>
      </c>
      <c r="AC46" s="2" t="s">
        <v>17</v>
      </c>
      <c r="AD46" s="2" t="s">
        <v>18</v>
      </c>
      <c r="AE46" s="2" t="s">
        <v>8</v>
      </c>
      <c r="AF46" s="2" t="s">
        <v>20</v>
      </c>
      <c r="AG46" s="10">
        <v>1</v>
      </c>
      <c r="AH46" s="10">
        <v>1</v>
      </c>
      <c r="AI46" s="2">
        <f>VLOOKUP(E46,'NESE LA VICTORIA'!$AF$3:$AI$18,4,FALSE)</f>
        <v>0.16</v>
      </c>
      <c r="AJ46" s="20">
        <f t="shared" si="3"/>
        <v>0</v>
      </c>
      <c r="AK46" s="20">
        <f t="shared" si="4"/>
        <v>0</v>
      </c>
      <c r="AL46" s="20">
        <f t="shared" si="5"/>
        <v>0</v>
      </c>
      <c r="AM46" s="20">
        <f t="shared" si="6"/>
        <v>0</v>
      </c>
      <c r="AN46" s="20">
        <f t="shared" si="7"/>
        <v>0</v>
      </c>
      <c r="AO46" s="20">
        <f t="shared" si="8"/>
        <v>0</v>
      </c>
      <c r="AP46" s="20">
        <f t="shared" si="9"/>
        <v>0</v>
      </c>
      <c r="AQ46" s="20">
        <f t="shared" si="10"/>
        <v>0</v>
      </c>
      <c r="AR46" s="20">
        <f t="shared" si="11"/>
        <v>0</v>
      </c>
      <c r="AS46" s="20">
        <f t="shared" si="12"/>
        <v>0</v>
      </c>
      <c r="AT46" s="20">
        <f t="shared" si="13"/>
        <v>0</v>
      </c>
      <c r="AU46" s="20">
        <f t="shared" si="14"/>
        <v>0</v>
      </c>
      <c r="AV46" s="20">
        <f t="shared" si="15"/>
        <v>0</v>
      </c>
      <c r="AW46" s="20">
        <f t="shared" si="16"/>
        <v>0</v>
      </c>
      <c r="AX46" s="20">
        <f t="shared" si="17"/>
        <v>0</v>
      </c>
      <c r="AY46" s="20">
        <f t="shared" si="18"/>
        <v>0</v>
      </c>
      <c r="AZ46" s="20">
        <f t="shared" si="19"/>
        <v>0</v>
      </c>
      <c r="BA46" s="20">
        <f t="shared" si="20"/>
        <v>0</v>
      </c>
      <c r="BB46" s="20">
        <f t="shared" si="21"/>
        <v>0</v>
      </c>
      <c r="BC46" s="20">
        <f t="shared" si="22"/>
        <v>0</v>
      </c>
      <c r="BD46" s="20">
        <f t="shared" si="23"/>
        <v>0</v>
      </c>
    </row>
    <row r="47" spans="1:56" s="2" customFormat="1" x14ac:dyDescent="0.25">
      <c r="A47" s="2" t="s">
        <v>19</v>
      </c>
      <c r="B47" s="2" t="s">
        <v>17</v>
      </c>
      <c r="C47" s="2" t="s">
        <v>18</v>
      </c>
      <c r="D47" s="2" t="s">
        <v>8</v>
      </c>
      <c r="E47" s="2" t="s">
        <v>21</v>
      </c>
      <c r="F47" s="8">
        <v>0</v>
      </c>
      <c r="G47" s="5">
        <v>0</v>
      </c>
      <c r="H47" s="5">
        <v>0</v>
      </c>
      <c r="I47" s="5">
        <v>0</v>
      </c>
      <c r="J47" s="5">
        <v>0</v>
      </c>
      <c r="K47" s="8">
        <v>0</v>
      </c>
      <c r="L47" s="5">
        <v>0</v>
      </c>
      <c r="M47" s="5">
        <v>0</v>
      </c>
      <c r="N47" s="5">
        <v>0</v>
      </c>
      <c r="O47" s="5">
        <v>0</v>
      </c>
      <c r="P47" s="8">
        <v>0</v>
      </c>
      <c r="Q47" s="5">
        <v>0</v>
      </c>
      <c r="R47" s="5">
        <v>0</v>
      </c>
      <c r="S47" s="5">
        <v>0</v>
      </c>
      <c r="T47" s="5">
        <v>0</v>
      </c>
      <c r="U47" s="8">
        <v>0</v>
      </c>
      <c r="V47" s="5">
        <v>0</v>
      </c>
      <c r="W47" s="5">
        <v>0</v>
      </c>
      <c r="X47" s="5">
        <v>0</v>
      </c>
      <c r="Y47" s="5">
        <v>0</v>
      </c>
      <c r="Z47" s="8">
        <v>0</v>
      </c>
      <c r="AA47" s="25"/>
      <c r="AB47" s="2" t="s">
        <v>19</v>
      </c>
      <c r="AC47" s="2" t="s">
        <v>17</v>
      </c>
      <c r="AD47" s="2" t="s">
        <v>18</v>
      </c>
      <c r="AE47" s="2" t="s">
        <v>8</v>
      </c>
      <c r="AF47" s="2" t="s">
        <v>21</v>
      </c>
      <c r="AG47" s="10">
        <v>1</v>
      </c>
      <c r="AH47" s="10">
        <v>1</v>
      </c>
      <c r="AI47" s="2">
        <f>VLOOKUP(E47,'NESE LA VICTORIA'!$AF$3:$AI$18,4,FALSE)</f>
        <v>0.78</v>
      </c>
      <c r="AJ47" s="20">
        <f t="shared" si="3"/>
        <v>0</v>
      </c>
      <c r="AK47" s="20">
        <f t="shared" si="4"/>
        <v>0</v>
      </c>
      <c r="AL47" s="20">
        <f t="shared" si="5"/>
        <v>0</v>
      </c>
      <c r="AM47" s="20">
        <f t="shared" si="6"/>
        <v>0</v>
      </c>
      <c r="AN47" s="20">
        <f t="shared" si="7"/>
        <v>0</v>
      </c>
      <c r="AO47" s="20">
        <f t="shared" si="8"/>
        <v>0</v>
      </c>
      <c r="AP47" s="20">
        <f t="shared" si="9"/>
        <v>0</v>
      </c>
      <c r="AQ47" s="20">
        <f t="shared" si="10"/>
        <v>0</v>
      </c>
      <c r="AR47" s="20">
        <f t="shared" si="11"/>
        <v>0</v>
      </c>
      <c r="AS47" s="20">
        <f t="shared" si="12"/>
        <v>0</v>
      </c>
      <c r="AT47" s="20">
        <f t="shared" si="13"/>
        <v>0</v>
      </c>
      <c r="AU47" s="20">
        <f t="shared" si="14"/>
        <v>0</v>
      </c>
      <c r="AV47" s="20">
        <f t="shared" si="15"/>
        <v>0</v>
      </c>
      <c r="AW47" s="20">
        <f t="shared" si="16"/>
        <v>0</v>
      </c>
      <c r="AX47" s="20">
        <f t="shared" si="17"/>
        <v>0</v>
      </c>
      <c r="AY47" s="20">
        <f t="shared" si="18"/>
        <v>0</v>
      </c>
      <c r="AZ47" s="20">
        <f t="shared" si="19"/>
        <v>0</v>
      </c>
      <c r="BA47" s="20">
        <f t="shared" si="20"/>
        <v>0</v>
      </c>
      <c r="BB47" s="20">
        <f t="shared" si="21"/>
        <v>0</v>
      </c>
      <c r="BC47" s="20">
        <f t="shared" si="22"/>
        <v>0</v>
      </c>
      <c r="BD47" s="20">
        <f t="shared" si="23"/>
        <v>0</v>
      </c>
    </row>
    <row r="48" spans="1:56" s="2" customFormat="1" x14ac:dyDescent="0.25">
      <c r="A48" s="2" t="s">
        <v>19</v>
      </c>
      <c r="B48" s="2" t="s">
        <v>17</v>
      </c>
      <c r="C48" s="2" t="s">
        <v>18</v>
      </c>
      <c r="D48" s="2" t="s">
        <v>8</v>
      </c>
      <c r="E48" s="2" t="s">
        <v>22</v>
      </c>
      <c r="F48" s="8">
        <v>0</v>
      </c>
      <c r="G48" s="5">
        <v>0</v>
      </c>
      <c r="H48" s="5">
        <v>0</v>
      </c>
      <c r="I48" s="5">
        <v>0</v>
      </c>
      <c r="J48" s="5">
        <v>0</v>
      </c>
      <c r="K48" s="8">
        <v>0</v>
      </c>
      <c r="L48" s="5">
        <v>0</v>
      </c>
      <c r="M48" s="5">
        <v>0</v>
      </c>
      <c r="N48" s="5">
        <v>0</v>
      </c>
      <c r="O48" s="5">
        <v>0</v>
      </c>
      <c r="P48" s="8">
        <v>0</v>
      </c>
      <c r="Q48" s="5">
        <v>0</v>
      </c>
      <c r="R48" s="5">
        <v>0</v>
      </c>
      <c r="S48" s="5">
        <v>0</v>
      </c>
      <c r="T48" s="5">
        <v>0</v>
      </c>
      <c r="U48" s="8">
        <v>0</v>
      </c>
      <c r="V48" s="5">
        <v>0</v>
      </c>
      <c r="W48" s="5">
        <v>0</v>
      </c>
      <c r="X48" s="5">
        <v>0</v>
      </c>
      <c r="Y48" s="5">
        <v>0</v>
      </c>
      <c r="Z48" s="8">
        <v>0</v>
      </c>
      <c r="AA48" s="25"/>
      <c r="AB48" s="2" t="s">
        <v>19</v>
      </c>
      <c r="AC48" s="2" t="s">
        <v>17</v>
      </c>
      <c r="AD48" s="2" t="s">
        <v>18</v>
      </c>
      <c r="AE48" s="2" t="s">
        <v>8</v>
      </c>
      <c r="AF48" s="2" t="s">
        <v>22</v>
      </c>
      <c r="AG48" s="10">
        <v>1</v>
      </c>
      <c r="AH48" s="10">
        <v>1</v>
      </c>
      <c r="AI48" s="2">
        <f>VLOOKUP(E48,'NESE LA VICTORIA'!$AF$3:$AI$18,4,FALSE)</f>
        <v>3.92</v>
      </c>
      <c r="AJ48" s="20">
        <f t="shared" si="3"/>
        <v>0</v>
      </c>
      <c r="AK48" s="20">
        <f t="shared" si="4"/>
        <v>0</v>
      </c>
      <c r="AL48" s="20">
        <f t="shared" si="5"/>
        <v>0</v>
      </c>
      <c r="AM48" s="20">
        <f t="shared" si="6"/>
        <v>0</v>
      </c>
      <c r="AN48" s="20">
        <f t="shared" si="7"/>
        <v>0</v>
      </c>
      <c r="AO48" s="20">
        <f t="shared" si="8"/>
        <v>0</v>
      </c>
      <c r="AP48" s="20">
        <f t="shared" si="9"/>
        <v>0</v>
      </c>
      <c r="AQ48" s="20">
        <f t="shared" si="10"/>
        <v>0</v>
      </c>
      <c r="AR48" s="20">
        <f t="shared" si="11"/>
        <v>0</v>
      </c>
      <c r="AS48" s="20">
        <f t="shared" si="12"/>
        <v>0</v>
      </c>
      <c r="AT48" s="20">
        <f t="shared" si="13"/>
        <v>0</v>
      </c>
      <c r="AU48" s="20">
        <f t="shared" si="14"/>
        <v>0</v>
      </c>
      <c r="AV48" s="20">
        <f t="shared" si="15"/>
        <v>0</v>
      </c>
      <c r="AW48" s="20">
        <f t="shared" si="16"/>
        <v>0</v>
      </c>
      <c r="AX48" s="20">
        <f t="shared" si="17"/>
        <v>0</v>
      </c>
      <c r="AY48" s="20">
        <f t="shared" si="18"/>
        <v>0</v>
      </c>
      <c r="AZ48" s="20">
        <f t="shared" si="19"/>
        <v>0</v>
      </c>
      <c r="BA48" s="20">
        <f t="shared" si="20"/>
        <v>0</v>
      </c>
      <c r="BB48" s="20">
        <f t="shared" si="21"/>
        <v>0</v>
      </c>
      <c r="BC48" s="20">
        <f t="shared" si="22"/>
        <v>0</v>
      </c>
      <c r="BD48" s="20">
        <f t="shared" si="23"/>
        <v>0</v>
      </c>
    </row>
    <row r="49" spans="1:56" s="2" customFormat="1" x14ac:dyDescent="0.25">
      <c r="A49" s="2" t="s">
        <v>19</v>
      </c>
      <c r="B49" s="2" t="s">
        <v>17</v>
      </c>
      <c r="C49" s="2" t="s">
        <v>18</v>
      </c>
      <c r="D49" s="2" t="s">
        <v>8</v>
      </c>
      <c r="E49" s="2" t="s">
        <v>10</v>
      </c>
      <c r="F49" s="8">
        <v>356.5</v>
      </c>
      <c r="G49" s="5">
        <v>384.37830000000002</v>
      </c>
      <c r="H49" s="5">
        <v>412.25660000000005</v>
      </c>
      <c r="I49" s="5">
        <v>440.13490000000007</v>
      </c>
      <c r="J49" s="5">
        <v>468.0132000000001</v>
      </c>
      <c r="K49" s="8">
        <v>495.89150000000001</v>
      </c>
      <c r="L49" s="5">
        <v>510.43669999999997</v>
      </c>
      <c r="M49" s="5">
        <v>524.9819</v>
      </c>
      <c r="N49" s="5">
        <v>539.52710000000002</v>
      </c>
      <c r="O49" s="5">
        <v>554.07230000000004</v>
      </c>
      <c r="P49" s="8">
        <v>568.61749999999995</v>
      </c>
      <c r="Q49" s="5">
        <v>583.30529999999999</v>
      </c>
      <c r="R49" s="5">
        <v>597.99310000000003</v>
      </c>
      <c r="S49" s="5">
        <v>612.68090000000007</v>
      </c>
      <c r="T49" s="5">
        <v>627.3687000000001</v>
      </c>
      <c r="U49" s="8">
        <v>642.05650000000003</v>
      </c>
      <c r="V49" s="5">
        <v>656.88689999999997</v>
      </c>
      <c r="W49" s="5">
        <v>671.71729999999991</v>
      </c>
      <c r="X49" s="5">
        <v>686.54769999999985</v>
      </c>
      <c r="Y49" s="5">
        <v>701.37809999999979</v>
      </c>
      <c r="Z49" s="8">
        <v>716.20849999999996</v>
      </c>
      <c r="AA49" s="25"/>
      <c r="AB49" s="2" t="s">
        <v>19</v>
      </c>
      <c r="AC49" s="2" t="s">
        <v>17</v>
      </c>
      <c r="AD49" s="2" t="s">
        <v>18</v>
      </c>
      <c r="AE49" s="2" t="s">
        <v>8</v>
      </c>
      <c r="AF49" s="2" t="s">
        <v>10</v>
      </c>
      <c r="AG49" s="10">
        <v>1</v>
      </c>
      <c r="AH49" s="10">
        <v>1</v>
      </c>
      <c r="AI49" s="2">
        <f>VLOOKUP(E49,'NESE LA VICTORIA'!$AF$3:$AI$18,4,FALSE)</f>
        <v>0</v>
      </c>
      <c r="AJ49" s="20">
        <f t="shared" si="3"/>
        <v>0</v>
      </c>
      <c r="AK49" s="20">
        <f t="shared" si="4"/>
        <v>0</v>
      </c>
      <c r="AL49" s="20">
        <f t="shared" si="5"/>
        <v>0</v>
      </c>
      <c r="AM49" s="20">
        <f t="shared" si="6"/>
        <v>0</v>
      </c>
      <c r="AN49" s="20">
        <f t="shared" si="7"/>
        <v>0</v>
      </c>
      <c r="AO49" s="20">
        <f t="shared" si="8"/>
        <v>0</v>
      </c>
      <c r="AP49" s="20">
        <f t="shared" si="9"/>
        <v>0</v>
      </c>
      <c r="AQ49" s="20">
        <f t="shared" si="10"/>
        <v>0</v>
      </c>
      <c r="AR49" s="20">
        <f t="shared" si="11"/>
        <v>0</v>
      </c>
      <c r="AS49" s="20">
        <f t="shared" si="12"/>
        <v>0</v>
      </c>
      <c r="AT49" s="20">
        <f t="shared" si="13"/>
        <v>0</v>
      </c>
      <c r="AU49" s="20">
        <f t="shared" si="14"/>
        <v>0</v>
      </c>
      <c r="AV49" s="20">
        <f t="shared" si="15"/>
        <v>0</v>
      </c>
      <c r="AW49" s="20">
        <f t="shared" si="16"/>
        <v>0</v>
      </c>
      <c r="AX49" s="20">
        <f t="shared" si="17"/>
        <v>0</v>
      </c>
      <c r="AY49" s="20">
        <f t="shared" si="18"/>
        <v>0</v>
      </c>
      <c r="AZ49" s="20">
        <f t="shared" si="19"/>
        <v>0</v>
      </c>
      <c r="BA49" s="20">
        <f t="shared" si="20"/>
        <v>0</v>
      </c>
      <c r="BB49" s="20">
        <f t="shared" si="21"/>
        <v>0</v>
      </c>
      <c r="BC49" s="20">
        <f t="shared" si="22"/>
        <v>0</v>
      </c>
      <c r="BD49" s="20">
        <f t="shared" si="23"/>
        <v>0</v>
      </c>
    </row>
    <row r="50" spans="1:56" s="2" customFormat="1" x14ac:dyDescent="0.25">
      <c r="A50" s="2" t="s">
        <v>19</v>
      </c>
      <c r="B50" s="2" t="s">
        <v>17</v>
      </c>
      <c r="C50" s="2" t="s">
        <v>18</v>
      </c>
      <c r="D50" s="2" t="s">
        <v>8</v>
      </c>
      <c r="E50" s="2" t="s">
        <v>11</v>
      </c>
      <c r="F50" s="8">
        <v>7.13</v>
      </c>
      <c r="G50" s="5">
        <v>7.3538819999999996</v>
      </c>
      <c r="H50" s="5">
        <v>7.5777639999999993</v>
      </c>
      <c r="I50" s="5">
        <v>7.801645999999999</v>
      </c>
      <c r="J50" s="5">
        <v>8.0255279999999996</v>
      </c>
      <c r="K50" s="8">
        <v>8.2494099999999992</v>
      </c>
      <c r="L50" s="5">
        <v>8.3663419999999995</v>
      </c>
      <c r="M50" s="5">
        <v>8.4832739999999998</v>
      </c>
      <c r="N50" s="5">
        <v>8.600206</v>
      </c>
      <c r="O50" s="5">
        <v>8.7171380000000003</v>
      </c>
      <c r="P50" s="8">
        <v>8.8340700000000005</v>
      </c>
      <c r="Q50" s="5">
        <v>8.9524280000000012</v>
      </c>
      <c r="R50" s="5">
        <v>9.0707860000000018</v>
      </c>
      <c r="S50" s="5">
        <v>9.1891440000000024</v>
      </c>
      <c r="T50" s="5">
        <v>9.3075020000000031</v>
      </c>
      <c r="U50" s="8">
        <v>9.4258600000000001</v>
      </c>
      <c r="V50" s="5">
        <v>9.5442180000000008</v>
      </c>
      <c r="W50" s="5">
        <v>9.6625760000000014</v>
      </c>
      <c r="X50" s="5">
        <v>9.780934000000002</v>
      </c>
      <c r="Y50" s="5">
        <v>9.8992920000000026</v>
      </c>
      <c r="Z50" s="8">
        <v>10.01765</v>
      </c>
      <c r="AA50" s="25"/>
      <c r="AB50" s="2" t="s">
        <v>19</v>
      </c>
      <c r="AC50" s="2" t="s">
        <v>17</v>
      </c>
      <c r="AD50" s="2" t="s">
        <v>18</v>
      </c>
      <c r="AE50" s="2" t="s">
        <v>8</v>
      </c>
      <c r="AF50" s="2" t="s">
        <v>11</v>
      </c>
      <c r="AG50" s="10">
        <v>1</v>
      </c>
      <c r="AH50" s="10">
        <v>1</v>
      </c>
      <c r="AI50" s="2">
        <f>VLOOKUP(E50,'NESE LA VICTORIA'!$AF$3:$AI$18,4,FALSE)</f>
        <v>0</v>
      </c>
      <c r="AJ50" s="20">
        <f t="shared" si="3"/>
        <v>0</v>
      </c>
      <c r="AK50" s="20">
        <f t="shared" si="4"/>
        <v>0</v>
      </c>
      <c r="AL50" s="20">
        <f t="shared" si="5"/>
        <v>0</v>
      </c>
      <c r="AM50" s="20">
        <f t="shared" si="6"/>
        <v>0</v>
      </c>
      <c r="AN50" s="20">
        <f t="shared" si="7"/>
        <v>0</v>
      </c>
      <c r="AO50" s="20">
        <f t="shared" si="8"/>
        <v>0</v>
      </c>
      <c r="AP50" s="20">
        <f t="shared" si="9"/>
        <v>0</v>
      </c>
      <c r="AQ50" s="20">
        <f t="shared" si="10"/>
        <v>0</v>
      </c>
      <c r="AR50" s="20">
        <f t="shared" si="11"/>
        <v>0</v>
      </c>
      <c r="AS50" s="20">
        <f t="shared" si="12"/>
        <v>0</v>
      </c>
      <c r="AT50" s="20">
        <f t="shared" si="13"/>
        <v>0</v>
      </c>
      <c r="AU50" s="20">
        <f t="shared" si="14"/>
        <v>0</v>
      </c>
      <c r="AV50" s="20">
        <f t="shared" si="15"/>
        <v>0</v>
      </c>
      <c r="AW50" s="20">
        <f t="shared" si="16"/>
        <v>0</v>
      </c>
      <c r="AX50" s="20">
        <f t="shared" si="17"/>
        <v>0</v>
      </c>
      <c r="AY50" s="20">
        <f t="shared" si="18"/>
        <v>0</v>
      </c>
      <c r="AZ50" s="20">
        <f t="shared" si="19"/>
        <v>0</v>
      </c>
      <c r="BA50" s="20">
        <f t="shared" si="20"/>
        <v>0</v>
      </c>
      <c r="BB50" s="20">
        <f t="shared" si="21"/>
        <v>0</v>
      </c>
      <c r="BC50" s="20">
        <f t="shared" si="22"/>
        <v>0</v>
      </c>
      <c r="BD50" s="20">
        <f t="shared" si="23"/>
        <v>0</v>
      </c>
    </row>
    <row r="51" spans="1:56" s="3" customFormat="1" x14ac:dyDescent="0.25">
      <c r="A51" s="3" t="s">
        <v>19</v>
      </c>
      <c r="B51" s="3" t="s">
        <v>18</v>
      </c>
      <c r="C51" s="3" t="s">
        <v>17</v>
      </c>
      <c r="D51" s="3" t="s">
        <v>12</v>
      </c>
      <c r="E51" s="3" t="s">
        <v>9</v>
      </c>
      <c r="F51" s="8">
        <v>299.45999999999998</v>
      </c>
      <c r="G51" s="6">
        <v>313.295052</v>
      </c>
      <c r="H51" s="6">
        <v>327.13010400000002</v>
      </c>
      <c r="I51" s="6">
        <v>340.96515600000004</v>
      </c>
      <c r="J51" s="6">
        <v>354.80020800000005</v>
      </c>
      <c r="K51" s="8">
        <v>368.63526000000002</v>
      </c>
      <c r="L51" s="6">
        <v>375.82229999999998</v>
      </c>
      <c r="M51" s="6">
        <v>383.00933999999995</v>
      </c>
      <c r="N51" s="6">
        <v>390.19637999999992</v>
      </c>
      <c r="O51" s="6">
        <v>397.38341999999989</v>
      </c>
      <c r="P51" s="8">
        <v>404.57045999999997</v>
      </c>
      <c r="Q51" s="6">
        <v>411.87728399999997</v>
      </c>
      <c r="R51" s="6">
        <v>419.18410799999998</v>
      </c>
      <c r="S51" s="6">
        <v>426.49093199999999</v>
      </c>
      <c r="T51" s="6">
        <v>433.79775599999999</v>
      </c>
      <c r="U51" s="8">
        <v>441.10458</v>
      </c>
      <c r="V51" s="6">
        <v>448.411404</v>
      </c>
      <c r="W51" s="6">
        <v>455.71822800000001</v>
      </c>
      <c r="X51" s="6">
        <v>463.02505200000002</v>
      </c>
      <c r="Y51" s="6">
        <v>470.33187600000002</v>
      </c>
      <c r="Z51" s="8">
        <v>477.63869999999997</v>
      </c>
      <c r="AA51" s="25"/>
      <c r="AB51" s="3" t="s">
        <v>19</v>
      </c>
      <c r="AC51" s="3" t="s">
        <v>18</v>
      </c>
      <c r="AD51" s="3" t="s">
        <v>17</v>
      </c>
      <c r="AE51" s="3" t="s">
        <v>12</v>
      </c>
      <c r="AF51" s="3" t="s">
        <v>9</v>
      </c>
      <c r="AG51" s="15">
        <v>1</v>
      </c>
      <c r="AH51" s="15">
        <v>1</v>
      </c>
      <c r="AI51" s="3">
        <f>VLOOKUP(E51,'NESE LA VICTORIA'!$AF$3:$AI$18,4,FALSE)</f>
        <v>0</v>
      </c>
      <c r="AJ51" s="21">
        <f t="shared" si="3"/>
        <v>0</v>
      </c>
      <c r="AK51" s="21">
        <f t="shared" si="4"/>
        <v>0</v>
      </c>
      <c r="AL51" s="21">
        <f t="shared" si="5"/>
        <v>0</v>
      </c>
      <c r="AM51" s="21">
        <f t="shared" si="6"/>
        <v>0</v>
      </c>
      <c r="AN51" s="21">
        <f t="shared" si="7"/>
        <v>0</v>
      </c>
      <c r="AO51" s="21">
        <f t="shared" si="8"/>
        <v>0</v>
      </c>
      <c r="AP51" s="21">
        <f t="shared" si="9"/>
        <v>0</v>
      </c>
      <c r="AQ51" s="21">
        <f t="shared" si="10"/>
        <v>0</v>
      </c>
      <c r="AR51" s="21">
        <f t="shared" si="11"/>
        <v>0</v>
      </c>
      <c r="AS51" s="21">
        <f t="shared" si="12"/>
        <v>0</v>
      </c>
      <c r="AT51" s="21">
        <f t="shared" si="13"/>
        <v>0</v>
      </c>
      <c r="AU51" s="21">
        <f t="shared" si="14"/>
        <v>0</v>
      </c>
      <c r="AV51" s="21">
        <f t="shared" si="15"/>
        <v>0</v>
      </c>
      <c r="AW51" s="21">
        <f t="shared" si="16"/>
        <v>0</v>
      </c>
      <c r="AX51" s="21">
        <f t="shared" si="17"/>
        <v>0</v>
      </c>
      <c r="AY51" s="21">
        <f t="shared" si="18"/>
        <v>0</v>
      </c>
      <c r="AZ51" s="21">
        <f t="shared" si="19"/>
        <v>0</v>
      </c>
      <c r="BA51" s="21">
        <f t="shared" si="20"/>
        <v>0</v>
      </c>
      <c r="BB51" s="21">
        <f t="shared" si="21"/>
        <v>0</v>
      </c>
      <c r="BC51" s="21">
        <f t="shared" si="22"/>
        <v>0</v>
      </c>
      <c r="BD51" s="21">
        <f t="shared" si="23"/>
        <v>0</v>
      </c>
    </row>
    <row r="52" spans="1:56" s="3" customFormat="1" x14ac:dyDescent="0.25">
      <c r="A52" s="3" t="s">
        <v>19</v>
      </c>
      <c r="B52" s="3" t="s">
        <v>18</v>
      </c>
      <c r="C52" s="3" t="s">
        <v>17</v>
      </c>
      <c r="D52" s="3" t="s">
        <v>12</v>
      </c>
      <c r="E52" s="3" t="s">
        <v>23</v>
      </c>
      <c r="F52" s="8">
        <v>24.4559</v>
      </c>
      <c r="G52" s="6">
        <v>25.742280340000001</v>
      </c>
      <c r="H52" s="6">
        <v>27.028660679999998</v>
      </c>
      <c r="I52" s="6">
        <v>28.315041019999995</v>
      </c>
      <c r="J52" s="6">
        <v>29.601421359999993</v>
      </c>
      <c r="K52" s="8">
        <v>30.887801700000001</v>
      </c>
      <c r="L52" s="6">
        <v>31.548110999999999</v>
      </c>
      <c r="M52" s="6">
        <v>32.2084203</v>
      </c>
      <c r="N52" s="6">
        <v>32.868729600000002</v>
      </c>
      <c r="O52" s="6">
        <v>33.529038900000003</v>
      </c>
      <c r="P52" s="8">
        <v>34.189348199999998</v>
      </c>
      <c r="Q52" s="6">
        <v>34.859439860000002</v>
      </c>
      <c r="R52" s="6">
        <v>35.529531520000006</v>
      </c>
      <c r="S52" s="6">
        <v>36.19962318000001</v>
      </c>
      <c r="T52" s="6">
        <v>36.869714840000015</v>
      </c>
      <c r="U52" s="8">
        <v>37.539806500000005</v>
      </c>
      <c r="V52" s="6">
        <v>38.209898160000002</v>
      </c>
      <c r="W52" s="6">
        <v>38.879989820000006</v>
      </c>
      <c r="X52" s="6">
        <v>39.55008148000001</v>
      </c>
      <c r="Y52" s="6">
        <v>40.220173140000014</v>
      </c>
      <c r="Z52" s="8">
        <v>40.890264800000004</v>
      </c>
      <c r="AA52" s="25"/>
      <c r="AB52" s="3" t="s">
        <v>19</v>
      </c>
      <c r="AC52" s="3" t="s">
        <v>18</v>
      </c>
      <c r="AD52" s="3" t="s">
        <v>17</v>
      </c>
      <c r="AE52" s="3" t="s">
        <v>12</v>
      </c>
      <c r="AF52" s="3" t="s">
        <v>23</v>
      </c>
      <c r="AG52" s="15">
        <v>1</v>
      </c>
      <c r="AH52" s="15">
        <v>1</v>
      </c>
      <c r="AI52" s="3">
        <f>VLOOKUP(E52,'NESE LA VICTORIA'!$AF$3:$AI$18,4,FALSE)</f>
        <v>0.31</v>
      </c>
      <c r="AJ52" s="21">
        <f t="shared" si="3"/>
        <v>2767.1850850000001</v>
      </c>
      <c r="AK52" s="21">
        <f t="shared" si="4"/>
        <v>2912.739020471</v>
      </c>
      <c r="AL52" s="21">
        <f t="shared" si="5"/>
        <v>3058.2929559419999</v>
      </c>
      <c r="AM52" s="21">
        <f t="shared" si="6"/>
        <v>3203.8468914129994</v>
      </c>
      <c r="AN52" s="21">
        <f t="shared" si="7"/>
        <v>3349.4008268839993</v>
      </c>
      <c r="AO52" s="21">
        <f t="shared" si="8"/>
        <v>3494.9547623549997</v>
      </c>
      <c r="AP52" s="21">
        <f t="shared" si="9"/>
        <v>3569.6687596499996</v>
      </c>
      <c r="AQ52" s="21">
        <f t="shared" si="10"/>
        <v>3644.382756945</v>
      </c>
      <c r="AR52" s="21">
        <f t="shared" si="11"/>
        <v>3719.0967542399999</v>
      </c>
      <c r="AS52" s="21">
        <f t="shared" si="12"/>
        <v>3793.8107515350007</v>
      </c>
      <c r="AT52" s="21">
        <f t="shared" si="13"/>
        <v>3868.5247488299997</v>
      </c>
      <c r="AU52" s="21">
        <f t="shared" si="14"/>
        <v>3944.3456201590002</v>
      </c>
      <c r="AV52" s="21">
        <f t="shared" si="15"/>
        <v>4020.1664914880007</v>
      </c>
      <c r="AW52" s="21">
        <f t="shared" si="16"/>
        <v>4095.9873628170012</v>
      </c>
      <c r="AX52" s="21">
        <f t="shared" si="17"/>
        <v>4171.8082341460013</v>
      </c>
      <c r="AY52" s="21">
        <f t="shared" si="18"/>
        <v>4247.629105475</v>
      </c>
      <c r="AZ52" s="21">
        <f t="shared" si="19"/>
        <v>4323.4499768040005</v>
      </c>
      <c r="BA52" s="21">
        <f t="shared" si="20"/>
        <v>4399.270848133001</v>
      </c>
      <c r="BB52" s="21">
        <f t="shared" si="21"/>
        <v>4475.0917194620006</v>
      </c>
      <c r="BC52" s="21">
        <f t="shared" si="22"/>
        <v>4550.9125907910011</v>
      </c>
      <c r="BD52" s="21">
        <f t="shared" si="23"/>
        <v>4626.7334621200007</v>
      </c>
    </row>
    <row r="53" spans="1:56" s="3" customFormat="1" x14ac:dyDescent="0.25">
      <c r="A53" s="3" t="s">
        <v>19</v>
      </c>
      <c r="B53" s="3" t="s">
        <v>18</v>
      </c>
      <c r="C53" s="3" t="s">
        <v>17</v>
      </c>
      <c r="D53" s="3" t="s">
        <v>12</v>
      </c>
      <c r="E53" s="3" t="s">
        <v>24</v>
      </c>
      <c r="F53" s="8">
        <v>10.4811</v>
      </c>
      <c r="G53" s="6">
        <v>11.032405859999999</v>
      </c>
      <c r="H53" s="6">
        <v>11.583711719999998</v>
      </c>
      <c r="I53" s="6">
        <v>12.135017579999998</v>
      </c>
      <c r="J53" s="6">
        <v>12.686323439999997</v>
      </c>
      <c r="K53" s="8">
        <v>13.2376293</v>
      </c>
      <c r="L53" s="6">
        <v>13.520618999999998</v>
      </c>
      <c r="M53" s="6">
        <v>13.8036087</v>
      </c>
      <c r="N53" s="6">
        <v>14.086598400000002</v>
      </c>
      <c r="O53" s="6">
        <v>14.369588100000001</v>
      </c>
      <c r="P53" s="8">
        <v>14.6525778</v>
      </c>
      <c r="Q53" s="6">
        <v>14.939759940000002</v>
      </c>
      <c r="R53" s="6">
        <v>15.226942080000002</v>
      </c>
      <c r="S53" s="6">
        <v>15.514124220000003</v>
      </c>
      <c r="T53" s="6">
        <v>15.801306360000005</v>
      </c>
      <c r="U53" s="8">
        <v>16.0884885</v>
      </c>
      <c r="V53" s="6">
        <v>16.375670640000003</v>
      </c>
      <c r="W53" s="6">
        <v>16.662852780000001</v>
      </c>
      <c r="X53" s="6">
        <v>16.950034920000004</v>
      </c>
      <c r="Y53" s="6">
        <v>17.237217060000006</v>
      </c>
      <c r="Z53" s="8">
        <v>17.524399200000001</v>
      </c>
      <c r="AA53" s="25"/>
      <c r="AB53" s="3" t="s">
        <v>19</v>
      </c>
      <c r="AC53" s="3" t="s">
        <v>18</v>
      </c>
      <c r="AD53" s="3" t="s">
        <v>17</v>
      </c>
      <c r="AE53" s="3" t="s">
        <v>12</v>
      </c>
      <c r="AF53" s="3" t="s">
        <v>24</v>
      </c>
      <c r="AG53" s="15">
        <v>1</v>
      </c>
      <c r="AH53" s="15">
        <v>1</v>
      </c>
      <c r="AI53" s="3">
        <f>VLOOKUP(E53,'NESE LA VICTORIA'!$AF$3:$AI$18,4,FALSE)</f>
        <v>3.57</v>
      </c>
      <c r="AJ53" s="21">
        <f t="shared" si="3"/>
        <v>13657.397354999999</v>
      </c>
      <c r="AK53" s="21">
        <f t="shared" si="4"/>
        <v>14375.776455872998</v>
      </c>
      <c r="AL53" s="21">
        <f t="shared" si="5"/>
        <v>15094.155556745996</v>
      </c>
      <c r="AM53" s="21">
        <f t="shared" si="6"/>
        <v>15812.534657618995</v>
      </c>
      <c r="AN53" s="21">
        <f t="shared" si="7"/>
        <v>16530.913758491995</v>
      </c>
      <c r="AO53" s="21">
        <f t="shared" si="8"/>
        <v>17249.292859364999</v>
      </c>
      <c r="AP53" s="21">
        <f t="shared" si="9"/>
        <v>17618.042587949996</v>
      </c>
      <c r="AQ53" s="21">
        <f t="shared" si="10"/>
        <v>17986.792316535</v>
      </c>
      <c r="AR53" s="21">
        <f t="shared" si="11"/>
        <v>18355.542045120004</v>
      </c>
      <c r="AS53" s="21">
        <f t="shared" si="12"/>
        <v>18724.291773705001</v>
      </c>
      <c r="AT53" s="21">
        <f t="shared" si="13"/>
        <v>19093.041502289998</v>
      </c>
      <c r="AU53" s="21">
        <f t="shared" si="14"/>
        <v>19467.254189817002</v>
      </c>
      <c r="AV53" s="21">
        <f t="shared" si="15"/>
        <v>19841.466877344003</v>
      </c>
      <c r="AW53" s="21">
        <f t="shared" si="16"/>
        <v>20215.679564871003</v>
      </c>
      <c r="AX53" s="21">
        <f t="shared" si="17"/>
        <v>20589.892252398007</v>
      </c>
      <c r="AY53" s="21">
        <f t="shared" si="18"/>
        <v>20964.104939925001</v>
      </c>
      <c r="AZ53" s="21">
        <f t="shared" si="19"/>
        <v>21338.317627452001</v>
      </c>
      <c r="BA53" s="21">
        <f t="shared" si="20"/>
        <v>21712.530314979002</v>
      </c>
      <c r="BB53" s="21">
        <f t="shared" si="21"/>
        <v>22086.743002506006</v>
      </c>
      <c r="BC53" s="21">
        <f t="shared" si="22"/>
        <v>22460.955690033006</v>
      </c>
      <c r="BD53" s="21">
        <f t="shared" si="23"/>
        <v>22835.168377559999</v>
      </c>
    </row>
    <row r="54" spans="1:56" s="3" customFormat="1" x14ac:dyDescent="0.25">
      <c r="A54" s="3" t="s">
        <v>19</v>
      </c>
      <c r="B54" s="3" t="s">
        <v>18</v>
      </c>
      <c r="C54" s="3" t="s">
        <v>17</v>
      </c>
      <c r="D54" s="3" t="s">
        <v>12</v>
      </c>
      <c r="E54" s="3" t="s">
        <v>25</v>
      </c>
      <c r="F54" s="8">
        <v>9.9820000000000011</v>
      </c>
      <c r="G54" s="6">
        <v>10.507053200000001</v>
      </c>
      <c r="H54" s="6">
        <v>11.0321064</v>
      </c>
      <c r="I54" s="6">
        <v>11.557159599999999</v>
      </c>
      <c r="J54" s="6">
        <v>12.082212799999999</v>
      </c>
      <c r="K54" s="8">
        <v>12.607266000000001</v>
      </c>
      <c r="L54" s="6">
        <v>12.87678</v>
      </c>
      <c r="M54" s="6">
        <v>13.146294000000001</v>
      </c>
      <c r="N54" s="6">
        <v>13.415808000000002</v>
      </c>
      <c r="O54" s="6">
        <v>13.685322000000003</v>
      </c>
      <c r="P54" s="8">
        <v>13.954836</v>
      </c>
      <c r="Q54" s="6">
        <v>14.228342800000002</v>
      </c>
      <c r="R54" s="6">
        <v>14.501849600000003</v>
      </c>
      <c r="S54" s="6">
        <v>14.775356400000005</v>
      </c>
      <c r="T54" s="6">
        <v>15.048863200000007</v>
      </c>
      <c r="U54" s="8">
        <v>15.322370000000001</v>
      </c>
      <c r="V54" s="6">
        <v>15.595876800000003</v>
      </c>
      <c r="W54" s="6">
        <v>15.869383600000004</v>
      </c>
      <c r="X54" s="6">
        <v>16.142890400000006</v>
      </c>
      <c r="Y54" s="6">
        <v>16.416397200000006</v>
      </c>
      <c r="Z54" s="8">
        <v>16.689904000000002</v>
      </c>
      <c r="AA54" s="25"/>
      <c r="AB54" s="3" t="s">
        <v>19</v>
      </c>
      <c r="AC54" s="3" t="s">
        <v>18</v>
      </c>
      <c r="AD54" s="3" t="s">
        <v>17</v>
      </c>
      <c r="AE54" s="3" t="s">
        <v>12</v>
      </c>
      <c r="AF54" s="3" t="s">
        <v>25</v>
      </c>
      <c r="AG54" s="15">
        <v>1</v>
      </c>
      <c r="AH54" s="15">
        <v>1</v>
      </c>
      <c r="AI54" s="3">
        <f>VLOOKUP(E54,'NESE LA VICTORIA'!$AF$3:$AI$18,4,FALSE)</f>
        <v>5.31</v>
      </c>
      <c r="AJ54" s="21">
        <f t="shared" si="3"/>
        <v>19346.613300000001</v>
      </c>
      <c r="AK54" s="21">
        <f t="shared" si="4"/>
        <v>20364.245159580001</v>
      </c>
      <c r="AL54" s="21">
        <f t="shared" si="5"/>
        <v>21381.877019159998</v>
      </c>
      <c r="AM54" s="21">
        <f t="shared" si="6"/>
        <v>22399.508878739998</v>
      </c>
      <c r="AN54" s="21">
        <f t="shared" si="7"/>
        <v>23417.140738319998</v>
      </c>
      <c r="AO54" s="21">
        <f t="shared" si="8"/>
        <v>24434.772597900002</v>
      </c>
      <c r="AP54" s="21">
        <f t="shared" si="9"/>
        <v>24957.131156999996</v>
      </c>
      <c r="AQ54" s="21">
        <f t="shared" si="10"/>
        <v>25479.489716100001</v>
      </c>
      <c r="AR54" s="21">
        <f t="shared" si="11"/>
        <v>26001.848275200002</v>
      </c>
      <c r="AS54" s="21">
        <f t="shared" si="12"/>
        <v>26524.206834300003</v>
      </c>
      <c r="AT54" s="21">
        <f t="shared" si="13"/>
        <v>27046.5653934</v>
      </c>
      <c r="AU54" s="21">
        <f t="shared" si="14"/>
        <v>27576.662597820003</v>
      </c>
      <c r="AV54" s="21">
        <f t="shared" si="15"/>
        <v>28106.759802240002</v>
      </c>
      <c r="AW54" s="21">
        <f t="shared" si="16"/>
        <v>28636.857006660008</v>
      </c>
      <c r="AX54" s="21">
        <f t="shared" si="17"/>
        <v>29166.95421108001</v>
      </c>
      <c r="AY54" s="21">
        <f t="shared" si="18"/>
        <v>29697.051415500002</v>
      </c>
      <c r="AZ54" s="21">
        <f t="shared" si="19"/>
        <v>30227.148619920001</v>
      </c>
      <c r="BA54" s="21">
        <f t="shared" si="20"/>
        <v>30757.245824340007</v>
      </c>
      <c r="BB54" s="21">
        <f t="shared" si="21"/>
        <v>31287.343028760009</v>
      </c>
      <c r="BC54" s="21">
        <f t="shared" si="22"/>
        <v>31817.440233180008</v>
      </c>
      <c r="BD54" s="21">
        <f t="shared" si="23"/>
        <v>32347.5374376</v>
      </c>
    </row>
    <row r="55" spans="1:56" s="3" customFormat="1" x14ac:dyDescent="0.25">
      <c r="A55" s="3" t="s">
        <v>19</v>
      </c>
      <c r="B55" s="3" t="s">
        <v>18</v>
      </c>
      <c r="C55" s="3" t="s">
        <v>17</v>
      </c>
      <c r="D55" s="3" t="s">
        <v>12</v>
      </c>
      <c r="E55" s="3" t="s">
        <v>26</v>
      </c>
      <c r="F55" s="8">
        <v>4.9910000000000005</v>
      </c>
      <c r="G55" s="6">
        <v>5.2535266000000007</v>
      </c>
      <c r="H55" s="6">
        <v>5.5160532</v>
      </c>
      <c r="I55" s="6">
        <v>5.7785797999999993</v>
      </c>
      <c r="J55" s="6">
        <v>6.0411063999999994</v>
      </c>
      <c r="K55" s="8">
        <v>6.3036330000000005</v>
      </c>
      <c r="L55" s="6">
        <v>6.4383900000000001</v>
      </c>
      <c r="M55" s="6">
        <v>6.5731470000000005</v>
      </c>
      <c r="N55" s="6">
        <v>6.707904000000001</v>
      </c>
      <c r="O55" s="6">
        <v>6.8426610000000014</v>
      </c>
      <c r="P55" s="8">
        <v>6.9774180000000001</v>
      </c>
      <c r="Q55" s="6">
        <v>7.1141714000000009</v>
      </c>
      <c r="R55" s="6">
        <v>7.2509248000000017</v>
      </c>
      <c r="S55" s="6">
        <v>7.3876782000000025</v>
      </c>
      <c r="T55" s="6">
        <v>7.5244316000000033</v>
      </c>
      <c r="U55" s="8">
        <v>7.6611850000000006</v>
      </c>
      <c r="V55" s="6">
        <v>7.7979384000000014</v>
      </c>
      <c r="W55" s="6">
        <v>7.9346918000000022</v>
      </c>
      <c r="X55" s="6">
        <v>8.071445200000003</v>
      </c>
      <c r="Y55" s="6">
        <v>8.2081986000000029</v>
      </c>
      <c r="Z55" s="8">
        <v>8.344952000000001</v>
      </c>
      <c r="AA55" s="25"/>
      <c r="AB55" s="3" t="s">
        <v>19</v>
      </c>
      <c r="AC55" s="3" t="s">
        <v>18</v>
      </c>
      <c r="AD55" s="3" t="s">
        <v>17</v>
      </c>
      <c r="AE55" s="3" t="s">
        <v>12</v>
      </c>
      <c r="AF55" s="3" t="s">
        <v>26</v>
      </c>
      <c r="AG55" s="15">
        <v>1</v>
      </c>
      <c r="AH55" s="15">
        <v>1</v>
      </c>
      <c r="AI55" s="3">
        <f>VLOOKUP(E55,'NESE LA VICTORIA'!$AF$3:$AI$18,4,FALSE)</f>
        <v>5.39</v>
      </c>
      <c r="AJ55" s="21">
        <f t="shared" si="3"/>
        <v>9819.04385</v>
      </c>
      <c r="AK55" s="21">
        <f t="shared" si="4"/>
        <v>10335.525556510001</v>
      </c>
      <c r="AL55" s="21">
        <f t="shared" si="5"/>
        <v>10852.007263019999</v>
      </c>
      <c r="AM55" s="21">
        <f t="shared" si="6"/>
        <v>11368.488969529999</v>
      </c>
      <c r="AN55" s="21">
        <f t="shared" si="7"/>
        <v>11884.970676039999</v>
      </c>
      <c r="AO55" s="21">
        <f t="shared" si="8"/>
        <v>12401.45238255</v>
      </c>
      <c r="AP55" s="21">
        <f t="shared" si="9"/>
        <v>12666.5665665</v>
      </c>
      <c r="AQ55" s="21">
        <f t="shared" si="10"/>
        <v>12931.680750449999</v>
      </c>
      <c r="AR55" s="21">
        <f t="shared" si="11"/>
        <v>13196.794934400001</v>
      </c>
      <c r="AS55" s="21">
        <f t="shared" si="12"/>
        <v>13461.909118350002</v>
      </c>
      <c r="AT55" s="21">
        <f t="shared" si="13"/>
        <v>13727.0233023</v>
      </c>
      <c r="AU55" s="21">
        <f t="shared" si="14"/>
        <v>13996.065103790001</v>
      </c>
      <c r="AV55" s="21">
        <f t="shared" si="15"/>
        <v>14265.106905280001</v>
      </c>
      <c r="AW55" s="21">
        <f t="shared" si="16"/>
        <v>14534.148706770004</v>
      </c>
      <c r="AX55" s="21">
        <f t="shared" si="17"/>
        <v>14803.190508260004</v>
      </c>
      <c r="AY55" s="21">
        <f t="shared" si="18"/>
        <v>15072.232309750001</v>
      </c>
      <c r="AZ55" s="21">
        <f t="shared" si="19"/>
        <v>15341.274111240002</v>
      </c>
      <c r="BA55" s="21">
        <f t="shared" si="20"/>
        <v>15610.315912730004</v>
      </c>
      <c r="BB55" s="21">
        <f t="shared" si="21"/>
        <v>15879.357714220005</v>
      </c>
      <c r="BC55" s="21">
        <f t="shared" si="22"/>
        <v>16148.399515710005</v>
      </c>
      <c r="BD55" s="21">
        <f t="shared" si="23"/>
        <v>16417.441317200002</v>
      </c>
    </row>
    <row r="56" spans="1:56" s="3" customFormat="1" x14ac:dyDescent="0.25">
      <c r="A56" s="3" t="s">
        <v>19</v>
      </c>
      <c r="B56" s="3" t="s">
        <v>18</v>
      </c>
      <c r="C56" s="3" t="s">
        <v>17</v>
      </c>
      <c r="D56" s="3" t="s">
        <v>12</v>
      </c>
      <c r="E56" s="3" t="s">
        <v>27</v>
      </c>
      <c r="F56" s="8">
        <v>0</v>
      </c>
      <c r="G56" s="6">
        <v>0</v>
      </c>
      <c r="H56" s="6">
        <v>0</v>
      </c>
      <c r="I56" s="6">
        <v>0</v>
      </c>
      <c r="J56" s="6">
        <v>0</v>
      </c>
      <c r="K56" s="8">
        <v>0</v>
      </c>
      <c r="L56" s="6">
        <v>0</v>
      </c>
      <c r="M56" s="6">
        <v>0</v>
      </c>
      <c r="N56" s="6">
        <v>0</v>
      </c>
      <c r="O56" s="6">
        <v>0</v>
      </c>
      <c r="P56" s="8">
        <v>0</v>
      </c>
      <c r="Q56" s="6">
        <v>0</v>
      </c>
      <c r="R56" s="6">
        <v>0</v>
      </c>
      <c r="S56" s="6">
        <v>0</v>
      </c>
      <c r="T56" s="6">
        <v>0</v>
      </c>
      <c r="U56" s="8">
        <v>0</v>
      </c>
      <c r="V56" s="6">
        <v>0</v>
      </c>
      <c r="W56" s="6">
        <v>0</v>
      </c>
      <c r="X56" s="6">
        <v>0</v>
      </c>
      <c r="Y56" s="6">
        <v>0</v>
      </c>
      <c r="Z56" s="8">
        <v>0</v>
      </c>
      <c r="AA56" s="25"/>
      <c r="AB56" s="3" t="s">
        <v>19</v>
      </c>
      <c r="AC56" s="3" t="s">
        <v>18</v>
      </c>
      <c r="AD56" s="3" t="s">
        <v>17</v>
      </c>
      <c r="AE56" s="3" t="s">
        <v>12</v>
      </c>
      <c r="AF56" s="3" t="s">
        <v>27</v>
      </c>
      <c r="AG56" s="15">
        <v>1</v>
      </c>
      <c r="AH56" s="15">
        <v>1</v>
      </c>
      <c r="AI56" s="3">
        <f>VLOOKUP(E56,'NESE LA VICTORIA'!$AF$3:$AI$18,4,FALSE)</f>
        <v>6.81</v>
      </c>
      <c r="AJ56" s="21">
        <f t="shared" si="3"/>
        <v>0</v>
      </c>
      <c r="AK56" s="21">
        <f t="shared" si="4"/>
        <v>0</v>
      </c>
      <c r="AL56" s="21">
        <f t="shared" si="5"/>
        <v>0</v>
      </c>
      <c r="AM56" s="21">
        <f t="shared" si="6"/>
        <v>0</v>
      </c>
      <c r="AN56" s="21">
        <f t="shared" si="7"/>
        <v>0</v>
      </c>
      <c r="AO56" s="21">
        <f t="shared" si="8"/>
        <v>0</v>
      </c>
      <c r="AP56" s="21">
        <f t="shared" si="9"/>
        <v>0</v>
      </c>
      <c r="AQ56" s="21">
        <f t="shared" si="10"/>
        <v>0</v>
      </c>
      <c r="AR56" s="21">
        <f t="shared" si="11"/>
        <v>0</v>
      </c>
      <c r="AS56" s="21">
        <f t="shared" si="12"/>
        <v>0</v>
      </c>
      <c r="AT56" s="21">
        <f t="shared" si="13"/>
        <v>0</v>
      </c>
      <c r="AU56" s="21">
        <f t="shared" si="14"/>
        <v>0</v>
      </c>
      <c r="AV56" s="21">
        <f t="shared" si="15"/>
        <v>0</v>
      </c>
      <c r="AW56" s="21">
        <f t="shared" si="16"/>
        <v>0</v>
      </c>
      <c r="AX56" s="21">
        <f t="shared" si="17"/>
        <v>0</v>
      </c>
      <c r="AY56" s="21">
        <f t="shared" si="18"/>
        <v>0</v>
      </c>
      <c r="AZ56" s="21">
        <f t="shared" si="19"/>
        <v>0</v>
      </c>
      <c r="BA56" s="21">
        <f t="shared" si="20"/>
        <v>0</v>
      </c>
      <c r="BB56" s="21">
        <f t="shared" si="21"/>
        <v>0</v>
      </c>
      <c r="BC56" s="21">
        <f t="shared" si="22"/>
        <v>0</v>
      </c>
      <c r="BD56" s="21">
        <f t="shared" si="23"/>
        <v>0</v>
      </c>
    </row>
    <row r="57" spans="1:56" s="3" customFormat="1" x14ac:dyDescent="0.25">
      <c r="A57" s="3" t="s">
        <v>19</v>
      </c>
      <c r="B57" s="3" t="s">
        <v>18</v>
      </c>
      <c r="C57" s="3" t="s">
        <v>17</v>
      </c>
      <c r="D57" s="3" t="s">
        <v>12</v>
      </c>
      <c r="E57" s="3" t="s">
        <v>28</v>
      </c>
      <c r="F57" s="8">
        <v>0</v>
      </c>
      <c r="G57" s="6">
        <v>0</v>
      </c>
      <c r="H57" s="6">
        <v>0</v>
      </c>
      <c r="I57" s="6">
        <v>0</v>
      </c>
      <c r="J57" s="6">
        <v>0</v>
      </c>
      <c r="K57" s="8">
        <v>0</v>
      </c>
      <c r="L57" s="6">
        <v>0</v>
      </c>
      <c r="M57" s="6">
        <v>0</v>
      </c>
      <c r="N57" s="6">
        <v>0</v>
      </c>
      <c r="O57" s="6">
        <v>0</v>
      </c>
      <c r="P57" s="8">
        <v>0</v>
      </c>
      <c r="Q57" s="6">
        <v>0</v>
      </c>
      <c r="R57" s="6">
        <v>0</v>
      </c>
      <c r="S57" s="6">
        <v>0</v>
      </c>
      <c r="T57" s="6">
        <v>0</v>
      </c>
      <c r="U57" s="8">
        <v>0</v>
      </c>
      <c r="V57" s="6">
        <v>0</v>
      </c>
      <c r="W57" s="6">
        <v>0</v>
      </c>
      <c r="X57" s="6">
        <v>0</v>
      </c>
      <c r="Y57" s="6">
        <v>0</v>
      </c>
      <c r="Z57" s="8">
        <v>0</v>
      </c>
      <c r="AA57" s="25"/>
      <c r="AB57" s="3" t="s">
        <v>19</v>
      </c>
      <c r="AC57" s="3" t="s">
        <v>18</v>
      </c>
      <c r="AD57" s="3" t="s">
        <v>17</v>
      </c>
      <c r="AE57" s="3" t="s">
        <v>12</v>
      </c>
      <c r="AF57" s="3" t="s">
        <v>28</v>
      </c>
      <c r="AG57" s="15">
        <v>1</v>
      </c>
      <c r="AH57" s="15">
        <v>1</v>
      </c>
      <c r="AI57" s="3">
        <f>VLOOKUP(E57,'NESE LA VICTORIA'!$AF$3:$AI$18,4,FALSE)</f>
        <v>4.1900000000000004</v>
      </c>
      <c r="AJ57" s="21">
        <f t="shared" si="3"/>
        <v>0</v>
      </c>
      <c r="AK57" s="21">
        <f t="shared" si="4"/>
        <v>0</v>
      </c>
      <c r="AL57" s="21">
        <f t="shared" si="5"/>
        <v>0</v>
      </c>
      <c r="AM57" s="21">
        <f t="shared" si="6"/>
        <v>0</v>
      </c>
      <c r="AN57" s="21">
        <f t="shared" si="7"/>
        <v>0</v>
      </c>
      <c r="AO57" s="21">
        <f t="shared" si="8"/>
        <v>0</v>
      </c>
      <c r="AP57" s="21">
        <f t="shared" si="9"/>
        <v>0</v>
      </c>
      <c r="AQ57" s="21">
        <f t="shared" si="10"/>
        <v>0</v>
      </c>
      <c r="AR57" s="21">
        <f t="shared" si="11"/>
        <v>0</v>
      </c>
      <c r="AS57" s="21">
        <f t="shared" si="12"/>
        <v>0</v>
      </c>
      <c r="AT57" s="21">
        <f t="shared" si="13"/>
        <v>0</v>
      </c>
      <c r="AU57" s="21">
        <f t="shared" si="14"/>
        <v>0</v>
      </c>
      <c r="AV57" s="21">
        <f t="shared" si="15"/>
        <v>0</v>
      </c>
      <c r="AW57" s="21">
        <f t="shared" si="16"/>
        <v>0</v>
      </c>
      <c r="AX57" s="21">
        <f t="shared" si="17"/>
        <v>0</v>
      </c>
      <c r="AY57" s="21">
        <f t="shared" si="18"/>
        <v>0</v>
      </c>
      <c r="AZ57" s="21">
        <f t="shared" si="19"/>
        <v>0</v>
      </c>
      <c r="BA57" s="21">
        <f t="shared" si="20"/>
        <v>0</v>
      </c>
      <c r="BB57" s="21">
        <f t="shared" si="21"/>
        <v>0</v>
      </c>
      <c r="BC57" s="21">
        <f t="shared" si="22"/>
        <v>0</v>
      </c>
      <c r="BD57" s="21">
        <f t="shared" si="23"/>
        <v>0</v>
      </c>
    </row>
    <row r="58" spans="1:56" s="3" customFormat="1" x14ac:dyDescent="0.25">
      <c r="A58" s="3" t="s">
        <v>19</v>
      </c>
      <c r="B58" s="3" t="s">
        <v>18</v>
      </c>
      <c r="C58" s="3" t="s">
        <v>17</v>
      </c>
      <c r="D58" s="3" t="s">
        <v>12</v>
      </c>
      <c r="E58" s="3" t="s">
        <v>29</v>
      </c>
      <c r="F58" s="8">
        <v>0</v>
      </c>
      <c r="G58" s="6">
        <v>0</v>
      </c>
      <c r="H58" s="6">
        <v>0</v>
      </c>
      <c r="I58" s="6">
        <v>0</v>
      </c>
      <c r="J58" s="6">
        <v>0</v>
      </c>
      <c r="K58" s="8">
        <v>0</v>
      </c>
      <c r="L58" s="6">
        <v>0</v>
      </c>
      <c r="M58" s="6">
        <v>0</v>
      </c>
      <c r="N58" s="6">
        <v>0</v>
      </c>
      <c r="O58" s="6">
        <v>0</v>
      </c>
      <c r="P58" s="8">
        <v>0</v>
      </c>
      <c r="Q58" s="6">
        <v>0</v>
      </c>
      <c r="R58" s="6">
        <v>0</v>
      </c>
      <c r="S58" s="6">
        <v>0</v>
      </c>
      <c r="T58" s="6">
        <v>0</v>
      </c>
      <c r="U58" s="8">
        <v>0</v>
      </c>
      <c r="V58" s="6">
        <v>0</v>
      </c>
      <c r="W58" s="6">
        <v>0</v>
      </c>
      <c r="X58" s="6">
        <v>0</v>
      </c>
      <c r="Y58" s="6">
        <v>0</v>
      </c>
      <c r="Z58" s="8">
        <v>0</v>
      </c>
      <c r="AA58" s="25"/>
      <c r="AB58" s="3" t="s">
        <v>19</v>
      </c>
      <c r="AC58" s="3" t="s">
        <v>18</v>
      </c>
      <c r="AD58" s="3" t="s">
        <v>17</v>
      </c>
      <c r="AE58" s="3" t="s">
        <v>12</v>
      </c>
      <c r="AF58" s="3" t="s">
        <v>29</v>
      </c>
      <c r="AG58" s="15">
        <v>1</v>
      </c>
      <c r="AH58" s="15">
        <v>1</v>
      </c>
      <c r="AI58" s="3">
        <f>VLOOKUP(E58,'NESE LA VICTORIA'!$AF$3:$AI$18,4,FALSE)</f>
        <v>5.01</v>
      </c>
      <c r="AJ58" s="21">
        <f t="shared" si="3"/>
        <v>0</v>
      </c>
      <c r="AK58" s="21">
        <f t="shared" si="4"/>
        <v>0</v>
      </c>
      <c r="AL58" s="21">
        <f t="shared" si="5"/>
        <v>0</v>
      </c>
      <c r="AM58" s="21">
        <f t="shared" si="6"/>
        <v>0</v>
      </c>
      <c r="AN58" s="21">
        <f t="shared" si="7"/>
        <v>0</v>
      </c>
      <c r="AO58" s="21">
        <f t="shared" si="8"/>
        <v>0</v>
      </c>
      <c r="AP58" s="21">
        <f t="shared" si="9"/>
        <v>0</v>
      </c>
      <c r="AQ58" s="21">
        <f t="shared" si="10"/>
        <v>0</v>
      </c>
      <c r="AR58" s="21">
        <f t="shared" si="11"/>
        <v>0</v>
      </c>
      <c r="AS58" s="21">
        <f t="shared" si="12"/>
        <v>0</v>
      </c>
      <c r="AT58" s="21">
        <f t="shared" si="13"/>
        <v>0</v>
      </c>
      <c r="AU58" s="21">
        <f t="shared" si="14"/>
        <v>0</v>
      </c>
      <c r="AV58" s="21">
        <f t="shared" si="15"/>
        <v>0</v>
      </c>
      <c r="AW58" s="21">
        <f t="shared" si="16"/>
        <v>0</v>
      </c>
      <c r="AX58" s="21">
        <f t="shared" si="17"/>
        <v>0</v>
      </c>
      <c r="AY58" s="21">
        <f t="shared" si="18"/>
        <v>0</v>
      </c>
      <c r="AZ58" s="21">
        <f t="shared" si="19"/>
        <v>0</v>
      </c>
      <c r="BA58" s="21">
        <f t="shared" si="20"/>
        <v>0</v>
      </c>
      <c r="BB58" s="21">
        <f t="shared" si="21"/>
        <v>0</v>
      </c>
      <c r="BC58" s="21">
        <f t="shared" si="22"/>
        <v>0</v>
      </c>
      <c r="BD58" s="21">
        <f t="shared" si="23"/>
        <v>0</v>
      </c>
    </row>
    <row r="59" spans="1:56" s="3" customFormat="1" x14ac:dyDescent="0.25">
      <c r="A59" s="3" t="s">
        <v>19</v>
      </c>
      <c r="B59" s="3" t="s">
        <v>18</v>
      </c>
      <c r="C59" s="3" t="s">
        <v>17</v>
      </c>
      <c r="D59" s="3" t="s">
        <v>12</v>
      </c>
      <c r="E59" s="3" t="s">
        <v>30</v>
      </c>
      <c r="F59" s="8">
        <v>0</v>
      </c>
      <c r="G59" s="6">
        <v>0</v>
      </c>
      <c r="H59" s="6">
        <v>0</v>
      </c>
      <c r="I59" s="6">
        <v>0</v>
      </c>
      <c r="J59" s="6">
        <v>0</v>
      </c>
      <c r="K59" s="8">
        <v>0</v>
      </c>
      <c r="L59" s="6">
        <v>0</v>
      </c>
      <c r="M59" s="6">
        <v>0</v>
      </c>
      <c r="N59" s="6">
        <v>0</v>
      </c>
      <c r="O59" s="6">
        <v>0</v>
      </c>
      <c r="P59" s="8">
        <v>0</v>
      </c>
      <c r="Q59" s="6">
        <v>0</v>
      </c>
      <c r="R59" s="6">
        <v>0</v>
      </c>
      <c r="S59" s="6">
        <v>0</v>
      </c>
      <c r="T59" s="6">
        <v>0</v>
      </c>
      <c r="U59" s="8">
        <v>0</v>
      </c>
      <c r="V59" s="6">
        <v>0</v>
      </c>
      <c r="W59" s="6">
        <v>0</v>
      </c>
      <c r="X59" s="6">
        <v>0</v>
      </c>
      <c r="Y59" s="6">
        <v>0</v>
      </c>
      <c r="Z59" s="8">
        <v>0</v>
      </c>
      <c r="AA59" s="25"/>
      <c r="AB59" s="3" t="s">
        <v>19</v>
      </c>
      <c r="AC59" s="3" t="s">
        <v>18</v>
      </c>
      <c r="AD59" s="3" t="s">
        <v>17</v>
      </c>
      <c r="AE59" s="3" t="s">
        <v>12</v>
      </c>
      <c r="AF59" s="3" t="s">
        <v>30</v>
      </c>
      <c r="AG59" s="15">
        <v>1</v>
      </c>
      <c r="AH59" s="15">
        <v>1</v>
      </c>
      <c r="AI59" s="3">
        <f>VLOOKUP(E59,'NESE LA VICTORIA'!$AF$3:$AI$18,4,FALSE)</f>
        <v>3.3</v>
      </c>
      <c r="AJ59" s="21">
        <f t="shared" si="3"/>
        <v>0</v>
      </c>
      <c r="AK59" s="21">
        <f t="shared" si="4"/>
        <v>0</v>
      </c>
      <c r="AL59" s="21">
        <f t="shared" si="5"/>
        <v>0</v>
      </c>
      <c r="AM59" s="21">
        <f t="shared" si="6"/>
        <v>0</v>
      </c>
      <c r="AN59" s="21">
        <f t="shared" si="7"/>
        <v>0</v>
      </c>
      <c r="AO59" s="21">
        <f t="shared" si="8"/>
        <v>0</v>
      </c>
      <c r="AP59" s="21">
        <f t="shared" si="9"/>
        <v>0</v>
      </c>
      <c r="AQ59" s="21">
        <f t="shared" si="10"/>
        <v>0</v>
      </c>
      <c r="AR59" s="21">
        <f t="shared" si="11"/>
        <v>0</v>
      </c>
      <c r="AS59" s="21">
        <f t="shared" si="12"/>
        <v>0</v>
      </c>
      <c r="AT59" s="21">
        <f t="shared" si="13"/>
        <v>0</v>
      </c>
      <c r="AU59" s="21">
        <f t="shared" si="14"/>
        <v>0</v>
      </c>
      <c r="AV59" s="21">
        <f t="shared" si="15"/>
        <v>0</v>
      </c>
      <c r="AW59" s="21">
        <f t="shared" si="16"/>
        <v>0</v>
      </c>
      <c r="AX59" s="21">
        <f t="shared" si="17"/>
        <v>0</v>
      </c>
      <c r="AY59" s="21">
        <f t="shared" si="18"/>
        <v>0</v>
      </c>
      <c r="AZ59" s="21">
        <f t="shared" si="19"/>
        <v>0</v>
      </c>
      <c r="BA59" s="21">
        <f t="shared" si="20"/>
        <v>0</v>
      </c>
      <c r="BB59" s="21">
        <f t="shared" si="21"/>
        <v>0</v>
      </c>
      <c r="BC59" s="21">
        <f t="shared" si="22"/>
        <v>0</v>
      </c>
      <c r="BD59" s="21">
        <f t="shared" si="23"/>
        <v>0</v>
      </c>
    </row>
    <row r="60" spans="1:56" s="3" customFormat="1" x14ac:dyDescent="0.25">
      <c r="A60" s="3" t="s">
        <v>19</v>
      </c>
      <c r="B60" s="3" t="s">
        <v>18</v>
      </c>
      <c r="C60" s="3" t="s">
        <v>17</v>
      </c>
      <c r="D60" s="3" t="s">
        <v>12</v>
      </c>
      <c r="E60" s="3" t="s">
        <v>31</v>
      </c>
      <c r="F60" s="8">
        <v>0</v>
      </c>
      <c r="G60" s="6">
        <v>0</v>
      </c>
      <c r="H60" s="6">
        <v>0</v>
      </c>
      <c r="I60" s="6">
        <v>0</v>
      </c>
      <c r="J60" s="6">
        <v>0</v>
      </c>
      <c r="K60" s="8">
        <v>0</v>
      </c>
      <c r="L60" s="6">
        <v>0</v>
      </c>
      <c r="M60" s="6">
        <v>0</v>
      </c>
      <c r="N60" s="6">
        <v>0</v>
      </c>
      <c r="O60" s="6">
        <v>0</v>
      </c>
      <c r="P60" s="8">
        <v>0</v>
      </c>
      <c r="Q60" s="6">
        <v>0</v>
      </c>
      <c r="R60" s="6">
        <v>0</v>
      </c>
      <c r="S60" s="6">
        <v>0</v>
      </c>
      <c r="T60" s="6">
        <v>0</v>
      </c>
      <c r="U60" s="8">
        <v>0</v>
      </c>
      <c r="V60" s="6">
        <v>0</v>
      </c>
      <c r="W60" s="6">
        <v>0</v>
      </c>
      <c r="X60" s="6">
        <v>0</v>
      </c>
      <c r="Y60" s="6">
        <v>0</v>
      </c>
      <c r="Z60" s="8">
        <v>0</v>
      </c>
      <c r="AA60" s="25"/>
      <c r="AB60" s="3" t="s">
        <v>19</v>
      </c>
      <c r="AC60" s="3" t="s">
        <v>18</v>
      </c>
      <c r="AD60" s="3" t="s">
        <v>17</v>
      </c>
      <c r="AE60" s="3" t="s">
        <v>12</v>
      </c>
      <c r="AF60" s="3" t="s">
        <v>31</v>
      </c>
      <c r="AG60" s="15">
        <v>1</v>
      </c>
      <c r="AH60" s="15">
        <v>1</v>
      </c>
      <c r="AI60" s="3">
        <f>VLOOKUP(E60,'NESE LA VICTORIA'!$AF$3:$AI$18,4,FALSE)</f>
        <v>8.77</v>
      </c>
      <c r="AJ60" s="21">
        <f t="shared" si="3"/>
        <v>0</v>
      </c>
      <c r="AK60" s="21">
        <f t="shared" si="4"/>
        <v>0</v>
      </c>
      <c r="AL60" s="21">
        <f t="shared" si="5"/>
        <v>0</v>
      </c>
      <c r="AM60" s="21">
        <f t="shared" si="6"/>
        <v>0</v>
      </c>
      <c r="AN60" s="21">
        <f t="shared" si="7"/>
        <v>0</v>
      </c>
      <c r="AO60" s="21">
        <f t="shared" si="8"/>
        <v>0</v>
      </c>
      <c r="AP60" s="21">
        <f t="shared" si="9"/>
        <v>0</v>
      </c>
      <c r="AQ60" s="21">
        <f t="shared" si="10"/>
        <v>0</v>
      </c>
      <c r="AR60" s="21">
        <f t="shared" si="11"/>
        <v>0</v>
      </c>
      <c r="AS60" s="21">
        <f t="shared" si="12"/>
        <v>0</v>
      </c>
      <c r="AT60" s="21">
        <f t="shared" si="13"/>
        <v>0</v>
      </c>
      <c r="AU60" s="21">
        <f t="shared" si="14"/>
        <v>0</v>
      </c>
      <c r="AV60" s="21">
        <f t="shared" si="15"/>
        <v>0</v>
      </c>
      <c r="AW60" s="21">
        <f t="shared" si="16"/>
        <v>0</v>
      </c>
      <c r="AX60" s="21">
        <f t="shared" si="17"/>
        <v>0</v>
      </c>
      <c r="AY60" s="21">
        <f t="shared" si="18"/>
        <v>0</v>
      </c>
      <c r="AZ60" s="21">
        <f t="shared" si="19"/>
        <v>0</v>
      </c>
      <c r="BA60" s="21">
        <f t="shared" si="20"/>
        <v>0</v>
      </c>
      <c r="BB60" s="21">
        <f t="shared" si="21"/>
        <v>0</v>
      </c>
      <c r="BC60" s="21">
        <f t="shared" si="22"/>
        <v>0</v>
      </c>
      <c r="BD60" s="21">
        <f t="shared" si="23"/>
        <v>0</v>
      </c>
    </row>
    <row r="61" spans="1:56" s="3" customFormat="1" x14ac:dyDescent="0.25">
      <c r="A61" s="3" t="s">
        <v>19</v>
      </c>
      <c r="B61" s="3" t="s">
        <v>18</v>
      </c>
      <c r="C61" s="3" t="s">
        <v>17</v>
      </c>
      <c r="D61" s="3" t="s">
        <v>12</v>
      </c>
      <c r="E61" s="3" t="s">
        <v>32</v>
      </c>
      <c r="F61" s="8">
        <v>0</v>
      </c>
      <c r="G61" s="6">
        <v>0</v>
      </c>
      <c r="H61" s="6">
        <v>0</v>
      </c>
      <c r="I61" s="6">
        <v>0</v>
      </c>
      <c r="J61" s="6">
        <v>0</v>
      </c>
      <c r="K61" s="8">
        <v>0</v>
      </c>
      <c r="L61" s="6">
        <v>0</v>
      </c>
      <c r="M61" s="6">
        <v>0</v>
      </c>
      <c r="N61" s="6">
        <v>0</v>
      </c>
      <c r="O61" s="6">
        <v>0</v>
      </c>
      <c r="P61" s="8">
        <v>0</v>
      </c>
      <c r="Q61" s="6">
        <v>0</v>
      </c>
      <c r="R61" s="6">
        <v>0</v>
      </c>
      <c r="S61" s="6">
        <v>0</v>
      </c>
      <c r="T61" s="6">
        <v>0</v>
      </c>
      <c r="U61" s="8">
        <v>0</v>
      </c>
      <c r="V61" s="6">
        <v>0</v>
      </c>
      <c r="W61" s="6">
        <v>0</v>
      </c>
      <c r="X61" s="6">
        <v>0</v>
      </c>
      <c r="Y61" s="6">
        <v>0</v>
      </c>
      <c r="Z61" s="8">
        <v>0</v>
      </c>
      <c r="AA61" s="25"/>
      <c r="AB61" s="3" t="s">
        <v>19</v>
      </c>
      <c r="AC61" s="3" t="s">
        <v>18</v>
      </c>
      <c r="AD61" s="3" t="s">
        <v>17</v>
      </c>
      <c r="AE61" s="3" t="s">
        <v>12</v>
      </c>
      <c r="AF61" s="3" t="s">
        <v>32</v>
      </c>
      <c r="AG61" s="15">
        <v>1</v>
      </c>
      <c r="AH61" s="15">
        <v>1</v>
      </c>
      <c r="AI61" s="3">
        <f>VLOOKUP(E61,'NESE LA VICTORIA'!$AF$3:$AI$18,4,FALSE)</f>
        <v>6.5</v>
      </c>
      <c r="AJ61" s="21">
        <f t="shared" si="3"/>
        <v>0</v>
      </c>
      <c r="AK61" s="21">
        <f t="shared" si="4"/>
        <v>0</v>
      </c>
      <c r="AL61" s="21">
        <f t="shared" si="5"/>
        <v>0</v>
      </c>
      <c r="AM61" s="21">
        <f t="shared" si="6"/>
        <v>0</v>
      </c>
      <c r="AN61" s="21">
        <f t="shared" si="7"/>
        <v>0</v>
      </c>
      <c r="AO61" s="21">
        <f t="shared" si="8"/>
        <v>0</v>
      </c>
      <c r="AP61" s="21">
        <f t="shared" si="9"/>
        <v>0</v>
      </c>
      <c r="AQ61" s="21">
        <f t="shared" si="10"/>
        <v>0</v>
      </c>
      <c r="AR61" s="21">
        <f t="shared" si="11"/>
        <v>0</v>
      </c>
      <c r="AS61" s="21">
        <f t="shared" si="12"/>
        <v>0</v>
      </c>
      <c r="AT61" s="21">
        <f t="shared" si="13"/>
        <v>0</v>
      </c>
      <c r="AU61" s="21">
        <f t="shared" si="14"/>
        <v>0</v>
      </c>
      <c r="AV61" s="21">
        <f t="shared" si="15"/>
        <v>0</v>
      </c>
      <c r="AW61" s="21">
        <f t="shared" si="16"/>
        <v>0</v>
      </c>
      <c r="AX61" s="21">
        <f t="shared" si="17"/>
        <v>0</v>
      </c>
      <c r="AY61" s="21">
        <f t="shared" si="18"/>
        <v>0</v>
      </c>
      <c r="AZ61" s="21">
        <f t="shared" si="19"/>
        <v>0</v>
      </c>
      <c r="BA61" s="21">
        <f t="shared" si="20"/>
        <v>0</v>
      </c>
      <c r="BB61" s="21">
        <f t="shared" si="21"/>
        <v>0</v>
      </c>
      <c r="BC61" s="21">
        <f t="shared" si="22"/>
        <v>0</v>
      </c>
      <c r="BD61" s="21">
        <f t="shared" si="23"/>
        <v>0</v>
      </c>
    </row>
    <row r="62" spans="1:56" s="3" customFormat="1" x14ac:dyDescent="0.25">
      <c r="A62" s="3" t="s">
        <v>19</v>
      </c>
      <c r="B62" s="3" t="s">
        <v>18</v>
      </c>
      <c r="C62" s="3" t="s">
        <v>17</v>
      </c>
      <c r="D62" s="3" t="s">
        <v>12</v>
      </c>
      <c r="E62" s="3" t="s">
        <v>20</v>
      </c>
      <c r="F62" s="8">
        <v>0</v>
      </c>
      <c r="G62" s="6">
        <v>0</v>
      </c>
      <c r="H62" s="6">
        <v>0</v>
      </c>
      <c r="I62" s="6">
        <v>0</v>
      </c>
      <c r="J62" s="6">
        <v>0</v>
      </c>
      <c r="K62" s="8">
        <v>0</v>
      </c>
      <c r="L62" s="6">
        <v>0</v>
      </c>
      <c r="M62" s="6">
        <v>0</v>
      </c>
      <c r="N62" s="6">
        <v>0</v>
      </c>
      <c r="O62" s="6">
        <v>0</v>
      </c>
      <c r="P62" s="8">
        <v>0</v>
      </c>
      <c r="Q62" s="6">
        <v>0</v>
      </c>
      <c r="R62" s="6">
        <v>0</v>
      </c>
      <c r="S62" s="6">
        <v>0</v>
      </c>
      <c r="T62" s="6">
        <v>0</v>
      </c>
      <c r="U62" s="8">
        <v>0</v>
      </c>
      <c r="V62" s="6">
        <v>0</v>
      </c>
      <c r="W62" s="6">
        <v>0</v>
      </c>
      <c r="X62" s="6">
        <v>0</v>
      </c>
      <c r="Y62" s="6">
        <v>0</v>
      </c>
      <c r="Z62" s="8">
        <v>0</v>
      </c>
      <c r="AA62" s="25"/>
      <c r="AB62" s="3" t="s">
        <v>19</v>
      </c>
      <c r="AC62" s="3" t="s">
        <v>18</v>
      </c>
      <c r="AD62" s="3" t="s">
        <v>17</v>
      </c>
      <c r="AE62" s="3" t="s">
        <v>12</v>
      </c>
      <c r="AF62" s="3" t="s">
        <v>20</v>
      </c>
      <c r="AG62" s="15">
        <v>1</v>
      </c>
      <c r="AH62" s="15">
        <v>1</v>
      </c>
      <c r="AI62" s="3">
        <f>VLOOKUP(E62,'NESE LA VICTORIA'!$AF$3:$AI$18,4,FALSE)</f>
        <v>0.16</v>
      </c>
      <c r="AJ62" s="21">
        <f t="shared" si="3"/>
        <v>0</v>
      </c>
      <c r="AK62" s="21">
        <f t="shared" si="4"/>
        <v>0</v>
      </c>
      <c r="AL62" s="21">
        <f t="shared" si="5"/>
        <v>0</v>
      </c>
      <c r="AM62" s="21">
        <f t="shared" si="6"/>
        <v>0</v>
      </c>
      <c r="AN62" s="21">
        <f t="shared" si="7"/>
        <v>0</v>
      </c>
      <c r="AO62" s="21">
        <f t="shared" si="8"/>
        <v>0</v>
      </c>
      <c r="AP62" s="21">
        <f t="shared" si="9"/>
        <v>0</v>
      </c>
      <c r="AQ62" s="21">
        <f t="shared" si="10"/>
        <v>0</v>
      </c>
      <c r="AR62" s="21">
        <f t="shared" si="11"/>
        <v>0</v>
      </c>
      <c r="AS62" s="21">
        <f t="shared" si="12"/>
        <v>0</v>
      </c>
      <c r="AT62" s="21">
        <f t="shared" si="13"/>
        <v>0</v>
      </c>
      <c r="AU62" s="21">
        <f t="shared" si="14"/>
        <v>0</v>
      </c>
      <c r="AV62" s="21">
        <f t="shared" si="15"/>
        <v>0</v>
      </c>
      <c r="AW62" s="21">
        <f t="shared" si="16"/>
        <v>0</v>
      </c>
      <c r="AX62" s="21">
        <f t="shared" si="17"/>
        <v>0</v>
      </c>
      <c r="AY62" s="21">
        <f t="shared" si="18"/>
        <v>0</v>
      </c>
      <c r="AZ62" s="21">
        <f t="shared" si="19"/>
        <v>0</v>
      </c>
      <c r="BA62" s="21">
        <f t="shared" si="20"/>
        <v>0</v>
      </c>
      <c r="BB62" s="21">
        <f t="shared" si="21"/>
        <v>0</v>
      </c>
      <c r="BC62" s="21">
        <f t="shared" si="22"/>
        <v>0</v>
      </c>
      <c r="BD62" s="21">
        <f t="shared" si="23"/>
        <v>0</v>
      </c>
    </row>
    <row r="63" spans="1:56" s="3" customFormat="1" x14ac:dyDescent="0.25">
      <c r="A63" s="3" t="s">
        <v>19</v>
      </c>
      <c r="B63" s="3" t="s">
        <v>18</v>
      </c>
      <c r="C63" s="3" t="s">
        <v>17</v>
      </c>
      <c r="D63" s="3" t="s">
        <v>12</v>
      </c>
      <c r="E63" s="3" t="s">
        <v>21</v>
      </c>
      <c r="F63" s="8">
        <v>0</v>
      </c>
      <c r="G63" s="6">
        <v>0</v>
      </c>
      <c r="H63" s="6">
        <v>0</v>
      </c>
      <c r="I63" s="6">
        <v>0</v>
      </c>
      <c r="J63" s="6">
        <v>0</v>
      </c>
      <c r="K63" s="8">
        <v>0</v>
      </c>
      <c r="L63" s="6">
        <v>0</v>
      </c>
      <c r="M63" s="6">
        <v>0</v>
      </c>
      <c r="N63" s="6">
        <v>0</v>
      </c>
      <c r="O63" s="6">
        <v>0</v>
      </c>
      <c r="P63" s="8">
        <v>0</v>
      </c>
      <c r="Q63" s="6">
        <v>0</v>
      </c>
      <c r="R63" s="6">
        <v>0</v>
      </c>
      <c r="S63" s="6">
        <v>0</v>
      </c>
      <c r="T63" s="6">
        <v>0</v>
      </c>
      <c r="U63" s="8">
        <v>0</v>
      </c>
      <c r="V63" s="6">
        <v>0</v>
      </c>
      <c r="W63" s="6">
        <v>0</v>
      </c>
      <c r="X63" s="6">
        <v>0</v>
      </c>
      <c r="Y63" s="6">
        <v>0</v>
      </c>
      <c r="Z63" s="8">
        <v>0</v>
      </c>
      <c r="AA63" s="25"/>
      <c r="AB63" s="3" t="s">
        <v>19</v>
      </c>
      <c r="AC63" s="3" t="s">
        <v>18</v>
      </c>
      <c r="AD63" s="3" t="s">
        <v>17</v>
      </c>
      <c r="AE63" s="3" t="s">
        <v>12</v>
      </c>
      <c r="AF63" s="3" t="s">
        <v>21</v>
      </c>
      <c r="AG63" s="15">
        <v>1</v>
      </c>
      <c r="AH63" s="15">
        <v>1</v>
      </c>
      <c r="AI63" s="3">
        <f>VLOOKUP(E63,'NESE LA VICTORIA'!$AF$3:$AI$18,4,FALSE)</f>
        <v>0.78</v>
      </c>
      <c r="AJ63" s="21">
        <f t="shared" si="3"/>
        <v>0</v>
      </c>
      <c r="AK63" s="21">
        <f t="shared" si="4"/>
        <v>0</v>
      </c>
      <c r="AL63" s="21">
        <f t="shared" si="5"/>
        <v>0</v>
      </c>
      <c r="AM63" s="21">
        <f t="shared" si="6"/>
        <v>0</v>
      </c>
      <c r="AN63" s="21">
        <f t="shared" si="7"/>
        <v>0</v>
      </c>
      <c r="AO63" s="21">
        <f t="shared" si="8"/>
        <v>0</v>
      </c>
      <c r="AP63" s="21">
        <f t="shared" si="9"/>
        <v>0</v>
      </c>
      <c r="AQ63" s="21">
        <f t="shared" si="10"/>
        <v>0</v>
      </c>
      <c r="AR63" s="21">
        <f t="shared" si="11"/>
        <v>0</v>
      </c>
      <c r="AS63" s="21">
        <f t="shared" si="12"/>
        <v>0</v>
      </c>
      <c r="AT63" s="21">
        <f t="shared" si="13"/>
        <v>0</v>
      </c>
      <c r="AU63" s="21">
        <f t="shared" si="14"/>
        <v>0</v>
      </c>
      <c r="AV63" s="21">
        <f t="shared" si="15"/>
        <v>0</v>
      </c>
      <c r="AW63" s="21">
        <f t="shared" si="16"/>
        <v>0</v>
      </c>
      <c r="AX63" s="21">
        <f t="shared" si="17"/>
        <v>0</v>
      </c>
      <c r="AY63" s="21">
        <f t="shared" si="18"/>
        <v>0</v>
      </c>
      <c r="AZ63" s="21">
        <f t="shared" si="19"/>
        <v>0</v>
      </c>
      <c r="BA63" s="21">
        <f t="shared" si="20"/>
        <v>0</v>
      </c>
      <c r="BB63" s="21">
        <f t="shared" si="21"/>
        <v>0</v>
      </c>
      <c r="BC63" s="21">
        <f t="shared" si="22"/>
        <v>0</v>
      </c>
      <c r="BD63" s="21">
        <f t="shared" si="23"/>
        <v>0</v>
      </c>
    </row>
    <row r="64" spans="1:56" s="3" customFormat="1" x14ac:dyDescent="0.25">
      <c r="A64" s="3" t="s">
        <v>19</v>
      </c>
      <c r="B64" s="3" t="s">
        <v>18</v>
      </c>
      <c r="C64" s="3" t="s">
        <v>17</v>
      </c>
      <c r="D64" s="3" t="s">
        <v>12</v>
      </c>
      <c r="E64" s="3" t="s">
        <v>22</v>
      </c>
      <c r="F64" s="8">
        <v>0</v>
      </c>
      <c r="G64" s="6">
        <v>0</v>
      </c>
      <c r="H64" s="6">
        <v>0</v>
      </c>
      <c r="I64" s="6">
        <v>0</v>
      </c>
      <c r="J64" s="6">
        <v>0</v>
      </c>
      <c r="K64" s="8">
        <v>0</v>
      </c>
      <c r="L64" s="6">
        <v>0</v>
      </c>
      <c r="M64" s="6">
        <v>0</v>
      </c>
      <c r="N64" s="6">
        <v>0</v>
      </c>
      <c r="O64" s="6">
        <v>0</v>
      </c>
      <c r="P64" s="8">
        <v>0</v>
      </c>
      <c r="Q64" s="6">
        <v>0</v>
      </c>
      <c r="R64" s="6">
        <v>0</v>
      </c>
      <c r="S64" s="6">
        <v>0</v>
      </c>
      <c r="T64" s="6">
        <v>0</v>
      </c>
      <c r="U64" s="8">
        <v>0</v>
      </c>
      <c r="V64" s="6">
        <v>0</v>
      </c>
      <c r="W64" s="6">
        <v>0</v>
      </c>
      <c r="X64" s="6">
        <v>0</v>
      </c>
      <c r="Y64" s="6">
        <v>0</v>
      </c>
      <c r="Z64" s="8">
        <v>0</v>
      </c>
      <c r="AA64" s="25"/>
      <c r="AB64" s="3" t="s">
        <v>19</v>
      </c>
      <c r="AC64" s="3" t="s">
        <v>18</v>
      </c>
      <c r="AD64" s="3" t="s">
        <v>17</v>
      </c>
      <c r="AE64" s="3" t="s">
        <v>12</v>
      </c>
      <c r="AF64" s="3" t="s">
        <v>22</v>
      </c>
      <c r="AG64" s="15">
        <v>1</v>
      </c>
      <c r="AH64" s="15">
        <v>1</v>
      </c>
      <c r="AI64" s="3">
        <f>VLOOKUP(E64,'NESE LA VICTORIA'!$AF$3:$AI$18,4,FALSE)</f>
        <v>3.92</v>
      </c>
      <c r="AJ64" s="21">
        <f t="shared" si="3"/>
        <v>0</v>
      </c>
      <c r="AK64" s="21">
        <f t="shared" si="4"/>
        <v>0</v>
      </c>
      <c r="AL64" s="21">
        <f t="shared" si="5"/>
        <v>0</v>
      </c>
      <c r="AM64" s="21">
        <f t="shared" si="6"/>
        <v>0</v>
      </c>
      <c r="AN64" s="21">
        <f t="shared" si="7"/>
        <v>0</v>
      </c>
      <c r="AO64" s="21">
        <f t="shared" si="8"/>
        <v>0</v>
      </c>
      <c r="AP64" s="21">
        <f t="shared" si="9"/>
        <v>0</v>
      </c>
      <c r="AQ64" s="21">
        <f t="shared" si="10"/>
        <v>0</v>
      </c>
      <c r="AR64" s="21">
        <f t="shared" si="11"/>
        <v>0</v>
      </c>
      <c r="AS64" s="21">
        <f t="shared" si="12"/>
        <v>0</v>
      </c>
      <c r="AT64" s="21">
        <f t="shared" si="13"/>
        <v>0</v>
      </c>
      <c r="AU64" s="21">
        <f t="shared" si="14"/>
        <v>0</v>
      </c>
      <c r="AV64" s="21">
        <f t="shared" si="15"/>
        <v>0</v>
      </c>
      <c r="AW64" s="21">
        <f t="shared" si="16"/>
        <v>0</v>
      </c>
      <c r="AX64" s="21">
        <f t="shared" si="17"/>
        <v>0</v>
      </c>
      <c r="AY64" s="21">
        <f t="shared" si="18"/>
        <v>0</v>
      </c>
      <c r="AZ64" s="21">
        <f t="shared" si="19"/>
        <v>0</v>
      </c>
      <c r="BA64" s="21">
        <f t="shared" si="20"/>
        <v>0</v>
      </c>
      <c r="BB64" s="21">
        <f t="shared" si="21"/>
        <v>0</v>
      </c>
      <c r="BC64" s="21">
        <f t="shared" si="22"/>
        <v>0</v>
      </c>
      <c r="BD64" s="21">
        <f t="shared" si="23"/>
        <v>0</v>
      </c>
    </row>
    <row r="65" spans="1:56" s="4" customFormat="1" x14ac:dyDescent="0.25">
      <c r="A65" s="3" t="s">
        <v>19</v>
      </c>
      <c r="B65" s="4" t="s">
        <v>18</v>
      </c>
      <c r="C65" s="4" t="s">
        <v>17</v>
      </c>
      <c r="D65" s="3" t="s">
        <v>12</v>
      </c>
      <c r="E65" s="3" t="s">
        <v>10</v>
      </c>
      <c r="F65" s="8">
        <v>356.5</v>
      </c>
      <c r="G65" s="7">
        <v>384.37830000000002</v>
      </c>
      <c r="H65" s="7">
        <v>412.25660000000005</v>
      </c>
      <c r="I65" s="7">
        <v>440.13490000000007</v>
      </c>
      <c r="J65" s="7">
        <v>468.0132000000001</v>
      </c>
      <c r="K65" s="9">
        <v>495.89150000000001</v>
      </c>
      <c r="L65" s="7">
        <v>510.43669999999997</v>
      </c>
      <c r="M65" s="7">
        <v>524.9819</v>
      </c>
      <c r="N65" s="7">
        <v>539.52710000000002</v>
      </c>
      <c r="O65" s="7">
        <v>554.07230000000004</v>
      </c>
      <c r="P65" s="9">
        <v>568.61749999999995</v>
      </c>
      <c r="Q65" s="7">
        <v>583.30529999999999</v>
      </c>
      <c r="R65" s="7">
        <v>597.99310000000003</v>
      </c>
      <c r="S65" s="7">
        <v>612.68090000000007</v>
      </c>
      <c r="T65" s="7">
        <v>627.3687000000001</v>
      </c>
      <c r="U65" s="9">
        <v>642.05650000000003</v>
      </c>
      <c r="V65" s="7">
        <v>656.88689999999997</v>
      </c>
      <c r="W65" s="7">
        <v>671.71729999999991</v>
      </c>
      <c r="X65" s="7">
        <v>686.54769999999985</v>
      </c>
      <c r="Y65" s="7">
        <v>701.37809999999979</v>
      </c>
      <c r="Z65" s="9">
        <v>716.20849999999996</v>
      </c>
      <c r="AA65" s="26"/>
      <c r="AB65" s="3" t="s">
        <v>19</v>
      </c>
      <c r="AC65" s="4" t="s">
        <v>18</v>
      </c>
      <c r="AD65" s="4" t="s">
        <v>17</v>
      </c>
      <c r="AE65" s="3" t="s">
        <v>12</v>
      </c>
      <c r="AF65" s="3" t="s">
        <v>10</v>
      </c>
      <c r="AG65" s="16">
        <v>1</v>
      </c>
      <c r="AH65" s="16">
        <v>1</v>
      </c>
      <c r="AI65" s="4">
        <f>VLOOKUP(E65,'NESE LA VICTORIA'!$AF$3:$AI$18,4,FALSE)</f>
        <v>0</v>
      </c>
      <c r="AJ65" s="22">
        <f t="shared" si="3"/>
        <v>0</v>
      </c>
      <c r="AK65" s="22">
        <f t="shared" si="4"/>
        <v>0</v>
      </c>
      <c r="AL65" s="22">
        <f t="shared" si="5"/>
        <v>0</v>
      </c>
      <c r="AM65" s="22">
        <f t="shared" si="6"/>
        <v>0</v>
      </c>
      <c r="AN65" s="22">
        <f t="shared" si="7"/>
        <v>0</v>
      </c>
      <c r="AO65" s="22">
        <f t="shared" si="8"/>
        <v>0</v>
      </c>
      <c r="AP65" s="22">
        <f t="shared" si="9"/>
        <v>0</v>
      </c>
      <c r="AQ65" s="22">
        <f t="shared" si="10"/>
        <v>0</v>
      </c>
      <c r="AR65" s="22">
        <f t="shared" si="11"/>
        <v>0</v>
      </c>
      <c r="AS65" s="22">
        <f t="shared" si="12"/>
        <v>0</v>
      </c>
      <c r="AT65" s="22">
        <f t="shared" si="13"/>
        <v>0</v>
      </c>
      <c r="AU65" s="22">
        <f t="shared" si="14"/>
        <v>0</v>
      </c>
      <c r="AV65" s="22">
        <f t="shared" si="15"/>
        <v>0</v>
      </c>
      <c r="AW65" s="22">
        <f t="shared" si="16"/>
        <v>0</v>
      </c>
      <c r="AX65" s="22">
        <f t="shared" si="17"/>
        <v>0</v>
      </c>
      <c r="AY65" s="22">
        <f t="shared" si="18"/>
        <v>0</v>
      </c>
      <c r="AZ65" s="22">
        <f t="shared" si="19"/>
        <v>0</v>
      </c>
      <c r="BA65" s="22">
        <f t="shared" si="20"/>
        <v>0</v>
      </c>
      <c r="BB65" s="22">
        <f t="shared" si="21"/>
        <v>0</v>
      </c>
      <c r="BC65" s="22">
        <f t="shared" si="22"/>
        <v>0</v>
      </c>
      <c r="BD65" s="22">
        <f t="shared" si="23"/>
        <v>0</v>
      </c>
    </row>
    <row r="66" spans="1:56" s="4" customFormat="1" x14ac:dyDescent="0.25">
      <c r="A66" s="3" t="s">
        <v>19</v>
      </c>
      <c r="B66" s="4" t="s">
        <v>18</v>
      </c>
      <c r="C66" s="4" t="s">
        <v>17</v>
      </c>
      <c r="D66" s="3" t="s">
        <v>12</v>
      </c>
      <c r="E66" s="3" t="s">
        <v>11</v>
      </c>
      <c r="F66" s="8">
        <v>7.13</v>
      </c>
      <c r="G66" s="7">
        <v>7.3538819999999996</v>
      </c>
      <c r="H66" s="7">
        <v>7.5777639999999993</v>
      </c>
      <c r="I66" s="7">
        <v>7.801645999999999</v>
      </c>
      <c r="J66" s="7">
        <v>8.0255279999999996</v>
      </c>
      <c r="K66" s="9">
        <v>8.2494099999999992</v>
      </c>
      <c r="L66" s="7">
        <v>8.3663419999999995</v>
      </c>
      <c r="M66" s="7">
        <v>8.4832739999999998</v>
      </c>
      <c r="N66" s="7">
        <v>8.600206</v>
      </c>
      <c r="O66" s="7">
        <v>8.7171380000000003</v>
      </c>
      <c r="P66" s="9">
        <v>8.8340700000000005</v>
      </c>
      <c r="Q66" s="7">
        <v>8.9524280000000012</v>
      </c>
      <c r="R66" s="7">
        <v>9.0707860000000018</v>
      </c>
      <c r="S66" s="7">
        <v>9.1891440000000024</v>
      </c>
      <c r="T66" s="7">
        <v>9.3075020000000031</v>
      </c>
      <c r="U66" s="9">
        <v>9.4258600000000001</v>
      </c>
      <c r="V66" s="7">
        <v>9.5442180000000008</v>
      </c>
      <c r="W66" s="7">
        <v>9.6625760000000014</v>
      </c>
      <c r="X66" s="7">
        <v>9.780934000000002</v>
      </c>
      <c r="Y66" s="7">
        <v>9.8992920000000026</v>
      </c>
      <c r="Z66" s="9">
        <v>10.01765</v>
      </c>
      <c r="AA66" s="26"/>
      <c r="AB66" s="3" t="s">
        <v>19</v>
      </c>
      <c r="AC66" s="4" t="s">
        <v>18</v>
      </c>
      <c r="AD66" s="4" t="s">
        <v>17</v>
      </c>
      <c r="AE66" s="3" t="s">
        <v>12</v>
      </c>
      <c r="AF66" s="3" t="s">
        <v>11</v>
      </c>
      <c r="AG66" s="16">
        <v>1</v>
      </c>
      <c r="AH66" s="16">
        <v>1</v>
      </c>
      <c r="AI66" s="4">
        <f>VLOOKUP(E66,'NESE LA VICTORIA'!$AF$3:$AI$18,4,FALSE)</f>
        <v>0</v>
      </c>
      <c r="AJ66" s="22">
        <f t="shared" si="3"/>
        <v>0</v>
      </c>
      <c r="AK66" s="22">
        <f t="shared" si="4"/>
        <v>0</v>
      </c>
      <c r="AL66" s="22">
        <f t="shared" si="5"/>
        <v>0</v>
      </c>
      <c r="AM66" s="22">
        <f t="shared" si="6"/>
        <v>0</v>
      </c>
      <c r="AN66" s="22">
        <f t="shared" si="7"/>
        <v>0</v>
      </c>
      <c r="AO66" s="22">
        <f t="shared" si="8"/>
        <v>0</v>
      </c>
      <c r="AP66" s="22">
        <f t="shared" si="9"/>
        <v>0</v>
      </c>
      <c r="AQ66" s="22">
        <f t="shared" si="10"/>
        <v>0</v>
      </c>
      <c r="AR66" s="22">
        <f t="shared" si="11"/>
        <v>0</v>
      </c>
      <c r="AS66" s="22">
        <f t="shared" si="12"/>
        <v>0</v>
      </c>
      <c r="AT66" s="22">
        <f t="shared" si="13"/>
        <v>0</v>
      </c>
      <c r="AU66" s="22">
        <f t="shared" si="14"/>
        <v>0</v>
      </c>
      <c r="AV66" s="22">
        <f t="shared" si="15"/>
        <v>0</v>
      </c>
      <c r="AW66" s="22">
        <f t="shared" si="16"/>
        <v>0</v>
      </c>
      <c r="AX66" s="22">
        <f t="shared" si="17"/>
        <v>0</v>
      </c>
      <c r="AY66" s="22">
        <f t="shared" si="18"/>
        <v>0</v>
      </c>
      <c r="AZ66" s="22">
        <f t="shared" si="19"/>
        <v>0</v>
      </c>
      <c r="BA66" s="22">
        <f t="shared" si="20"/>
        <v>0</v>
      </c>
      <c r="BB66" s="22">
        <f t="shared" si="21"/>
        <v>0</v>
      </c>
      <c r="BC66" s="22">
        <f t="shared" si="22"/>
        <v>0</v>
      </c>
      <c r="BD66" s="22">
        <f t="shared" si="23"/>
        <v>0</v>
      </c>
    </row>
    <row r="67" spans="1:56" s="2" customFormat="1" x14ac:dyDescent="0.25">
      <c r="A67" s="2" t="s">
        <v>17</v>
      </c>
      <c r="B67" s="2" t="s">
        <v>16</v>
      </c>
      <c r="C67" s="2" t="s">
        <v>19</v>
      </c>
      <c r="D67" s="2" t="s">
        <v>14</v>
      </c>
      <c r="E67" s="2" t="s">
        <v>9</v>
      </c>
      <c r="F67" s="8">
        <v>1123.0800000000002</v>
      </c>
      <c r="G67" s="5">
        <v>1174.9662960000003</v>
      </c>
      <c r="H67" s="5">
        <v>1226.8525920000004</v>
      </c>
      <c r="I67" s="5">
        <v>1278.7388880000005</v>
      </c>
      <c r="J67" s="5">
        <v>1330.6251840000007</v>
      </c>
      <c r="K67" s="8">
        <v>1382.5114800000003</v>
      </c>
      <c r="L67" s="5">
        <v>1409.4654000000003</v>
      </c>
      <c r="M67" s="5">
        <v>1436.4193200000002</v>
      </c>
      <c r="N67" s="5">
        <v>1463.3732400000001</v>
      </c>
      <c r="O67" s="5">
        <v>1490.32716</v>
      </c>
      <c r="P67" s="8">
        <v>1517.2810800000002</v>
      </c>
      <c r="Q67" s="5">
        <v>1544.6842320000003</v>
      </c>
      <c r="R67" s="5">
        <v>1572.0873840000004</v>
      </c>
      <c r="S67" s="5">
        <v>1599.4905360000005</v>
      </c>
      <c r="T67" s="5">
        <v>1626.8936880000006</v>
      </c>
      <c r="U67" s="8">
        <v>1654.2968400000004</v>
      </c>
      <c r="V67" s="5">
        <v>1681.6999920000003</v>
      </c>
      <c r="W67" s="5">
        <v>1709.1031440000002</v>
      </c>
      <c r="X67" s="5">
        <v>1736.506296</v>
      </c>
      <c r="Y67" s="5">
        <v>1763.9094479999999</v>
      </c>
      <c r="Z67" s="8">
        <v>1791.3126000000002</v>
      </c>
      <c r="AA67" s="25"/>
      <c r="AB67" s="2" t="s">
        <v>17</v>
      </c>
      <c r="AC67" s="2" t="s">
        <v>16</v>
      </c>
      <c r="AD67" s="2" t="s">
        <v>19</v>
      </c>
      <c r="AE67" s="2" t="s">
        <v>14</v>
      </c>
      <c r="AF67" s="2" t="s">
        <v>9</v>
      </c>
      <c r="AG67" s="10">
        <v>1</v>
      </c>
      <c r="AH67" s="10">
        <v>0.9</v>
      </c>
      <c r="AI67" s="2">
        <f>VLOOKUP(E67,'NESE LA VICTORIA'!$AF$3:$AI$18,4,FALSE)</f>
        <v>0</v>
      </c>
      <c r="AJ67" s="20">
        <f t="shared" si="3"/>
        <v>0</v>
      </c>
      <c r="AK67" s="20">
        <f t="shared" si="4"/>
        <v>0</v>
      </c>
      <c r="AL67" s="20">
        <f t="shared" si="5"/>
        <v>0</v>
      </c>
      <c r="AM67" s="20">
        <f t="shared" si="6"/>
        <v>0</v>
      </c>
      <c r="AN67" s="20">
        <f t="shared" si="7"/>
        <v>0</v>
      </c>
      <c r="AO67" s="20">
        <f t="shared" si="8"/>
        <v>0</v>
      </c>
      <c r="AP67" s="20">
        <f t="shared" si="9"/>
        <v>0</v>
      </c>
      <c r="AQ67" s="20">
        <f t="shared" si="10"/>
        <v>0</v>
      </c>
      <c r="AR67" s="20">
        <f t="shared" si="11"/>
        <v>0</v>
      </c>
      <c r="AS67" s="20">
        <f t="shared" si="12"/>
        <v>0</v>
      </c>
      <c r="AT67" s="20">
        <f t="shared" si="13"/>
        <v>0</v>
      </c>
      <c r="AU67" s="20">
        <f t="shared" si="14"/>
        <v>0</v>
      </c>
      <c r="AV67" s="20">
        <f t="shared" si="15"/>
        <v>0</v>
      </c>
      <c r="AW67" s="20">
        <f t="shared" si="16"/>
        <v>0</v>
      </c>
      <c r="AX67" s="20">
        <f t="shared" si="17"/>
        <v>0</v>
      </c>
      <c r="AY67" s="20">
        <f t="shared" si="18"/>
        <v>0</v>
      </c>
      <c r="AZ67" s="20">
        <f t="shared" si="19"/>
        <v>0</v>
      </c>
      <c r="BA67" s="20">
        <f t="shared" si="20"/>
        <v>0</v>
      </c>
      <c r="BB67" s="20">
        <f t="shared" si="21"/>
        <v>0</v>
      </c>
      <c r="BC67" s="20">
        <f t="shared" si="22"/>
        <v>0</v>
      </c>
      <c r="BD67" s="20">
        <f t="shared" si="23"/>
        <v>0</v>
      </c>
    </row>
    <row r="68" spans="1:56" s="2" customFormat="1" x14ac:dyDescent="0.25">
      <c r="A68" s="2" t="s">
        <v>17</v>
      </c>
      <c r="B68" s="2" t="s">
        <v>16</v>
      </c>
      <c r="C68" s="2" t="s">
        <v>19</v>
      </c>
      <c r="D68" s="2" t="s">
        <v>14</v>
      </c>
      <c r="E68" s="2" t="s">
        <v>23</v>
      </c>
      <c r="F68" s="8">
        <v>39.3078</v>
      </c>
      <c r="G68" s="5">
        <v>41.375390279999998</v>
      </c>
      <c r="H68" s="5">
        <v>43.442980559999995</v>
      </c>
      <c r="I68" s="5">
        <v>45.51057084</v>
      </c>
      <c r="J68" s="5">
        <v>47.578161119999997</v>
      </c>
      <c r="K68" s="8">
        <v>49.645751399999995</v>
      </c>
      <c r="L68" s="5">
        <v>50.707061999999993</v>
      </c>
      <c r="M68" s="5">
        <v>51.768372599999992</v>
      </c>
      <c r="N68" s="5">
        <v>52.829683199999984</v>
      </c>
      <c r="O68" s="5">
        <v>53.890993799999983</v>
      </c>
      <c r="P68" s="8">
        <v>54.952304399999989</v>
      </c>
      <c r="Q68" s="5">
        <v>56.029338119999998</v>
      </c>
      <c r="R68" s="5">
        <v>57.106371840000001</v>
      </c>
      <c r="S68" s="5">
        <v>58.183405560000004</v>
      </c>
      <c r="T68" s="5">
        <v>59.260439280000007</v>
      </c>
      <c r="U68" s="8">
        <v>60.337472999999996</v>
      </c>
      <c r="V68" s="5">
        <v>61.414506719999991</v>
      </c>
      <c r="W68" s="5">
        <v>62.491540439999987</v>
      </c>
      <c r="X68" s="5">
        <v>63.56857415999999</v>
      </c>
      <c r="Y68" s="5">
        <v>64.645607879999986</v>
      </c>
      <c r="Z68" s="8">
        <v>65.722641599999989</v>
      </c>
      <c r="AA68" s="25"/>
      <c r="AB68" s="2" t="s">
        <v>17</v>
      </c>
      <c r="AC68" s="2" t="s">
        <v>16</v>
      </c>
      <c r="AD68" s="2" t="s">
        <v>19</v>
      </c>
      <c r="AE68" s="2" t="s">
        <v>14</v>
      </c>
      <c r="AF68" s="2" t="s">
        <v>23</v>
      </c>
      <c r="AG68" s="10">
        <v>1</v>
      </c>
      <c r="AH68" s="10">
        <v>0.9</v>
      </c>
      <c r="AI68" s="2">
        <f>VLOOKUP(E68,'NESE LA VICTORIA'!$AF$3:$AI$18,4,FALSE)</f>
        <v>0.31</v>
      </c>
      <c r="AJ68" s="20">
        <f t="shared" ref="AJ68:AJ130" si="24">F68*365*$AG68*$AH68*$AI68</f>
        <v>4002.9098130000002</v>
      </c>
      <c r="AK68" s="20">
        <f t="shared" ref="AK68:AK130" si="25">G68*365*$AG68*$AH68*$AI68</f>
        <v>4213.4628691638</v>
      </c>
      <c r="AL68" s="20">
        <f t="shared" ref="AL68:AL130" si="26">H68*365*$AG68*$AH68*$AI68</f>
        <v>4424.0159253275997</v>
      </c>
      <c r="AM68" s="20">
        <f t="shared" ref="AM68:AM130" si="27">I68*365*$AG68*$AH68*$AI68</f>
        <v>4634.5689814914003</v>
      </c>
      <c r="AN68" s="20">
        <f t="shared" ref="AN68:AN130" si="28">J68*365*$AG68*$AH68*$AI68</f>
        <v>4845.1220376551992</v>
      </c>
      <c r="AO68" s="20">
        <f t="shared" ref="AO68:AO130" si="29">K68*365*$AG68*$AH68*$AI68</f>
        <v>5055.6750938189998</v>
      </c>
      <c r="AP68" s="20">
        <f t="shared" ref="AP68:AP130" si="30">L68*365*$AG68*$AH68*$AI68</f>
        <v>5163.7536587699988</v>
      </c>
      <c r="AQ68" s="20">
        <f t="shared" ref="AQ68:AQ130" si="31">M68*365*$AG68*$AH68*$AI68</f>
        <v>5271.8322237209995</v>
      </c>
      <c r="AR68" s="20">
        <f t="shared" ref="AR68:AR130" si="32">N68*365*$AG68*$AH68*$AI68</f>
        <v>5379.9107886719976</v>
      </c>
      <c r="AS68" s="20">
        <f t="shared" ref="AS68:AS130" si="33">O68*365*$AG68*$AH68*$AI68</f>
        <v>5487.9893536229984</v>
      </c>
      <c r="AT68" s="20">
        <f t="shared" ref="AT68:AT130" si="34">P68*365*$AG68*$AH68*$AI68</f>
        <v>5596.0679185739991</v>
      </c>
      <c r="AU68" s="20">
        <f t="shared" ref="AU68:AU130" si="35">Q68*365*$AG68*$AH68*$AI68</f>
        <v>5705.7476474502</v>
      </c>
      <c r="AV68" s="20">
        <f t="shared" ref="AV68:AV130" si="36">R68*365*$AG68*$AH68*$AI68</f>
        <v>5815.4273763264</v>
      </c>
      <c r="AW68" s="20">
        <f t="shared" ref="AW68:AW130" si="37">S68*365*$AG68*$AH68*$AI68</f>
        <v>5925.1071052026009</v>
      </c>
      <c r="AX68" s="20">
        <f t="shared" ref="AX68:AX130" si="38">T68*365*$AG68*$AH68*$AI68</f>
        <v>6034.7868340788009</v>
      </c>
      <c r="AY68" s="20">
        <f t="shared" ref="AY68:AY130" si="39">U68*365*$AG68*$AH68*$AI68</f>
        <v>6144.466562955</v>
      </c>
      <c r="AZ68" s="20">
        <f t="shared" ref="AZ68:AZ130" si="40">V68*365*$AG68*$AH68*$AI68</f>
        <v>6254.1462918311991</v>
      </c>
      <c r="BA68" s="20">
        <f t="shared" ref="BA68:BA130" si="41">W68*365*$AG68*$AH68*$AI68</f>
        <v>6363.8260207073981</v>
      </c>
      <c r="BB68" s="20">
        <f t="shared" ref="BB68:BB130" si="42">X68*365*$AG68*$AH68*$AI68</f>
        <v>6473.5057495835999</v>
      </c>
      <c r="BC68" s="20">
        <f t="shared" ref="BC68:BC130" si="43">Y68*365*$AG68*$AH68*$AI68</f>
        <v>6583.185478459799</v>
      </c>
      <c r="BD68" s="20">
        <f t="shared" ref="BD68:BD130" si="44">Z68*365*$AG68*$AH68*$AI68</f>
        <v>6692.865207335999</v>
      </c>
    </row>
    <row r="69" spans="1:56" s="2" customFormat="1" x14ac:dyDescent="0.25">
      <c r="A69" s="2" t="s">
        <v>17</v>
      </c>
      <c r="B69" s="2" t="s">
        <v>16</v>
      </c>
      <c r="C69" s="2" t="s">
        <v>19</v>
      </c>
      <c r="D69" s="2" t="s">
        <v>14</v>
      </c>
      <c r="E69" s="2" t="s">
        <v>24</v>
      </c>
      <c r="F69" s="8">
        <v>16.8462</v>
      </c>
      <c r="G69" s="5">
        <v>17.732310119999998</v>
      </c>
      <c r="H69" s="5">
        <v>18.618420239999999</v>
      </c>
      <c r="I69" s="5">
        <v>19.50453036</v>
      </c>
      <c r="J69" s="5">
        <v>20.390640479999998</v>
      </c>
      <c r="K69" s="8">
        <v>21.2767506</v>
      </c>
      <c r="L69" s="5">
        <v>21.731597999999998</v>
      </c>
      <c r="M69" s="5">
        <v>22.186445399999997</v>
      </c>
      <c r="N69" s="5">
        <v>22.641292799999992</v>
      </c>
      <c r="O69" s="5">
        <v>23.09614019999999</v>
      </c>
      <c r="P69" s="8">
        <v>23.550987599999996</v>
      </c>
      <c r="Q69" s="5">
        <v>24.012573479999997</v>
      </c>
      <c r="R69" s="5">
        <v>24.474159359999998</v>
      </c>
      <c r="S69" s="5">
        <v>24.935745239999999</v>
      </c>
      <c r="T69" s="5">
        <v>25.397331120000004</v>
      </c>
      <c r="U69" s="8">
        <v>25.858916999999998</v>
      </c>
      <c r="V69" s="5">
        <v>26.320502879999996</v>
      </c>
      <c r="W69" s="5">
        <v>26.782088759999997</v>
      </c>
      <c r="X69" s="5">
        <v>27.243674639999995</v>
      </c>
      <c r="Y69" s="5">
        <v>27.705260519999992</v>
      </c>
      <c r="Z69" s="8">
        <v>28.166846399999997</v>
      </c>
      <c r="AA69" s="25"/>
      <c r="AB69" s="2" t="s">
        <v>17</v>
      </c>
      <c r="AC69" s="2" t="s">
        <v>16</v>
      </c>
      <c r="AD69" s="2" t="s">
        <v>19</v>
      </c>
      <c r="AE69" s="2" t="s">
        <v>14</v>
      </c>
      <c r="AF69" s="2" t="s">
        <v>24</v>
      </c>
      <c r="AG69" s="10">
        <v>1</v>
      </c>
      <c r="AH69" s="10">
        <v>0.9</v>
      </c>
      <c r="AI69" s="2">
        <f>VLOOKUP(E69,'NESE LA VICTORIA'!$AF$3:$AI$18,4,FALSE)</f>
        <v>3.57</v>
      </c>
      <c r="AJ69" s="20">
        <f t="shared" si="24"/>
        <v>19756.296818999999</v>
      </c>
      <c r="AK69" s="20">
        <f t="shared" si="25"/>
        <v>20795.478031679399</v>
      </c>
      <c r="AL69" s="20">
        <f t="shared" si="26"/>
        <v>21834.659244358798</v>
      </c>
      <c r="AM69" s="20">
        <f t="shared" si="27"/>
        <v>22873.840457038201</v>
      </c>
      <c r="AN69" s="20">
        <f t="shared" si="28"/>
        <v>23913.021669717597</v>
      </c>
      <c r="AO69" s="20">
        <f t="shared" si="29"/>
        <v>24952.202882396999</v>
      </c>
      <c r="AP69" s="20">
        <f t="shared" si="30"/>
        <v>25485.622896509994</v>
      </c>
      <c r="AQ69" s="20">
        <f t="shared" si="31"/>
        <v>26019.042910622993</v>
      </c>
      <c r="AR69" s="20">
        <f t="shared" si="32"/>
        <v>26552.462924735988</v>
      </c>
      <c r="AS69" s="20">
        <f t="shared" si="33"/>
        <v>27085.88293884899</v>
      </c>
      <c r="AT69" s="20">
        <f t="shared" si="34"/>
        <v>27619.302952961996</v>
      </c>
      <c r="AU69" s="20">
        <f t="shared" si="35"/>
        <v>28160.625485802597</v>
      </c>
      <c r="AV69" s="20">
        <f t="shared" si="36"/>
        <v>28701.948018643194</v>
      </c>
      <c r="AW69" s="20">
        <f t="shared" si="37"/>
        <v>29243.270551483802</v>
      </c>
      <c r="AX69" s="20">
        <f t="shared" si="38"/>
        <v>29784.593084324406</v>
      </c>
      <c r="AY69" s="20">
        <f t="shared" si="39"/>
        <v>30325.915617164999</v>
      </c>
      <c r="AZ69" s="20">
        <f t="shared" si="40"/>
        <v>30867.2381500056</v>
      </c>
      <c r="BA69" s="20">
        <f t="shared" si="41"/>
        <v>31408.560682846197</v>
      </c>
      <c r="BB69" s="20">
        <f t="shared" si="42"/>
        <v>31949.883215686794</v>
      </c>
      <c r="BC69" s="20">
        <f t="shared" si="43"/>
        <v>32491.205748527391</v>
      </c>
      <c r="BD69" s="20">
        <f t="shared" si="44"/>
        <v>33032.528281368002</v>
      </c>
    </row>
    <row r="70" spans="1:56" s="2" customFormat="1" x14ac:dyDescent="0.25">
      <c r="A70" s="2" t="s">
        <v>17</v>
      </c>
      <c r="B70" s="2" t="s">
        <v>16</v>
      </c>
      <c r="C70" s="2" t="s">
        <v>19</v>
      </c>
      <c r="D70" s="2" t="s">
        <v>14</v>
      </c>
      <c r="E70" s="2" t="s">
        <v>25</v>
      </c>
      <c r="F70" s="8">
        <v>16.044</v>
      </c>
      <c r="G70" s="5">
        <v>16.8879144</v>
      </c>
      <c r="H70" s="5">
        <v>17.731828799999999</v>
      </c>
      <c r="I70" s="5">
        <v>18.575743200000002</v>
      </c>
      <c r="J70" s="5">
        <v>19.419657600000001</v>
      </c>
      <c r="K70" s="8">
        <v>20.263572</v>
      </c>
      <c r="L70" s="5">
        <v>20.696759999999998</v>
      </c>
      <c r="M70" s="5">
        <v>21.129947999999999</v>
      </c>
      <c r="N70" s="5">
        <v>21.563135999999997</v>
      </c>
      <c r="O70" s="5">
        <v>21.996323999999994</v>
      </c>
      <c r="P70" s="8">
        <v>22.429511999999999</v>
      </c>
      <c r="Q70" s="5">
        <v>22.869117599999999</v>
      </c>
      <c r="R70" s="5">
        <v>23.308723200000003</v>
      </c>
      <c r="S70" s="5">
        <v>23.748328800000003</v>
      </c>
      <c r="T70" s="5">
        <v>24.187934400000003</v>
      </c>
      <c r="U70" s="8">
        <v>24.62754</v>
      </c>
      <c r="V70" s="5">
        <v>25.0671456</v>
      </c>
      <c r="W70" s="5">
        <v>25.506751199999997</v>
      </c>
      <c r="X70" s="5">
        <v>25.946356799999997</v>
      </c>
      <c r="Y70" s="5">
        <v>26.385962399999997</v>
      </c>
      <c r="Z70" s="8">
        <v>26.825568000000001</v>
      </c>
      <c r="AA70" s="25"/>
      <c r="AB70" s="2" t="s">
        <v>17</v>
      </c>
      <c r="AC70" s="2" t="s">
        <v>16</v>
      </c>
      <c r="AD70" s="2" t="s">
        <v>19</v>
      </c>
      <c r="AE70" s="2" t="s">
        <v>14</v>
      </c>
      <c r="AF70" s="2" t="s">
        <v>25</v>
      </c>
      <c r="AG70" s="10">
        <v>1</v>
      </c>
      <c r="AH70" s="10">
        <v>0.9</v>
      </c>
      <c r="AI70" s="2">
        <f>VLOOKUP(E70,'NESE LA VICTORIA'!$AF$3:$AI$18,4,FALSE)</f>
        <v>5.31</v>
      </c>
      <c r="AJ70" s="20">
        <f t="shared" si="24"/>
        <v>27986.11074</v>
      </c>
      <c r="AK70" s="20">
        <f t="shared" si="25"/>
        <v>29458.180164923997</v>
      </c>
      <c r="AL70" s="20">
        <f t="shared" si="26"/>
        <v>30930.249589847997</v>
      </c>
      <c r="AM70" s="20">
        <f t="shared" si="27"/>
        <v>32402.319014772002</v>
      </c>
      <c r="AN70" s="20">
        <f t="shared" si="28"/>
        <v>33874.388439695998</v>
      </c>
      <c r="AO70" s="20">
        <f t="shared" si="29"/>
        <v>35346.457864619995</v>
      </c>
      <c r="AP70" s="20">
        <f t="shared" si="30"/>
        <v>36102.08285459999</v>
      </c>
      <c r="AQ70" s="20">
        <f t="shared" si="31"/>
        <v>36857.70784458</v>
      </c>
      <c r="AR70" s="20">
        <f t="shared" si="32"/>
        <v>37613.332834559995</v>
      </c>
      <c r="AS70" s="20">
        <f t="shared" si="33"/>
        <v>38368.95782453999</v>
      </c>
      <c r="AT70" s="20">
        <f t="shared" si="34"/>
        <v>39124.582814519992</v>
      </c>
      <c r="AU70" s="20">
        <f t="shared" si="35"/>
        <v>39891.402248795988</v>
      </c>
      <c r="AV70" s="20">
        <f t="shared" si="36"/>
        <v>40658.221683072006</v>
      </c>
      <c r="AW70" s="20">
        <f t="shared" si="37"/>
        <v>41425.041117348002</v>
      </c>
      <c r="AX70" s="20">
        <f t="shared" si="38"/>
        <v>42191.860551623999</v>
      </c>
      <c r="AY70" s="20">
        <f t="shared" si="39"/>
        <v>42958.679985900002</v>
      </c>
      <c r="AZ70" s="20">
        <f t="shared" si="40"/>
        <v>43725.499420175998</v>
      </c>
      <c r="BA70" s="20">
        <f t="shared" si="41"/>
        <v>44492.318854451987</v>
      </c>
      <c r="BB70" s="20">
        <f t="shared" si="42"/>
        <v>45259.138288727991</v>
      </c>
      <c r="BC70" s="20">
        <f t="shared" si="43"/>
        <v>46025.957723003994</v>
      </c>
      <c r="BD70" s="20">
        <f t="shared" si="44"/>
        <v>46792.77715727999</v>
      </c>
    </row>
    <row r="71" spans="1:56" s="2" customFormat="1" x14ac:dyDescent="0.25">
      <c r="A71" s="2" t="s">
        <v>17</v>
      </c>
      <c r="B71" s="2" t="s">
        <v>16</v>
      </c>
      <c r="C71" s="2" t="s">
        <v>19</v>
      </c>
      <c r="D71" s="2" t="s">
        <v>14</v>
      </c>
      <c r="E71" s="2" t="s">
        <v>26</v>
      </c>
      <c r="F71" s="8">
        <v>8.0220000000000002</v>
      </c>
      <c r="G71" s="5">
        <v>8.4439571999999998</v>
      </c>
      <c r="H71" s="5">
        <v>8.8659143999999994</v>
      </c>
      <c r="I71" s="5">
        <v>9.2878716000000008</v>
      </c>
      <c r="J71" s="5">
        <v>9.7098288000000004</v>
      </c>
      <c r="K71" s="8">
        <v>10.131786</v>
      </c>
      <c r="L71" s="5">
        <v>10.348379999999999</v>
      </c>
      <c r="M71" s="5">
        <v>10.564973999999999</v>
      </c>
      <c r="N71" s="5">
        <v>10.781567999999998</v>
      </c>
      <c r="O71" s="5">
        <v>10.998161999999997</v>
      </c>
      <c r="P71" s="8">
        <v>11.214756</v>
      </c>
      <c r="Q71" s="5">
        <v>11.4345588</v>
      </c>
      <c r="R71" s="5">
        <v>11.654361600000001</v>
      </c>
      <c r="S71" s="5">
        <v>11.874164400000002</v>
      </c>
      <c r="T71" s="5">
        <v>12.093967200000002</v>
      </c>
      <c r="U71" s="8">
        <v>12.31377</v>
      </c>
      <c r="V71" s="5">
        <v>12.5335728</v>
      </c>
      <c r="W71" s="5">
        <v>12.753375599999998</v>
      </c>
      <c r="X71" s="5">
        <v>12.973178399999998</v>
      </c>
      <c r="Y71" s="5">
        <v>13.192981199999998</v>
      </c>
      <c r="Z71" s="8">
        <v>13.412784</v>
      </c>
      <c r="AA71" s="25"/>
      <c r="AB71" s="2" t="s">
        <v>17</v>
      </c>
      <c r="AC71" s="2" t="s">
        <v>16</v>
      </c>
      <c r="AD71" s="2" t="s">
        <v>19</v>
      </c>
      <c r="AE71" s="2" t="s">
        <v>14</v>
      </c>
      <c r="AF71" s="2" t="s">
        <v>26</v>
      </c>
      <c r="AG71" s="10">
        <v>1</v>
      </c>
      <c r="AH71" s="10">
        <v>0.9</v>
      </c>
      <c r="AI71" s="2">
        <f>VLOOKUP(E71,'NESE LA VICTORIA'!$AF$3:$AI$18,4,FALSE)</f>
        <v>5.39</v>
      </c>
      <c r="AJ71" s="20">
        <f t="shared" si="24"/>
        <v>14203.873530000001</v>
      </c>
      <c r="AK71" s="20">
        <f t="shared" si="25"/>
        <v>14950.997277678</v>
      </c>
      <c r="AL71" s="20">
        <f t="shared" si="26"/>
        <v>15698.121025356</v>
      </c>
      <c r="AM71" s="20">
        <f t="shared" si="27"/>
        <v>16445.244773033999</v>
      </c>
      <c r="AN71" s="20">
        <f t="shared" si="28"/>
        <v>17192.368520712</v>
      </c>
      <c r="AO71" s="20">
        <f t="shared" si="29"/>
        <v>17939.49226839</v>
      </c>
      <c r="AP71" s="20">
        <f t="shared" si="30"/>
        <v>18322.996853699995</v>
      </c>
      <c r="AQ71" s="20">
        <f t="shared" si="31"/>
        <v>18706.50143901</v>
      </c>
      <c r="AR71" s="20">
        <f t="shared" si="32"/>
        <v>19090.006024319999</v>
      </c>
      <c r="AS71" s="20">
        <f t="shared" si="33"/>
        <v>19473.510609629997</v>
      </c>
      <c r="AT71" s="20">
        <f t="shared" si="34"/>
        <v>19857.015194939999</v>
      </c>
      <c r="AU71" s="20">
        <f t="shared" si="35"/>
        <v>20246.201329661995</v>
      </c>
      <c r="AV71" s="20">
        <f t="shared" si="36"/>
        <v>20635.387464384003</v>
      </c>
      <c r="AW71" s="20">
        <f t="shared" si="37"/>
        <v>21024.573599106003</v>
      </c>
      <c r="AX71" s="20">
        <f t="shared" si="38"/>
        <v>21413.759733827999</v>
      </c>
      <c r="AY71" s="20">
        <f t="shared" si="39"/>
        <v>21802.945868549999</v>
      </c>
      <c r="AZ71" s="20">
        <f t="shared" si="40"/>
        <v>22192.132003272</v>
      </c>
      <c r="BA71" s="20">
        <f t="shared" si="41"/>
        <v>22581.318137993996</v>
      </c>
      <c r="BB71" s="20">
        <f t="shared" si="42"/>
        <v>22970.504272715996</v>
      </c>
      <c r="BC71" s="20">
        <f t="shared" si="43"/>
        <v>23359.690407437996</v>
      </c>
      <c r="BD71" s="20">
        <f t="shared" si="44"/>
        <v>23748.876542159996</v>
      </c>
    </row>
    <row r="72" spans="1:56" s="2" customFormat="1" x14ac:dyDescent="0.25">
      <c r="A72" s="2" t="s">
        <v>17</v>
      </c>
      <c r="B72" s="2" t="s">
        <v>16</v>
      </c>
      <c r="C72" s="2" t="s">
        <v>19</v>
      </c>
      <c r="D72" s="2" t="s">
        <v>14</v>
      </c>
      <c r="E72" s="2" t="s">
        <v>27</v>
      </c>
      <c r="F72" s="8">
        <v>0</v>
      </c>
      <c r="G72" s="5">
        <v>0</v>
      </c>
      <c r="H72" s="5">
        <v>0</v>
      </c>
      <c r="I72" s="5">
        <v>0</v>
      </c>
      <c r="J72" s="5">
        <v>0</v>
      </c>
      <c r="K72" s="8">
        <v>0</v>
      </c>
      <c r="L72" s="5">
        <v>0</v>
      </c>
      <c r="M72" s="5">
        <v>0</v>
      </c>
      <c r="N72" s="5">
        <v>0</v>
      </c>
      <c r="O72" s="5">
        <v>0</v>
      </c>
      <c r="P72" s="8">
        <v>0</v>
      </c>
      <c r="Q72" s="5">
        <v>0</v>
      </c>
      <c r="R72" s="5">
        <v>0</v>
      </c>
      <c r="S72" s="5">
        <v>0</v>
      </c>
      <c r="T72" s="5">
        <v>0</v>
      </c>
      <c r="U72" s="8">
        <v>0</v>
      </c>
      <c r="V72" s="5">
        <v>0</v>
      </c>
      <c r="W72" s="5">
        <v>0</v>
      </c>
      <c r="X72" s="5">
        <v>0</v>
      </c>
      <c r="Y72" s="5">
        <v>0</v>
      </c>
      <c r="Z72" s="8">
        <v>0</v>
      </c>
      <c r="AA72" s="25"/>
      <c r="AB72" s="2" t="s">
        <v>17</v>
      </c>
      <c r="AC72" s="2" t="s">
        <v>16</v>
      </c>
      <c r="AD72" s="2" t="s">
        <v>19</v>
      </c>
      <c r="AE72" s="2" t="s">
        <v>14</v>
      </c>
      <c r="AF72" s="2" t="s">
        <v>27</v>
      </c>
      <c r="AG72" s="10">
        <v>1</v>
      </c>
      <c r="AH72" s="10">
        <v>0.9</v>
      </c>
      <c r="AI72" s="2">
        <f>VLOOKUP(E72,'NESE LA VICTORIA'!$AF$3:$AI$18,4,FALSE)</f>
        <v>6.81</v>
      </c>
      <c r="AJ72" s="20">
        <f t="shared" si="24"/>
        <v>0</v>
      </c>
      <c r="AK72" s="20">
        <f t="shared" si="25"/>
        <v>0</v>
      </c>
      <c r="AL72" s="20">
        <f t="shared" si="26"/>
        <v>0</v>
      </c>
      <c r="AM72" s="20">
        <f t="shared" si="27"/>
        <v>0</v>
      </c>
      <c r="AN72" s="20">
        <f t="shared" si="28"/>
        <v>0</v>
      </c>
      <c r="AO72" s="20">
        <f t="shared" si="29"/>
        <v>0</v>
      </c>
      <c r="AP72" s="20">
        <f t="shared" si="30"/>
        <v>0</v>
      </c>
      <c r="AQ72" s="20">
        <f t="shared" si="31"/>
        <v>0</v>
      </c>
      <c r="AR72" s="20">
        <f t="shared" si="32"/>
        <v>0</v>
      </c>
      <c r="AS72" s="20">
        <f t="shared" si="33"/>
        <v>0</v>
      </c>
      <c r="AT72" s="20">
        <f t="shared" si="34"/>
        <v>0</v>
      </c>
      <c r="AU72" s="20">
        <f t="shared" si="35"/>
        <v>0</v>
      </c>
      <c r="AV72" s="20">
        <f t="shared" si="36"/>
        <v>0</v>
      </c>
      <c r="AW72" s="20">
        <f t="shared" si="37"/>
        <v>0</v>
      </c>
      <c r="AX72" s="20">
        <f t="shared" si="38"/>
        <v>0</v>
      </c>
      <c r="AY72" s="20">
        <f t="shared" si="39"/>
        <v>0</v>
      </c>
      <c r="AZ72" s="20">
        <f t="shared" si="40"/>
        <v>0</v>
      </c>
      <c r="BA72" s="20">
        <f t="shared" si="41"/>
        <v>0</v>
      </c>
      <c r="BB72" s="20">
        <f t="shared" si="42"/>
        <v>0</v>
      </c>
      <c r="BC72" s="20">
        <f t="shared" si="43"/>
        <v>0</v>
      </c>
      <c r="BD72" s="20">
        <f t="shared" si="44"/>
        <v>0</v>
      </c>
    </row>
    <row r="73" spans="1:56" s="2" customFormat="1" x14ac:dyDescent="0.25">
      <c r="A73" s="2" t="s">
        <v>17</v>
      </c>
      <c r="B73" s="2" t="s">
        <v>16</v>
      </c>
      <c r="C73" s="2" t="s">
        <v>19</v>
      </c>
      <c r="D73" s="2" t="s">
        <v>14</v>
      </c>
      <c r="E73" s="2" t="s">
        <v>28</v>
      </c>
      <c r="F73" s="8">
        <v>0</v>
      </c>
      <c r="G73" s="5">
        <v>0</v>
      </c>
      <c r="H73" s="5">
        <v>0</v>
      </c>
      <c r="I73" s="5">
        <v>0</v>
      </c>
      <c r="J73" s="5">
        <v>0</v>
      </c>
      <c r="K73" s="8">
        <v>0</v>
      </c>
      <c r="L73" s="5">
        <v>0</v>
      </c>
      <c r="M73" s="5">
        <v>0</v>
      </c>
      <c r="N73" s="5">
        <v>0</v>
      </c>
      <c r="O73" s="5">
        <v>0</v>
      </c>
      <c r="P73" s="8">
        <v>0</v>
      </c>
      <c r="Q73" s="5">
        <v>0</v>
      </c>
      <c r="R73" s="5">
        <v>0</v>
      </c>
      <c r="S73" s="5">
        <v>0</v>
      </c>
      <c r="T73" s="5">
        <v>0</v>
      </c>
      <c r="U73" s="8">
        <v>0</v>
      </c>
      <c r="V73" s="5">
        <v>0</v>
      </c>
      <c r="W73" s="5">
        <v>0</v>
      </c>
      <c r="X73" s="5">
        <v>0</v>
      </c>
      <c r="Y73" s="5">
        <v>0</v>
      </c>
      <c r="Z73" s="8">
        <v>0</v>
      </c>
      <c r="AA73" s="25"/>
      <c r="AB73" s="2" t="s">
        <v>17</v>
      </c>
      <c r="AC73" s="2" t="s">
        <v>16</v>
      </c>
      <c r="AD73" s="2" t="s">
        <v>19</v>
      </c>
      <c r="AE73" s="2" t="s">
        <v>14</v>
      </c>
      <c r="AF73" s="2" t="s">
        <v>28</v>
      </c>
      <c r="AG73" s="10">
        <v>1</v>
      </c>
      <c r="AH73" s="10">
        <v>0.9</v>
      </c>
      <c r="AI73" s="2">
        <f>VLOOKUP(E73,'NESE LA VICTORIA'!$AF$3:$AI$18,4,FALSE)</f>
        <v>4.1900000000000004</v>
      </c>
      <c r="AJ73" s="20">
        <f t="shared" si="24"/>
        <v>0</v>
      </c>
      <c r="AK73" s="20">
        <f t="shared" si="25"/>
        <v>0</v>
      </c>
      <c r="AL73" s="20">
        <f t="shared" si="26"/>
        <v>0</v>
      </c>
      <c r="AM73" s="20">
        <f t="shared" si="27"/>
        <v>0</v>
      </c>
      <c r="AN73" s="20">
        <f t="shared" si="28"/>
        <v>0</v>
      </c>
      <c r="AO73" s="20">
        <f t="shared" si="29"/>
        <v>0</v>
      </c>
      <c r="AP73" s="20">
        <f t="shared" si="30"/>
        <v>0</v>
      </c>
      <c r="AQ73" s="20">
        <f t="shared" si="31"/>
        <v>0</v>
      </c>
      <c r="AR73" s="20">
        <f t="shared" si="32"/>
        <v>0</v>
      </c>
      <c r="AS73" s="20">
        <f t="shared" si="33"/>
        <v>0</v>
      </c>
      <c r="AT73" s="20">
        <f t="shared" si="34"/>
        <v>0</v>
      </c>
      <c r="AU73" s="20">
        <f t="shared" si="35"/>
        <v>0</v>
      </c>
      <c r="AV73" s="20">
        <f t="shared" si="36"/>
        <v>0</v>
      </c>
      <c r="AW73" s="20">
        <f t="shared" si="37"/>
        <v>0</v>
      </c>
      <c r="AX73" s="20">
        <f t="shared" si="38"/>
        <v>0</v>
      </c>
      <c r="AY73" s="20">
        <f t="shared" si="39"/>
        <v>0</v>
      </c>
      <c r="AZ73" s="20">
        <f t="shared" si="40"/>
        <v>0</v>
      </c>
      <c r="BA73" s="20">
        <f t="shared" si="41"/>
        <v>0</v>
      </c>
      <c r="BB73" s="20">
        <f t="shared" si="42"/>
        <v>0</v>
      </c>
      <c r="BC73" s="20">
        <f t="shared" si="43"/>
        <v>0</v>
      </c>
      <c r="BD73" s="20">
        <f t="shared" si="44"/>
        <v>0</v>
      </c>
    </row>
    <row r="74" spans="1:56" s="2" customFormat="1" x14ac:dyDescent="0.25">
      <c r="A74" s="2" t="s">
        <v>17</v>
      </c>
      <c r="B74" s="2" t="s">
        <v>16</v>
      </c>
      <c r="C74" s="2" t="s">
        <v>19</v>
      </c>
      <c r="D74" s="2" t="s">
        <v>14</v>
      </c>
      <c r="E74" s="2" t="s">
        <v>29</v>
      </c>
      <c r="F74" s="8">
        <v>0</v>
      </c>
      <c r="G74" s="5">
        <v>0</v>
      </c>
      <c r="H74" s="5">
        <v>0</v>
      </c>
      <c r="I74" s="5">
        <v>0</v>
      </c>
      <c r="J74" s="5">
        <v>0</v>
      </c>
      <c r="K74" s="8">
        <v>0</v>
      </c>
      <c r="L74" s="5">
        <v>0</v>
      </c>
      <c r="M74" s="5">
        <v>0</v>
      </c>
      <c r="N74" s="5">
        <v>0</v>
      </c>
      <c r="O74" s="5">
        <v>0</v>
      </c>
      <c r="P74" s="8">
        <v>0</v>
      </c>
      <c r="Q74" s="5">
        <v>0</v>
      </c>
      <c r="R74" s="5">
        <v>0</v>
      </c>
      <c r="S74" s="5">
        <v>0</v>
      </c>
      <c r="T74" s="5">
        <v>0</v>
      </c>
      <c r="U74" s="8">
        <v>0</v>
      </c>
      <c r="V74" s="5">
        <v>0</v>
      </c>
      <c r="W74" s="5">
        <v>0</v>
      </c>
      <c r="X74" s="5">
        <v>0</v>
      </c>
      <c r="Y74" s="5">
        <v>0</v>
      </c>
      <c r="Z74" s="8">
        <v>0</v>
      </c>
      <c r="AA74" s="25"/>
      <c r="AB74" s="2" t="s">
        <v>17</v>
      </c>
      <c r="AC74" s="2" t="s">
        <v>16</v>
      </c>
      <c r="AD74" s="2" t="s">
        <v>19</v>
      </c>
      <c r="AE74" s="2" t="s">
        <v>14</v>
      </c>
      <c r="AF74" s="2" t="s">
        <v>29</v>
      </c>
      <c r="AG74" s="10">
        <v>1</v>
      </c>
      <c r="AH74" s="10">
        <v>0.9</v>
      </c>
      <c r="AI74" s="2">
        <f>VLOOKUP(E74,'NESE LA VICTORIA'!$AF$3:$AI$18,4,FALSE)</f>
        <v>5.01</v>
      </c>
      <c r="AJ74" s="20">
        <f t="shared" si="24"/>
        <v>0</v>
      </c>
      <c r="AK74" s="20">
        <f t="shared" si="25"/>
        <v>0</v>
      </c>
      <c r="AL74" s="20">
        <f t="shared" si="26"/>
        <v>0</v>
      </c>
      <c r="AM74" s="20">
        <f t="shared" si="27"/>
        <v>0</v>
      </c>
      <c r="AN74" s="20">
        <f t="shared" si="28"/>
        <v>0</v>
      </c>
      <c r="AO74" s="20">
        <f t="shared" si="29"/>
        <v>0</v>
      </c>
      <c r="AP74" s="20">
        <f t="shared" si="30"/>
        <v>0</v>
      </c>
      <c r="AQ74" s="20">
        <f t="shared" si="31"/>
        <v>0</v>
      </c>
      <c r="AR74" s="20">
        <f t="shared" si="32"/>
        <v>0</v>
      </c>
      <c r="AS74" s="20">
        <f t="shared" si="33"/>
        <v>0</v>
      </c>
      <c r="AT74" s="20">
        <f t="shared" si="34"/>
        <v>0</v>
      </c>
      <c r="AU74" s="20">
        <f t="shared" si="35"/>
        <v>0</v>
      </c>
      <c r="AV74" s="20">
        <f t="shared" si="36"/>
        <v>0</v>
      </c>
      <c r="AW74" s="20">
        <f t="shared" si="37"/>
        <v>0</v>
      </c>
      <c r="AX74" s="20">
        <f t="shared" si="38"/>
        <v>0</v>
      </c>
      <c r="AY74" s="20">
        <f t="shared" si="39"/>
        <v>0</v>
      </c>
      <c r="AZ74" s="20">
        <f t="shared" si="40"/>
        <v>0</v>
      </c>
      <c r="BA74" s="20">
        <f t="shared" si="41"/>
        <v>0</v>
      </c>
      <c r="BB74" s="20">
        <f t="shared" si="42"/>
        <v>0</v>
      </c>
      <c r="BC74" s="20">
        <f t="shared" si="43"/>
        <v>0</v>
      </c>
      <c r="BD74" s="20">
        <f t="shared" si="44"/>
        <v>0</v>
      </c>
    </row>
    <row r="75" spans="1:56" s="2" customFormat="1" x14ac:dyDescent="0.25">
      <c r="A75" s="2" t="s">
        <v>17</v>
      </c>
      <c r="B75" s="2" t="s">
        <v>16</v>
      </c>
      <c r="C75" s="2" t="s">
        <v>19</v>
      </c>
      <c r="D75" s="2" t="s">
        <v>14</v>
      </c>
      <c r="E75" s="2" t="s">
        <v>30</v>
      </c>
      <c r="F75" s="8">
        <v>0</v>
      </c>
      <c r="G75" s="5">
        <v>0</v>
      </c>
      <c r="H75" s="5">
        <v>0</v>
      </c>
      <c r="I75" s="5">
        <v>0</v>
      </c>
      <c r="J75" s="5">
        <v>0</v>
      </c>
      <c r="K75" s="8">
        <v>0</v>
      </c>
      <c r="L75" s="5">
        <v>0</v>
      </c>
      <c r="M75" s="5">
        <v>0</v>
      </c>
      <c r="N75" s="5">
        <v>0</v>
      </c>
      <c r="O75" s="5">
        <v>0</v>
      </c>
      <c r="P75" s="8">
        <v>0</v>
      </c>
      <c r="Q75" s="5">
        <v>0</v>
      </c>
      <c r="R75" s="5">
        <v>0</v>
      </c>
      <c r="S75" s="5">
        <v>0</v>
      </c>
      <c r="T75" s="5">
        <v>0</v>
      </c>
      <c r="U75" s="8">
        <v>0</v>
      </c>
      <c r="V75" s="5">
        <v>0</v>
      </c>
      <c r="W75" s="5">
        <v>0</v>
      </c>
      <c r="X75" s="5">
        <v>0</v>
      </c>
      <c r="Y75" s="5">
        <v>0</v>
      </c>
      <c r="Z75" s="8">
        <v>0</v>
      </c>
      <c r="AA75" s="25"/>
      <c r="AB75" s="2" t="s">
        <v>17</v>
      </c>
      <c r="AC75" s="2" t="s">
        <v>16</v>
      </c>
      <c r="AD75" s="2" t="s">
        <v>19</v>
      </c>
      <c r="AE75" s="2" t="s">
        <v>14</v>
      </c>
      <c r="AF75" s="2" t="s">
        <v>30</v>
      </c>
      <c r="AG75" s="10">
        <v>1</v>
      </c>
      <c r="AH75" s="10">
        <v>0.9</v>
      </c>
      <c r="AI75" s="2">
        <f>VLOOKUP(E75,'NESE LA VICTORIA'!$AF$3:$AI$18,4,FALSE)</f>
        <v>3.3</v>
      </c>
      <c r="AJ75" s="20">
        <f t="shared" si="24"/>
        <v>0</v>
      </c>
      <c r="AK75" s="20">
        <f t="shared" si="25"/>
        <v>0</v>
      </c>
      <c r="AL75" s="20">
        <f t="shared" si="26"/>
        <v>0</v>
      </c>
      <c r="AM75" s="20">
        <f t="shared" si="27"/>
        <v>0</v>
      </c>
      <c r="AN75" s="20">
        <f t="shared" si="28"/>
        <v>0</v>
      </c>
      <c r="AO75" s="20">
        <f t="shared" si="29"/>
        <v>0</v>
      </c>
      <c r="AP75" s="20">
        <f t="shared" si="30"/>
        <v>0</v>
      </c>
      <c r="AQ75" s="20">
        <f t="shared" si="31"/>
        <v>0</v>
      </c>
      <c r="AR75" s="20">
        <f t="shared" si="32"/>
        <v>0</v>
      </c>
      <c r="AS75" s="20">
        <f t="shared" si="33"/>
        <v>0</v>
      </c>
      <c r="AT75" s="20">
        <f t="shared" si="34"/>
        <v>0</v>
      </c>
      <c r="AU75" s="20">
        <f t="shared" si="35"/>
        <v>0</v>
      </c>
      <c r="AV75" s="20">
        <f t="shared" si="36"/>
        <v>0</v>
      </c>
      <c r="AW75" s="20">
        <f t="shared" si="37"/>
        <v>0</v>
      </c>
      <c r="AX75" s="20">
        <f t="shared" si="38"/>
        <v>0</v>
      </c>
      <c r="AY75" s="20">
        <f t="shared" si="39"/>
        <v>0</v>
      </c>
      <c r="AZ75" s="20">
        <f t="shared" si="40"/>
        <v>0</v>
      </c>
      <c r="BA75" s="20">
        <f t="shared" si="41"/>
        <v>0</v>
      </c>
      <c r="BB75" s="20">
        <f t="shared" si="42"/>
        <v>0</v>
      </c>
      <c r="BC75" s="20">
        <f t="shared" si="43"/>
        <v>0</v>
      </c>
      <c r="BD75" s="20">
        <f t="shared" si="44"/>
        <v>0</v>
      </c>
    </row>
    <row r="76" spans="1:56" s="2" customFormat="1" x14ac:dyDescent="0.25">
      <c r="A76" s="2" t="s">
        <v>17</v>
      </c>
      <c r="B76" s="2" t="s">
        <v>16</v>
      </c>
      <c r="C76" s="2" t="s">
        <v>19</v>
      </c>
      <c r="D76" s="2" t="s">
        <v>14</v>
      </c>
      <c r="E76" s="2" t="s">
        <v>31</v>
      </c>
      <c r="F76" s="8">
        <v>0</v>
      </c>
      <c r="G76" s="5">
        <v>0</v>
      </c>
      <c r="H76" s="5">
        <v>0</v>
      </c>
      <c r="I76" s="5">
        <v>0</v>
      </c>
      <c r="J76" s="5">
        <v>0</v>
      </c>
      <c r="K76" s="8">
        <v>0</v>
      </c>
      <c r="L76" s="5">
        <v>0</v>
      </c>
      <c r="M76" s="5">
        <v>0</v>
      </c>
      <c r="N76" s="5">
        <v>0</v>
      </c>
      <c r="O76" s="5">
        <v>0</v>
      </c>
      <c r="P76" s="8">
        <v>0</v>
      </c>
      <c r="Q76" s="5">
        <v>0</v>
      </c>
      <c r="R76" s="5">
        <v>0</v>
      </c>
      <c r="S76" s="5">
        <v>0</v>
      </c>
      <c r="T76" s="5">
        <v>0</v>
      </c>
      <c r="U76" s="8">
        <v>0</v>
      </c>
      <c r="V76" s="5">
        <v>0</v>
      </c>
      <c r="W76" s="5">
        <v>0</v>
      </c>
      <c r="X76" s="5">
        <v>0</v>
      </c>
      <c r="Y76" s="5">
        <v>0</v>
      </c>
      <c r="Z76" s="8">
        <v>0</v>
      </c>
      <c r="AA76" s="25"/>
      <c r="AB76" s="2" t="s">
        <v>17</v>
      </c>
      <c r="AC76" s="2" t="s">
        <v>16</v>
      </c>
      <c r="AD76" s="2" t="s">
        <v>19</v>
      </c>
      <c r="AE76" s="2" t="s">
        <v>14</v>
      </c>
      <c r="AF76" s="2" t="s">
        <v>31</v>
      </c>
      <c r="AG76" s="10">
        <v>1</v>
      </c>
      <c r="AH76" s="10">
        <v>0.9</v>
      </c>
      <c r="AI76" s="2">
        <f>VLOOKUP(E76,'NESE LA VICTORIA'!$AF$3:$AI$18,4,FALSE)</f>
        <v>8.77</v>
      </c>
      <c r="AJ76" s="20">
        <f t="shared" si="24"/>
        <v>0</v>
      </c>
      <c r="AK76" s="20">
        <f t="shared" si="25"/>
        <v>0</v>
      </c>
      <c r="AL76" s="20">
        <f t="shared" si="26"/>
        <v>0</v>
      </c>
      <c r="AM76" s="20">
        <f t="shared" si="27"/>
        <v>0</v>
      </c>
      <c r="AN76" s="20">
        <f t="shared" si="28"/>
        <v>0</v>
      </c>
      <c r="AO76" s="20">
        <f t="shared" si="29"/>
        <v>0</v>
      </c>
      <c r="AP76" s="20">
        <f t="shared" si="30"/>
        <v>0</v>
      </c>
      <c r="AQ76" s="20">
        <f t="shared" si="31"/>
        <v>0</v>
      </c>
      <c r="AR76" s="20">
        <f t="shared" si="32"/>
        <v>0</v>
      </c>
      <c r="AS76" s="20">
        <f t="shared" si="33"/>
        <v>0</v>
      </c>
      <c r="AT76" s="20">
        <f t="shared" si="34"/>
        <v>0</v>
      </c>
      <c r="AU76" s="20">
        <f t="shared" si="35"/>
        <v>0</v>
      </c>
      <c r="AV76" s="20">
        <f t="shared" si="36"/>
        <v>0</v>
      </c>
      <c r="AW76" s="20">
        <f t="shared" si="37"/>
        <v>0</v>
      </c>
      <c r="AX76" s="20">
        <f t="shared" si="38"/>
        <v>0</v>
      </c>
      <c r="AY76" s="20">
        <f t="shared" si="39"/>
        <v>0</v>
      </c>
      <c r="AZ76" s="20">
        <f t="shared" si="40"/>
        <v>0</v>
      </c>
      <c r="BA76" s="20">
        <f t="shared" si="41"/>
        <v>0</v>
      </c>
      <c r="BB76" s="20">
        <f t="shared" si="42"/>
        <v>0</v>
      </c>
      <c r="BC76" s="20">
        <f t="shared" si="43"/>
        <v>0</v>
      </c>
      <c r="BD76" s="20">
        <f t="shared" si="44"/>
        <v>0</v>
      </c>
    </row>
    <row r="77" spans="1:56" s="2" customFormat="1" x14ac:dyDescent="0.25">
      <c r="A77" s="2" t="s">
        <v>17</v>
      </c>
      <c r="B77" s="2" t="s">
        <v>16</v>
      </c>
      <c r="C77" s="2" t="s">
        <v>19</v>
      </c>
      <c r="D77" s="2" t="s">
        <v>14</v>
      </c>
      <c r="E77" s="2" t="s">
        <v>32</v>
      </c>
      <c r="F77" s="8">
        <v>0</v>
      </c>
      <c r="G77" s="5">
        <v>0</v>
      </c>
      <c r="H77" s="5">
        <v>0</v>
      </c>
      <c r="I77" s="5">
        <v>0</v>
      </c>
      <c r="J77" s="5">
        <v>0</v>
      </c>
      <c r="K77" s="8">
        <v>0</v>
      </c>
      <c r="L77" s="5">
        <v>0</v>
      </c>
      <c r="M77" s="5">
        <v>0</v>
      </c>
      <c r="N77" s="5">
        <v>0</v>
      </c>
      <c r="O77" s="5">
        <v>0</v>
      </c>
      <c r="P77" s="8">
        <v>0</v>
      </c>
      <c r="Q77" s="5">
        <v>0</v>
      </c>
      <c r="R77" s="5">
        <v>0</v>
      </c>
      <c r="S77" s="5">
        <v>0</v>
      </c>
      <c r="T77" s="5">
        <v>0</v>
      </c>
      <c r="U77" s="8">
        <v>0</v>
      </c>
      <c r="V77" s="5">
        <v>0</v>
      </c>
      <c r="W77" s="5">
        <v>0</v>
      </c>
      <c r="X77" s="5">
        <v>0</v>
      </c>
      <c r="Y77" s="5">
        <v>0</v>
      </c>
      <c r="Z77" s="8">
        <v>0</v>
      </c>
      <c r="AA77" s="25"/>
      <c r="AB77" s="2" t="s">
        <v>17</v>
      </c>
      <c r="AC77" s="2" t="s">
        <v>16</v>
      </c>
      <c r="AD77" s="2" t="s">
        <v>19</v>
      </c>
      <c r="AE77" s="2" t="s">
        <v>14</v>
      </c>
      <c r="AF77" s="2" t="s">
        <v>32</v>
      </c>
      <c r="AG77" s="10">
        <v>1</v>
      </c>
      <c r="AH77" s="10">
        <v>0.9</v>
      </c>
      <c r="AI77" s="2">
        <f>VLOOKUP(E77,'NESE LA VICTORIA'!$AF$3:$AI$18,4,FALSE)</f>
        <v>6.5</v>
      </c>
      <c r="AJ77" s="20">
        <f t="shared" si="24"/>
        <v>0</v>
      </c>
      <c r="AK77" s="20">
        <f t="shared" si="25"/>
        <v>0</v>
      </c>
      <c r="AL77" s="20">
        <f t="shared" si="26"/>
        <v>0</v>
      </c>
      <c r="AM77" s="20">
        <f t="shared" si="27"/>
        <v>0</v>
      </c>
      <c r="AN77" s="20">
        <f t="shared" si="28"/>
        <v>0</v>
      </c>
      <c r="AO77" s="20">
        <f t="shared" si="29"/>
        <v>0</v>
      </c>
      <c r="AP77" s="20">
        <f t="shared" si="30"/>
        <v>0</v>
      </c>
      <c r="AQ77" s="20">
        <f t="shared" si="31"/>
        <v>0</v>
      </c>
      <c r="AR77" s="20">
        <f t="shared" si="32"/>
        <v>0</v>
      </c>
      <c r="AS77" s="20">
        <f t="shared" si="33"/>
        <v>0</v>
      </c>
      <c r="AT77" s="20">
        <f t="shared" si="34"/>
        <v>0</v>
      </c>
      <c r="AU77" s="20">
        <f t="shared" si="35"/>
        <v>0</v>
      </c>
      <c r="AV77" s="20">
        <f t="shared" si="36"/>
        <v>0</v>
      </c>
      <c r="AW77" s="20">
        <f t="shared" si="37"/>
        <v>0</v>
      </c>
      <c r="AX77" s="20">
        <f t="shared" si="38"/>
        <v>0</v>
      </c>
      <c r="AY77" s="20">
        <f t="shared" si="39"/>
        <v>0</v>
      </c>
      <c r="AZ77" s="20">
        <f t="shared" si="40"/>
        <v>0</v>
      </c>
      <c r="BA77" s="20">
        <f t="shared" si="41"/>
        <v>0</v>
      </c>
      <c r="BB77" s="20">
        <f t="shared" si="42"/>
        <v>0</v>
      </c>
      <c r="BC77" s="20">
        <f t="shared" si="43"/>
        <v>0</v>
      </c>
      <c r="BD77" s="20">
        <f t="shared" si="44"/>
        <v>0</v>
      </c>
    </row>
    <row r="78" spans="1:56" s="2" customFormat="1" x14ac:dyDescent="0.25">
      <c r="A78" s="2" t="s">
        <v>17</v>
      </c>
      <c r="B78" s="2" t="s">
        <v>16</v>
      </c>
      <c r="C78" s="2" t="s">
        <v>19</v>
      </c>
      <c r="D78" s="2" t="s">
        <v>14</v>
      </c>
      <c r="E78" s="2" t="s">
        <v>20</v>
      </c>
      <c r="F78" s="8">
        <v>0</v>
      </c>
      <c r="G78" s="5">
        <v>0</v>
      </c>
      <c r="H78" s="5">
        <v>0</v>
      </c>
      <c r="I78" s="5">
        <v>0</v>
      </c>
      <c r="J78" s="5">
        <v>0</v>
      </c>
      <c r="K78" s="8">
        <v>0</v>
      </c>
      <c r="L78" s="5">
        <v>0</v>
      </c>
      <c r="M78" s="5">
        <v>0</v>
      </c>
      <c r="N78" s="5">
        <v>0</v>
      </c>
      <c r="O78" s="5">
        <v>0</v>
      </c>
      <c r="P78" s="8">
        <v>0</v>
      </c>
      <c r="Q78" s="5">
        <v>0</v>
      </c>
      <c r="R78" s="5">
        <v>0</v>
      </c>
      <c r="S78" s="5">
        <v>0</v>
      </c>
      <c r="T78" s="5">
        <v>0</v>
      </c>
      <c r="U78" s="8">
        <v>0</v>
      </c>
      <c r="V78" s="5">
        <v>0</v>
      </c>
      <c r="W78" s="5">
        <v>0</v>
      </c>
      <c r="X78" s="5">
        <v>0</v>
      </c>
      <c r="Y78" s="5">
        <v>0</v>
      </c>
      <c r="Z78" s="8">
        <v>0</v>
      </c>
      <c r="AA78" s="25"/>
      <c r="AB78" s="2" t="s">
        <v>17</v>
      </c>
      <c r="AC78" s="2" t="s">
        <v>16</v>
      </c>
      <c r="AD78" s="2" t="s">
        <v>19</v>
      </c>
      <c r="AE78" s="2" t="s">
        <v>14</v>
      </c>
      <c r="AF78" s="2" t="s">
        <v>20</v>
      </c>
      <c r="AG78" s="10">
        <v>1</v>
      </c>
      <c r="AH78" s="10">
        <v>0.9</v>
      </c>
      <c r="AI78" s="2">
        <f>VLOOKUP(E78,'NESE LA VICTORIA'!$AF$3:$AI$18,4,FALSE)</f>
        <v>0.16</v>
      </c>
      <c r="AJ78" s="20">
        <f t="shared" si="24"/>
        <v>0</v>
      </c>
      <c r="AK78" s="20">
        <f t="shared" si="25"/>
        <v>0</v>
      </c>
      <c r="AL78" s="20">
        <f t="shared" si="26"/>
        <v>0</v>
      </c>
      <c r="AM78" s="20">
        <f t="shared" si="27"/>
        <v>0</v>
      </c>
      <c r="AN78" s="20">
        <f t="shared" si="28"/>
        <v>0</v>
      </c>
      <c r="AO78" s="20">
        <f t="shared" si="29"/>
        <v>0</v>
      </c>
      <c r="AP78" s="20">
        <f t="shared" si="30"/>
        <v>0</v>
      </c>
      <c r="AQ78" s="20">
        <f t="shared" si="31"/>
        <v>0</v>
      </c>
      <c r="AR78" s="20">
        <f t="shared" si="32"/>
        <v>0</v>
      </c>
      <c r="AS78" s="20">
        <f t="shared" si="33"/>
        <v>0</v>
      </c>
      <c r="AT78" s="20">
        <f t="shared" si="34"/>
        <v>0</v>
      </c>
      <c r="AU78" s="20">
        <f t="shared" si="35"/>
        <v>0</v>
      </c>
      <c r="AV78" s="20">
        <f t="shared" si="36"/>
        <v>0</v>
      </c>
      <c r="AW78" s="20">
        <f t="shared" si="37"/>
        <v>0</v>
      </c>
      <c r="AX78" s="20">
        <f t="shared" si="38"/>
        <v>0</v>
      </c>
      <c r="AY78" s="20">
        <f t="shared" si="39"/>
        <v>0</v>
      </c>
      <c r="AZ78" s="20">
        <f t="shared" si="40"/>
        <v>0</v>
      </c>
      <c r="BA78" s="20">
        <f t="shared" si="41"/>
        <v>0</v>
      </c>
      <c r="BB78" s="20">
        <f t="shared" si="42"/>
        <v>0</v>
      </c>
      <c r="BC78" s="20">
        <f t="shared" si="43"/>
        <v>0</v>
      </c>
      <c r="BD78" s="20">
        <f t="shared" si="44"/>
        <v>0</v>
      </c>
    </row>
    <row r="79" spans="1:56" s="2" customFormat="1" x14ac:dyDescent="0.25">
      <c r="A79" s="2" t="s">
        <v>17</v>
      </c>
      <c r="B79" s="2" t="s">
        <v>16</v>
      </c>
      <c r="C79" s="2" t="s">
        <v>19</v>
      </c>
      <c r="D79" s="2" t="s">
        <v>14</v>
      </c>
      <c r="E79" s="2" t="s">
        <v>21</v>
      </c>
      <c r="F79" s="8">
        <v>0</v>
      </c>
      <c r="G79" s="5">
        <v>0</v>
      </c>
      <c r="H79" s="5">
        <v>0</v>
      </c>
      <c r="I79" s="5">
        <v>0</v>
      </c>
      <c r="J79" s="5">
        <v>0</v>
      </c>
      <c r="K79" s="8">
        <v>0</v>
      </c>
      <c r="L79" s="5">
        <v>0</v>
      </c>
      <c r="M79" s="5">
        <v>0</v>
      </c>
      <c r="N79" s="5">
        <v>0</v>
      </c>
      <c r="O79" s="5">
        <v>0</v>
      </c>
      <c r="P79" s="8">
        <v>0</v>
      </c>
      <c r="Q79" s="5">
        <v>0</v>
      </c>
      <c r="R79" s="5">
        <v>0</v>
      </c>
      <c r="S79" s="5">
        <v>0</v>
      </c>
      <c r="T79" s="5">
        <v>0</v>
      </c>
      <c r="U79" s="8">
        <v>0</v>
      </c>
      <c r="V79" s="5">
        <v>0</v>
      </c>
      <c r="W79" s="5">
        <v>0</v>
      </c>
      <c r="X79" s="5">
        <v>0</v>
      </c>
      <c r="Y79" s="5">
        <v>0</v>
      </c>
      <c r="Z79" s="8">
        <v>0</v>
      </c>
      <c r="AA79" s="25"/>
      <c r="AB79" s="2" t="s">
        <v>17</v>
      </c>
      <c r="AC79" s="2" t="s">
        <v>16</v>
      </c>
      <c r="AD79" s="2" t="s">
        <v>19</v>
      </c>
      <c r="AE79" s="2" t="s">
        <v>14</v>
      </c>
      <c r="AF79" s="2" t="s">
        <v>21</v>
      </c>
      <c r="AG79" s="10">
        <v>1</v>
      </c>
      <c r="AH79" s="10">
        <v>0.9</v>
      </c>
      <c r="AI79" s="2">
        <f>VLOOKUP(E79,'NESE LA VICTORIA'!$AF$3:$AI$18,4,FALSE)</f>
        <v>0.78</v>
      </c>
      <c r="AJ79" s="20">
        <f t="shared" si="24"/>
        <v>0</v>
      </c>
      <c r="AK79" s="20">
        <f t="shared" si="25"/>
        <v>0</v>
      </c>
      <c r="AL79" s="20">
        <f t="shared" si="26"/>
        <v>0</v>
      </c>
      <c r="AM79" s="20">
        <f t="shared" si="27"/>
        <v>0</v>
      </c>
      <c r="AN79" s="20">
        <f t="shared" si="28"/>
        <v>0</v>
      </c>
      <c r="AO79" s="20">
        <f t="shared" si="29"/>
        <v>0</v>
      </c>
      <c r="AP79" s="20">
        <f t="shared" si="30"/>
        <v>0</v>
      </c>
      <c r="AQ79" s="20">
        <f t="shared" si="31"/>
        <v>0</v>
      </c>
      <c r="AR79" s="20">
        <f t="shared" si="32"/>
        <v>0</v>
      </c>
      <c r="AS79" s="20">
        <f t="shared" si="33"/>
        <v>0</v>
      </c>
      <c r="AT79" s="20">
        <f t="shared" si="34"/>
        <v>0</v>
      </c>
      <c r="AU79" s="20">
        <f t="shared" si="35"/>
        <v>0</v>
      </c>
      <c r="AV79" s="20">
        <f t="shared" si="36"/>
        <v>0</v>
      </c>
      <c r="AW79" s="20">
        <f t="shared" si="37"/>
        <v>0</v>
      </c>
      <c r="AX79" s="20">
        <f t="shared" si="38"/>
        <v>0</v>
      </c>
      <c r="AY79" s="20">
        <f t="shared" si="39"/>
        <v>0</v>
      </c>
      <c r="AZ79" s="20">
        <f t="shared" si="40"/>
        <v>0</v>
      </c>
      <c r="BA79" s="20">
        <f t="shared" si="41"/>
        <v>0</v>
      </c>
      <c r="BB79" s="20">
        <f t="shared" si="42"/>
        <v>0</v>
      </c>
      <c r="BC79" s="20">
        <f t="shared" si="43"/>
        <v>0</v>
      </c>
      <c r="BD79" s="20">
        <f t="shared" si="44"/>
        <v>0</v>
      </c>
    </row>
    <row r="80" spans="1:56" s="2" customFormat="1" x14ac:dyDescent="0.25">
      <c r="A80" s="2" t="s">
        <v>17</v>
      </c>
      <c r="B80" s="2" t="s">
        <v>16</v>
      </c>
      <c r="C80" s="2" t="s">
        <v>19</v>
      </c>
      <c r="D80" s="2" t="s">
        <v>14</v>
      </c>
      <c r="E80" s="2" t="s">
        <v>22</v>
      </c>
      <c r="F80" s="8">
        <v>0</v>
      </c>
      <c r="G80" s="5">
        <v>0</v>
      </c>
      <c r="H80" s="5">
        <v>0</v>
      </c>
      <c r="I80" s="5">
        <v>0</v>
      </c>
      <c r="J80" s="5">
        <v>0</v>
      </c>
      <c r="K80" s="8">
        <v>0</v>
      </c>
      <c r="L80" s="5">
        <v>0</v>
      </c>
      <c r="M80" s="5">
        <v>0</v>
      </c>
      <c r="N80" s="5">
        <v>0</v>
      </c>
      <c r="O80" s="5">
        <v>0</v>
      </c>
      <c r="P80" s="8">
        <v>0</v>
      </c>
      <c r="Q80" s="5">
        <v>0</v>
      </c>
      <c r="R80" s="5">
        <v>0</v>
      </c>
      <c r="S80" s="5">
        <v>0</v>
      </c>
      <c r="T80" s="5">
        <v>0</v>
      </c>
      <c r="U80" s="8">
        <v>0</v>
      </c>
      <c r="V80" s="5">
        <v>0</v>
      </c>
      <c r="W80" s="5">
        <v>0</v>
      </c>
      <c r="X80" s="5">
        <v>0</v>
      </c>
      <c r="Y80" s="5">
        <v>0</v>
      </c>
      <c r="Z80" s="8">
        <v>0</v>
      </c>
      <c r="AA80" s="25"/>
      <c r="AB80" s="2" t="s">
        <v>17</v>
      </c>
      <c r="AC80" s="2" t="s">
        <v>16</v>
      </c>
      <c r="AD80" s="2" t="s">
        <v>19</v>
      </c>
      <c r="AE80" s="2" t="s">
        <v>14</v>
      </c>
      <c r="AF80" s="2" t="s">
        <v>22</v>
      </c>
      <c r="AG80" s="10">
        <v>1</v>
      </c>
      <c r="AH80" s="10">
        <v>0.9</v>
      </c>
      <c r="AI80" s="2">
        <f>VLOOKUP(E80,'NESE LA VICTORIA'!$AF$3:$AI$18,4,FALSE)</f>
        <v>3.92</v>
      </c>
      <c r="AJ80" s="20">
        <f t="shared" si="24"/>
        <v>0</v>
      </c>
      <c r="AK80" s="20">
        <f t="shared" si="25"/>
        <v>0</v>
      </c>
      <c r="AL80" s="20">
        <f t="shared" si="26"/>
        <v>0</v>
      </c>
      <c r="AM80" s="20">
        <f t="shared" si="27"/>
        <v>0</v>
      </c>
      <c r="AN80" s="20">
        <f t="shared" si="28"/>
        <v>0</v>
      </c>
      <c r="AO80" s="20">
        <f t="shared" si="29"/>
        <v>0</v>
      </c>
      <c r="AP80" s="20">
        <f t="shared" si="30"/>
        <v>0</v>
      </c>
      <c r="AQ80" s="20">
        <f t="shared" si="31"/>
        <v>0</v>
      </c>
      <c r="AR80" s="20">
        <f t="shared" si="32"/>
        <v>0</v>
      </c>
      <c r="AS80" s="20">
        <f t="shared" si="33"/>
        <v>0</v>
      </c>
      <c r="AT80" s="20">
        <f t="shared" si="34"/>
        <v>0</v>
      </c>
      <c r="AU80" s="20">
        <f t="shared" si="35"/>
        <v>0</v>
      </c>
      <c r="AV80" s="20">
        <f t="shared" si="36"/>
        <v>0</v>
      </c>
      <c r="AW80" s="20">
        <f t="shared" si="37"/>
        <v>0</v>
      </c>
      <c r="AX80" s="20">
        <f t="shared" si="38"/>
        <v>0</v>
      </c>
      <c r="AY80" s="20">
        <f t="shared" si="39"/>
        <v>0</v>
      </c>
      <c r="AZ80" s="20">
        <f t="shared" si="40"/>
        <v>0</v>
      </c>
      <c r="BA80" s="20">
        <f t="shared" si="41"/>
        <v>0</v>
      </c>
      <c r="BB80" s="20">
        <f t="shared" si="42"/>
        <v>0</v>
      </c>
      <c r="BC80" s="20">
        <f t="shared" si="43"/>
        <v>0</v>
      </c>
      <c r="BD80" s="20">
        <f t="shared" si="44"/>
        <v>0</v>
      </c>
    </row>
    <row r="81" spans="1:56" s="2" customFormat="1" x14ac:dyDescent="0.25">
      <c r="A81" s="2" t="s">
        <v>17</v>
      </c>
      <c r="B81" s="2" t="s">
        <v>16</v>
      </c>
      <c r="C81" s="2" t="s">
        <v>19</v>
      </c>
      <c r="D81" s="2" t="s">
        <v>14</v>
      </c>
      <c r="E81" s="2" t="s">
        <v>10</v>
      </c>
      <c r="F81" s="8">
        <v>2727.48</v>
      </c>
      <c r="G81" s="5">
        <v>2940.7689359999999</v>
      </c>
      <c r="H81" s="5">
        <v>3154.0578719999999</v>
      </c>
      <c r="I81" s="5">
        <v>3367.3468079999998</v>
      </c>
      <c r="J81" s="5">
        <v>3580.6357439999997</v>
      </c>
      <c r="K81" s="8">
        <v>3793.9246800000001</v>
      </c>
      <c r="L81" s="5">
        <v>3905.205864</v>
      </c>
      <c r="M81" s="5">
        <v>4016.487048</v>
      </c>
      <c r="N81" s="5">
        <v>4127.7682320000004</v>
      </c>
      <c r="O81" s="5">
        <v>4239.0494160000007</v>
      </c>
      <c r="P81" s="8">
        <v>4350.3306000000002</v>
      </c>
      <c r="Q81" s="5">
        <v>4462.7027760000001</v>
      </c>
      <c r="R81" s="5">
        <v>4575.0749519999999</v>
      </c>
      <c r="S81" s="5">
        <v>4687.4471279999998</v>
      </c>
      <c r="T81" s="5">
        <v>4799.8193039999996</v>
      </c>
      <c r="U81" s="8">
        <v>4912.1914799999995</v>
      </c>
      <c r="V81" s="5">
        <v>5025.6546479999997</v>
      </c>
      <c r="W81" s="5">
        <v>5139.1178159999999</v>
      </c>
      <c r="X81" s="5">
        <v>5252.5809840000002</v>
      </c>
      <c r="Y81" s="5">
        <v>5366.0441520000004</v>
      </c>
      <c r="Z81" s="8">
        <v>5479.5073199999997</v>
      </c>
      <c r="AA81" s="25"/>
      <c r="AB81" s="2" t="s">
        <v>17</v>
      </c>
      <c r="AC81" s="2" t="s">
        <v>16</v>
      </c>
      <c r="AD81" s="2" t="s">
        <v>19</v>
      </c>
      <c r="AE81" s="2" t="s">
        <v>14</v>
      </c>
      <c r="AF81" s="2" t="s">
        <v>10</v>
      </c>
      <c r="AG81" s="10">
        <v>1</v>
      </c>
      <c r="AH81" s="10">
        <v>0.9</v>
      </c>
      <c r="AI81" s="2">
        <f>VLOOKUP(E81,'NESE LA VICTORIA'!$AF$3:$AI$18,4,FALSE)</f>
        <v>0</v>
      </c>
      <c r="AJ81" s="20">
        <f t="shared" si="24"/>
        <v>0</v>
      </c>
      <c r="AK81" s="20">
        <f t="shared" si="25"/>
        <v>0</v>
      </c>
      <c r="AL81" s="20">
        <f t="shared" si="26"/>
        <v>0</v>
      </c>
      <c r="AM81" s="20">
        <f t="shared" si="27"/>
        <v>0</v>
      </c>
      <c r="AN81" s="20">
        <f t="shared" si="28"/>
        <v>0</v>
      </c>
      <c r="AO81" s="20">
        <f t="shared" si="29"/>
        <v>0</v>
      </c>
      <c r="AP81" s="20">
        <f t="shared" si="30"/>
        <v>0</v>
      </c>
      <c r="AQ81" s="20">
        <f t="shared" si="31"/>
        <v>0</v>
      </c>
      <c r="AR81" s="20">
        <f t="shared" si="32"/>
        <v>0</v>
      </c>
      <c r="AS81" s="20">
        <f t="shared" si="33"/>
        <v>0</v>
      </c>
      <c r="AT81" s="20">
        <f t="shared" si="34"/>
        <v>0</v>
      </c>
      <c r="AU81" s="20">
        <f t="shared" si="35"/>
        <v>0</v>
      </c>
      <c r="AV81" s="20">
        <f t="shared" si="36"/>
        <v>0</v>
      </c>
      <c r="AW81" s="20">
        <f t="shared" si="37"/>
        <v>0</v>
      </c>
      <c r="AX81" s="20">
        <f t="shared" si="38"/>
        <v>0</v>
      </c>
      <c r="AY81" s="20">
        <f t="shared" si="39"/>
        <v>0</v>
      </c>
      <c r="AZ81" s="20">
        <f t="shared" si="40"/>
        <v>0</v>
      </c>
      <c r="BA81" s="20">
        <f t="shared" si="41"/>
        <v>0</v>
      </c>
      <c r="BB81" s="20">
        <f t="shared" si="42"/>
        <v>0</v>
      </c>
      <c r="BC81" s="20">
        <f t="shared" si="43"/>
        <v>0</v>
      </c>
      <c r="BD81" s="20">
        <f t="shared" si="44"/>
        <v>0</v>
      </c>
    </row>
    <row r="82" spans="1:56" s="2" customFormat="1" x14ac:dyDescent="0.25">
      <c r="A82" s="2" t="s">
        <v>17</v>
      </c>
      <c r="B82" s="2" t="s">
        <v>16</v>
      </c>
      <c r="C82" s="2" t="s">
        <v>19</v>
      </c>
      <c r="D82" s="2" t="s">
        <v>14</v>
      </c>
      <c r="E82" s="2" t="s">
        <v>11</v>
      </c>
      <c r="F82" s="8">
        <v>80.22</v>
      </c>
      <c r="G82" s="5">
        <v>82.738907999999995</v>
      </c>
      <c r="H82" s="5">
        <v>85.257815999999991</v>
      </c>
      <c r="I82" s="5">
        <v>87.776723999999987</v>
      </c>
      <c r="J82" s="5">
        <v>90.295631999999983</v>
      </c>
      <c r="K82" s="8">
        <v>92.814540000000008</v>
      </c>
      <c r="L82" s="5">
        <v>94.130148000000005</v>
      </c>
      <c r="M82" s="5">
        <v>95.445756000000003</v>
      </c>
      <c r="N82" s="5">
        <v>96.761364</v>
      </c>
      <c r="O82" s="5">
        <v>98.076971999999998</v>
      </c>
      <c r="P82" s="8">
        <v>99.392580000000009</v>
      </c>
      <c r="Q82" s="5">
        <v>100.72423200000001</v>
      </c>
      <c r="R82" s="5">
        <v>102.05588400000002</v>
      </c>
      <c r="S82" s="5">
        <v>103.38753600000003</v>
      </c>
      <c r="T82" s="5">
        <v>104.71918800000003</v>
      </c>
      <c r="U82" s="8">
        <v>106.05084000000001</v>
      </c>
      <c r="V82" s="5">
        <v>107.38249200000001</v>
      </c>
      <c r="W82" s="5">
        <v>108.71414400000002</v>
      </c>
      <c r="X82" s="5">
        <v>110.04579600000002</v>
      </c>
      <c r="Y82" s="5">
        <v>111.37744800000003</v>
      </c>
      <c r="Z82" s="8">
        <v>112.70910000000001</v>
      </c>
      <c r="AA82" s="25"/>
      <c r="AB82" s="2" t="s">
        <v>17</v>
      </c>
      <c r="AC82" s="2" t="s">
        <v>16</v>
      </c>
      <c r="AD82" s="2" t="s">
        <v>19</v>
      </c>
      <c r="AE82" s="2" t="s">
        <v>14</v>
      </c>
      <c r="AF82" s="2" t="s">
        <v>11</v>
      </c>
      <c r="AG82" s="10">
        <v>1</v>
      </c>
      <c r="AH82" s="10">
        <v>0.9</v>
      </c>
      <c r="AI82" s="2">
        <f>VLOOKUP(E82,'NESE LA VICTORIA'!$AF$3:$AI$18,4,FALSE)</f>
        <v>0</v>
      </c>
      <c r="AJ82" s="20">
        <f t="shared" si="24"/>
        <v>0</v>
      </c>
      <c r="AK82" s="20">
        <f t="shared" si="25"/>
        <v>0</v>
      </c>
      <c r="AL82" s="20">
        <f t="shared" si="26"/>
        <v>0</v>
      </c>
      <c r="AM82" s="20">
        <f t="shared" si="27"/>
        <v>0</v>
      </c>
      <c r="AN82" s="20">
        <f t="shared" si="28"/>
        <v>0</v>
      </c>
      <c r="AO82" s="20">
        <f t="shared" si="29"/>
        <v>0</v>
      </c>
      <c r="AP82" s="20">
        <f t="shared" si="30"/>
        <v>0</v>
      </c>
      <c r="AQ82" s="20">
        <f t="shared" si="31"/>
        <v>0</v>
      </c>
      <c r="AR82" s="20">
        <f t="shared" si="32"/>
        <v>0</v>
      </c>
      <c r="AS82" s="20">
        <f t="shared" si="33"/>
        <v>0</v>
      </c>
      <c r="AT82" s="20">
        <f t="shared" si="34"/>
        <v>0</v>
      </c>
      <c r="AU82" s="20">
        <f t="shared" si="35"/>
        <v>0</v>
      </c>
      <c r="AV82" s="20">
        <f t="shared" si="36"/>
        <v>0</v>
      </c>
      <c r="AW82" s="20">
        <f t="shared" si="37"/>
        <v>0</v>
      </c>
      <c r="AX82" s="20">
        <f t="shared" si="38"/>
        <v>0</v>
      </c>
      <c r="AY82" s="20">
        <f t="shared" si="39"/>
        <v>0</v>
      </c>
      <c r="AZ82" s="20">
        <f t="shared" si="40"/>
        <v>0</v>
      </c>
      <c r="BA82" s="20">
        <f t="shared" si="41"/>
        <v>0</v>
      </c>
      <c r="BB82" s="20">
        <f t="shared" si="42"/>
        <v>0</v>
      </c>
      <c r="BC82" s="20">
        <f t="shared" si="43"/>
        <v>0</v>
      </c>
      <c r="BD82" s="20">
        <f t="shared" si="44"/>
        <v>0</v>
      </c>
    </row>
    <row r="83" spans="1:56" s="3" customFormat="1" x14ac:dyDescent="0.25">
      <c r="A83" s="3" t="s">
        <v>17</v>
      </c>
      <c r="B83" s="3" t="s">
        <v>19</v>
      </c>
      <c r="C83" s="3" t="s">
        <v>16</v>
      </c>
      <c r="D83" s="3" t="s">
        <v>15</v>
      </c>
      <c r="E83" s="3" t="s">
        <v>9</v>
      </c>
      <c r="F83" s="8">
        <v>0</v>
      </c>
      <c r="G83" s="6">
        <v>0</v>
      </c>
      <c r="H83" s="6">
        <v>0</v>
      </c>
      <c r="I83" s="6">
        <v>0</v>
      </c>
      <c r="J83" s="6">
        <v>0</v>
      </c>
      <c r="K83" s="8">
        <v>0</v>
      </c>
      <c r="L83" s="6">
        <v>0</v>
      </c>
      <c r="M83" s="6">
        <v>0</v>
      </c>
      <c r="N83" s="6">
        <v>0</v>
      </c>
      <c r="O83" s="6">
        <v>0</v>
      </c>
      <c r="P83" s="8">
        <v>0</v>
      </c>
      <c r="Q83" s="6">
        <v>0</v>
      </c>
      <c r="R83" s="6">
        <v>0</v>
      </c>
      <c r="S83" s="6">
        <v>0</v>
      </c>
      <c r="T83" s="6">
        <v>0</v>
      </c>
      <c r="U83" s="8">
        <v>0</v>
      </c>
      <c r="V83" s="6">
        <v>0</v>
      </c>
      <c r="W83" s="6">
        <v>0</v>
      </c>
      <c r="X83" s="6">
        <v>0</v>
      </c>
      <c r="Y83" s="6">
        <v>0</v>
      </c>
      <c r="Z83" s="8">
        <v>0</v>
      </c>
      <c r="AA83" s="25"/>
      <c r="AB83" s="3" t="s">
        <v>17</v>
      </c>
      <c r="AC83" s="3" t="s">
        <v>19</v>
      </c>
      <c r="AD83" s="3" t="s">
        <v>16</v>
      </c>
      <c r="AE83" s="3" t="s">
        <v>15</v>
      </c>
      <c r="AF83" s="3" t="s">
        <v>9</v>
      </c>
      <c r="AG83" s="15">
        <v>1</v>
      </c>
      <c r="AH83" s="15">
        <v>0.9</v>
      </c>
      <c r="AI83" s="3">
        <f>VLOOKUP(E83,'NESE LA VICTORIA'!$AF$3:$AI$18,4,FALSE)</f>
        <v>0</v>
      </c>
      <c r="AJ83" s="21">
        <f t="shared" si="24"/>
        <v>0</v>
      </c>
      <c r="AK83" s="21">
        <f t="shared" si="25"/>
        <v>0</v>
      </c>
      <c r="AL83" s="21">
        <f t="shared" si="26"/>
        <v>0</v>
      </c>
      <c r="AM83" s="21">
        <f t="shared" si="27"/>
        <v>0</v>
      </c>
      <c r="AN83" s="21">
        <f t="shared" si="28"/>
        <v>0</v>
      </c>
      <c r="AO83" s="21">
        <f t="shared" si="29"/>
        <v>0</v>
      </c>
      <c r="AP83" s="21">
        <f t="shared" si="30"/>
        <v>0</v>
      </c>
      <c r="AQ83" s="21">
        <f t="shared" si="31"/>
        <v>0</v>
      </c>
      <c r="AR83" s="21">
        <f t="shared" si="32"/>
        <v>0</v>
      </c>
      <c r="AS83" s="21">
        <f t="shared" si="33"/>
        <v>0</v>
      </c>
      <c r="AT83" s="21">
        <f t="shared" si="34"/>
        <v>0</v>
      </c>
      <c r="AU83" s="21">
        <f t="shared" si="35"/>
        <v>0</v>
      </c>
      <c r="AV83" s="21">
        <f t="shared" si="36"/>
        <v>0</v>
      </c>
      <c r="AW83" s="21">
        <f t="shared" si="37"/>
        <v>0</v>
      </c>
      <c r="AX83" s="21">
        <f t="shared" si="38"/>
        <v>0</v>
      </c>
      <c r="AY83" s="21">
        <f t="shared" si="39"/>
        <v>0</v>
      </c>
      <c r="AZ83" s="21">
        <f t="shared" si="40"/>
        <v>0</v>
      </c>
      <c r="BA83" s="21">
        <f t="shared" si="41"/>
        <v>0</v>
      </c>
      <c r="BB83" s="21">
        <f t="shared" si="42"/>
        <v>0</v>
      </c>
      <c r="BC83" s="21">
        <f t="shared" si="43"/>
        <v>0</v>
      </c>
      <c r="BD83" s="21">
        <f t="shared" si="44"/>
        <v>0</v>
      </c>
    </row>
    <row r="84" spans="1:56" s="3" customFormat="1" x14ac:dyDescent="0.25">
      <c r="A84" s="3" t="s">
        <v>17</v>
      </c>
      <c r="B84" s="3" t="s">
        <v>19</v>
      </c>
      <c r="C84" s="3" t="s">
        <v>16</v>
      </c>
      <c r="D84" s="3" t="s">
        <v>15</v>
      </c>
      <c r="E84" s="3" t="s">
        <v>23</v>
      </c>
      <c r="F84" s="8">
        <v>0</v>
      </c>
      <c r="G84" s="6">
        <v>0</v>
      </c>
      <c r="H84" s="6">
        <v>0</v>
      </c>
      <c r="I84" s="6">
        <v>0</v>
      </c>
      <c r="J84" s="6">
        <v>0</v>
      </c>
      <c r="K84" s="8">
        <v>0</v>
      </c>
      <c r="L84" s="6">
        <v>0</v>
      </c>
      <c r="M84" s="6">
        <v>0</v>
      </c>
      <c r="N84" s="6">
        <v>0</v>
      </c>
      <c r="O84" s="6">
        <v>0</v>
      </c>
      <c r="P84" s="8">
        <v>0</v>
      </c>
      <c r="Q84" s="6">
        <v>0</v>
      </c>
      <c r="R84" s="6">
        <v>0</v>
      </c>
      <c r="S84" s="6">
        <v>0</v>
      </c>
      <c r="T84" s="6">
        <v>0</v>
      </c>
      <c r="U84" s="8">
        <v>0</v>
      </c>
      <c r="V84" s="6">
        <v>0</v>
      </c>
      <c r="W84" s="6">
        <v>0</v>
      </c>
      <c r="X84" s="6">
        <v>0</v>
      </c>
      <c r="Y84" s="6">
        <v>0</v>
      </c>
      <c r="Z84" s="8">
        <v>0</v>
      </c>
      <c r="AA84" s="25"/>
      <c r="AB84" s="3" t="s">
        <v>17</v>
      </c>
      <c r="AC84" s="3" t="s">
        <v>19</v>
      </c>
      <c r="AD84" s="3" t="s">
        <v>16</v>
      </c>
      <c r="AE84" s="3" t="s">
        <v>15</v>
      </c>
      <c r="AF84" s="3" t="s">
        <v>23</v>
      </c>
      <c r="AG84" s="15">
        <v>1</v>
      </c>
      <c r="AH84" s="15">
        <v>0.9</v>
      </c>
      <c r="AI84" s="3">
        <f>VLOOKUP(E84,'NESE LA VICTORIA'!$AF$3:$AI$18,4,FALSE)</f>
        <v>0.31</v>
      </c>
      <c r="AJ84" s="21">
        <f t="shared" si="24"/>
        <v>0</v>
      </c>
      <c r="AK84" s="21">
        <f t="shared" si="25"/>
        <v>0</v>
      </c>
      <c r="AL84" s="21">
        <f t="shared" si="26"/>
        <v>0</v>
      </c>
      <c r="AM84" s="21">
        <f t="shared" si="27"/>
        <v>0</v>
      </c>
      <c r="AN84" s="21">
        <f t="shared" si="28"/>
        <v>0</v>
      </c>
      <c r="AO84" s="21">
        <f t="shared" si="29"/>
        <v>0</v>
      </c>
      <c r="AP84" s="21">
        <f t="shared" si="30"/>
        <v>0</v>
      </c>
      <c r="AQ84" s="21">
        <f t="shared" si="31"/>
        <v>0</v>
      </c>
      <c r="AR84" s="21">
        <f t="shared" si="32"/>
        <v>0</v>
      </c>
      <c r="AS84" s="21">
        <f t="shared" si="33"/>
        <v>0</v>
      </c>
      <c r="AT84" s="21">
        <f t="shared" si="34"/>
        <v>0</v>
      </c>
      <c r="AU84" s="21">
        <f t="shared" si="35"/>
        <v>0</v>
      </c>
      <c r="AV84" s="21">
        <f t="shared" si="36"/>
        <v>0</v>
      </c>
      <c r="AW84" s="21">
        <f t="shared" si="37"/>
        <v>0</v>
      </c>
      <c r="AX84" s="21">
        <f t="shared" si="38"/>
        <v>0</v>
      </c>
      <c r="AY84" s="21">
        <f t="shared" si="39"/>
        <v>0</v>
      </c>
      <c r="AZ84" s="21">
        <f t="shared" si="40"/>
        <v>0</v>
      </c>
      <c r="BA84" s="21">
        <f t="shared" si="41"/>
        <v>0</v>
      </c>
      <c r="BB84" s="21">
        <f t="shared" si="42"/>
        <v>0</v>
      </c>
      <c r="BC84" s="21">
        <f t="shared" si="43"/>
        <v>0</v>
      </c>
      <c r="BD84" s="21">
        <f t="shared" si="44"/>
        <v>0</v>
      </c>
    </row>
    <row r="85" spans="1:56" s="3" customFormat="1" x14ac:dyDescent="0.25">
      <c r="A85" s="3" t="s">
        <v>17</v>
      </c>
      <c r="B85" s="3" t="s">
        <v>19</v>
      </c>
      <c r="C85" s="3" t="s">
        <v>16</v>
      </c>
      <c r="D85" s="3" t="s">
        <v>15</v>
      </c>
      <c r="E85" s="3" t="s">
        <v>24</v>
      </c>
      <c r="F85" s="8">
        <v>0</v>
      </c>
      <c r="G85" s="6">
        <v>0</v>
      </c>
      <c r="H85" s="6">
        <v>0</v>
      </c>
      <c r="I85" s="6">
        <v>0</v>
      </c>
      <c r="J85" s="6">
        <v>0</v>
      </c>
      <c r="K85" s="8">
        <v>0</v>
      </c>
      <c r="L85" s="6">
        <v>0</v>
      </c>
      <c r="M85" s="6">
        <v>0</v>
      </c>
      <c r="N85" s="6">
        <v>0</v>
      </c>
      <c r="O85" s="6">
        <v>0</v>
      </c>
      <c r="P85" s="8">
        <v>0</v>
      </c>
      <c r="Q85" s="6">
        <v>0</v>
      </c>
      <c r="R85" s="6">
        <v>0</v>
      </c>
      <c r="S85" s="6">
        <v>0</v>
      </c>
      <c r="T85" s="6">
        <v>0</v>
      </c>
      <c r="U85" s="8">
        <v>0</v>
      </c>
      <c r="V85" s="6">
        <v>0</v>
      </c>
      <c r="W85" s="6">
        <v>0</v>
      </c>
      <c r="X85" s="6">
        <v>0</v>
      </c>
      <c r="Y85" s="6">
        <v>0</v>
      </c>
      <c r="Z85" s="8">
        <v>0</v>
      </c>
      <c r="AA85" s="25"/>
      <c r="AB85" s="3" t="s">
        <v>17</v>
      </c>
      <c r="AC85" s="3" t="s">
        <v>19</v>
      </c>
      <c r="AD85" s="3" t="s">
        <v>16</v>
      </c>
      <c r="AE85" s="3" t="s">
        <v>15</v>
      </c>
      <c r="AF85" s="3" t="s">
        <v>24</v>
      </c>
      <c r="AG85" s="15">
        <v>1</v>
      </c>
      <c r="AH85" s="15">
        <v>0.9</v>
      </c>
      <c r="AI85" s="3">
        <f>VLOOKUP(E85,'NESE LA VICTORIA'!$AF$3:$AI$18,4,FALSE)</f>
        <v>3.57</v>
      </c>
      <c r="AJ85" s="21">
        <f t="shared" si="24"/>
        <v>0</v>
      </c>
      <c r="AK85" s="21">
        <f t="shared" si="25"/>
        <v>0</v>
      </c>
      <c r="AL85" s="21">
        <f t="shared" si="26"/>
        <v>0</v>
      </c>
      <c r="AM85" s="21">
        <f t="shared" si="27"/>
        <v>0</v>
      </c>
      <c r="AN85" s="21">
        <f t="shared" si="28"/>
        <v>0</v>
      </c>
      <c r="AO85" s="21">
        <f t="shared" si="29"/>
        <v>0</v>
      </c>
      <c r="AP85" s="21">
        <f t="shared" si="30"/>
        <v>0</v>
      </c>
      <c r="AQ85" s="21">
        <f t="shared" si="31"/>
        <v>0</v>
      </c>
      <c r="AR85" s="21">
        <f t="shared" si="32"/>
        <v>0</v>
      </c>
      <c r="AS85" s="21">
        <f t="shared" si="33"/>
        <v>0</v>
      </c>
      <c r="AT85" s="21">
        <f t="shared" si="34"/>
        <v>0</v>
      </c>
      <c r="AU85" s="21">
        <f t="shared" si="35"/>
        <v>0</v>
      </c>
      <c r="AV85" s="21">
        <f t="shared" si="36"/>
        <v>0</v>
      </c>
      <c r="AW85" s="21">
        <f t="shared" si="37"/>
        <v>0</v>
      </c>
      <c r="AX85" s="21">
        <f t="shared" si="38"/>
        <v>0</v>
      </c>
      <c r="AY85" s="21">
        <f t="shared" si="39"/>
        <v>0</v>
      </c>
      <c r="AZ85" s="21">
        <f t="shared" si="40"/>
        <v>0</v>
      </c>
      <c r="BA85" s="21">
        <f t="shared" si="41"/>
        <v>0</v>
      </c>
      <c r="BB85" s="21">
        <f t="shared" si="42"/>
        <v>0</v>
      </c>
      <c r="BC85" s="21">
        <f t="shared" si="43"/>
        <v>0</v>
      </c>
      <c r="BD85" s="21">
        <f t="shared" si="44"/>
        <v>0</v>
      </c>
    </row>
    <row r="86" spans="1:56" s="3" customFormat="1" x14ac:dyDescent="0.25">
      <c r="A86" s="3" t="s">
        <v>17</v>
      </c>
      <c r="B86" s="3" t="s">
        <v>19</v>
      </c>
      <c r="C86" s="3" t="s">
        <v>16</v>
      </c>
      <c r="D86" s="3" t="s">
        <v>15</v>
      </c>
      <c r="E86" s="3" t="s">
        <v>25</v>
      </c>
      <c r="F86" s="8">
        <v>0</v>
      </c>
      <c r="G86" s="6">
        <v>0</v>
      </c>
      <c r="H86" s="6">
        <v>0</v>
      </c>
      <c r="I86" s="6">
        <v>0</v>
      </c>
      <c r="J86" s="6">
        <v>0</v>
      </c>
      <c r="K86" s="8">
        <v>0</v>
      </c>
      <c r="L86" s="6">
        <v>0</v>
      </c>
      <c r="M86" s="6">
        <v>0</v>
      </c>
      <c r="N86" s="6">
        <v>0</v>
      </c>
      <c r="O86" s="6">
        <v>0</v>
      </c>
      <c r="P86" s="8">
        <v>0</v>
      </c>
      <c r="Q86" s="6">
        <v>0</v>
      </c>
      <c r="R86" s="6">
        <v>0</v>
      </c>
      <c r="S86" s="6">
        <v>0</v>
      </c>
      <c r="T86" s="6">
        <v>0</v>
      </c>
      <c r="U86" s="8">
        <v>0</v>
      </c>
      <c r="V86" s="6">
        <v>0</v>
      </c>
      <c r="W86" s="6">
        <v>0</v>
      </c>
      <c r="X86" s="6">
        <v>0</v>
      </c>
      <c r="Y86" s="6">
        <v>0</v>
      </c>
      <c r="Z86" s="8">
        <v>0</v>
      </c>
      <c r="AA86" s="25"/>
      <c r="AB86" s="3" t="s">
        <v>17</v>
      </c>
      <c r="AC86" s="3" t="s">
        <v>19</v>
      </c>
      <c r="AD86" s="3" t="s">
        <v>16</v>
      </c>
      <c r="AE86" s="3" t="s">
        <v>15</v>
      </c>
      <c r="AF86" s="3" t="s">
        <v>25</v>
      </c>
      <c r="AG86" s="15">
        <v>1</v>
      </c>
      <c r="AH86" s="15">
        <v>0.9</v>
      </c>
      <c r="AI86" s="3">
        <f>VLOOKUP(E86,'NESE LA VICTORIA'!$AF$3:$AI$18,4,FALSE)</f>
        <v>5.31</v>
      </c>
      <c r="AJ86" s="21">
        <f t="shared" si="24"/>
        <v>0</v>
      </c>
      <c r="AK86" s="21">
        <f t="shared" si="25"/>
        <v>0</v>
      </c>
      <c r="AL86" s="21">
        <f t="shared" si="26"/>
        <v>0</v>
      </c>
      <c r="AM86" s="21">
        <f t="shared" si="27"/>
        <v>0</v>
      </c>
      <c r="AN86" s="21">
        <f t="shared" si="28"/>
        <v>0</v>
      </c>
      <c r="AO86" s="21">
        <f t="shared" si="29"/>
        <v>0</v>
      </c>
      <c r="AP86" s="21">
        <f t="shared" si="30"/>
        <v>0</v>
      </c>
      <c r="AQ86" s="21">
        <f t="shared" si="31"/>
        <v>0</v>
      </c>
      <c r="AR86" s="21">
        <f t="shared" si="32"/>
        <v>0</v>
      </c>
      <c r="AS86" s="21">
        <f t="shared" si="33"/>
        <v>0</v>
      </c>
      <c r="AT86" s="21">
        <f t="shared" si="34"/>
        <v>0</v>
      </c>
      <c r="AU86" s="21">
        <f t="shared" si="35"/>
        <v>0</v>
      </c>
      <c r="AV86" s="21">
        <f t="shared" si="36"/>
        <v>0</v>
      </c>
      <c r="AW86" s="21">
        <f t="shared" si="37"/>
        <v>0</v>
      </c>
      <c r="AX86" s="21">
        <f t="shared" si="38"/>
        <v>0</v>
      </c>
      <c r="AY86" s="21">
        <f t="shared" si="39"/>
        <v>0</v>
      </c>
      <c r="AZ86" s="21">
        <f t="shared" si="40"/>
        <v>0</v>
      </c>
      <c r="BA86" s="21">
        <f t="shared" si="41"/>
        <v>0</v>
      </c>
      <c r="BB86" s="21">
        <f t="shared" si="42"/>
        <v>0</v>
      </c>
      <c r="BC86" s="21">
        <f t="shared" si="43"/>
        <v>0</v>
      </c>
      <c r="BD86" s="21">
        <f t="shared" si="44"/>
        <v>0</v>
      </c>
    </row>
    <row r="87" spans="1:56" s="3" customFormat="1" x14ac:dyDescent="0.25">
      <c r="A87" s="3" t="s">
        <v>17</v>
      </c>
      <c r="B87" s="3" t="s">
        <v>19</v>
      </c>
      <c r="C87" s="3" t="s">
        <v>16</v>
      </c>
      <c r="D87" s="3" t="s">
        <v>15</v>
      </c>
      <c r="E87" s="3" t="s">
        <v>26</v>
      </c>
      <c r="F87" s="8">
        <v>0</v>
      </c>
      <c r="G87" s="6">
        <v>0</v>
      </c>
      <c r="H87" s="6">
        <v>0</v>
      </c>
      <c r="I87" s="6">
        <v>0</v>
      </c>
      <c r="J87" s="6">
        <v>0</v>
      </c>
      <c r="K87" s="8">
        <v>0</v>
      </c>
      <c r="L87" s="6">
        <v>0</v>
      </c>
      <c r="M87" s="6">
        <v>0</v>
      </c>
      <c r="N87" s="6">
        <v>0</v>
      </c>
      <c r="O87" s="6">
        <v>0</v>
      </c>
      <c r="P87" s="8">
        <v>0</v>
      </c>
      <c r="Q87" s="6">
        <v>0</v>
      </c>
      <c r="R87" s="6">
        <v>0</v>
      </c>
      <c r="S87" s="6">
        <v>0</v>
      </c>
      <c r="T87" s="6">
        <v>0</v>
      </c>
      <c r="U87" s="8">
        <v>0</v>
      </c>
      <c r="V87" s="6">
        <v>0</v>
      </c>
      <c r="W87" s="6">
        <v>0</v>
      </c>
      <c r="X87" s="6">
        <v>0</v>
      </c>
      <c r="Y87" s="6">
        <v>0</v>
      </c>
      <c r="Z87" s="8">
        <v>0</v>
      </c>
      <c r="AA87" s="25"/>
      <c r="AB87" s="3" t="s">
        <v>17</v>
      </c>
      <c r="AC87" s="3" t="s">
        <v>19</v>
      </c>
      <c r="AD87" s="3" t="s">
        <v>16</v>
      </c>
      <c r="AE87" s="3" t="s">
        <v>15</v>
      </c>
      <c r="AF87" s="3" t="s">
        <v>26</v>
      </c>
      <c r="AG87" s="15">
        <v>1</v>
      </c>
      <c r="AH87" s="15">
        <v>0.9</v>
      </c>
      <c r="AI87" s="3">
        <f>VLOOKUP(E87,'NESE LA VICTORIA'!$AF$3:$AI$18,4,FALSE)</f>
        <v>5.39</v>
      </c>
      <c r="AJ87" s="21">
        <f t="shared" si="24"/>
        <v>0</v>
      </c>
      <c r="AK87" s="21">
        <f t="shared" si="25"/>
        <v>0</v>
      </c>
      <c r="AL87" s="21">
        <f t="shared" si="26"/>
        <v>0</v>
      </c>
      <c r="AM87" s="21">
        <f t="shared" si="27"/>
        <v>0</v>
      </c>
      <c r="AN87" s="21">
        <f t="shared" si="28"/>
        <v>0</v>
      </c>
      <c r="AO87" s="21">
        <f t="shared" si="29"/>
        <v>0</v>
      </c>
      <c r="AP87" s="21">
        <f t="shared" si="30"/>
        <v>0</v>
      </c>
      <c r="AQ87" s="21">
        <f t="shared" si="31"/>
        <v>0</v>
      </c>
      <c r="AR87" s="21">
        <f t="shared" si="32"/>
        <v>0</v>
      </c>
      <c r="AS87" s="21">
        <f t="shared" si="33"/>
        <v>0</v>
      </c>
      <c r="AT87" s="21">
        <f t="shared" si="34"/>
        <v>0</v>
      </c>
      <c r="AU87" s="21">
        <f t="shared" si="35"/>
        <v>0</v>
      </c>
      <c r="AV87" s="21">
        <f t="shared" si="36"/>
        <v>0</v>
      </c>
      <c r="AW87" s="21">
        <f t="shared" si="37"/>
        <v>0</v>
      </c>
      <c r="AX87" s="21">
        <f t="shared" si="38"/>
        <v>0</v>
      </c>
      <c r="AY87" s="21">
        <f t="shared" si="39"/>
        <v>0</v>
      </c>
      <c r="AZ87" s="21">
        <f t="shared" si="40"/>
        <v>0</v>
      </c>
      <c r="BA87" s="21">
        <f t="shared" si="41"/>
        <v>0</v>
      </c>
      <c r="BB87" s="21">
        <f t="shared" si="42"/>
        <v>0</v>
      </c>
      <c r="BC87" s="21">
        <f t="shared" si="43"/>
        <v>0</v>
      </c>
      <c r="BD87" s="21">
        <f t="shared" si="44"/>
        <v>0</v>
      </c>
    </row>
    <row r="88" spans="1:56" s="3" customFormat="1" x14ac:dyDescent="0.25">
      <c r="A88" s="3" t="s">
        <v>17</v>
      </c>
      <c r="B88" s="3" t="s">
        <v>19</v>
      </c>
      <c r="C88" s="3" t="s">
        <v>16</v>
      </c>
      <c r="D88" s="3" t="s">
        <v>15</v>
      </c>
      <c r="E88" s="3" t="s">
        <v>27</v>
      </c>
      <c r="F88" s="8">
        <v>0</v>
      </c>
      <c r="G88" s="6">
        <v>0</v>
      </c>
      <c r="H88" s="6">
        <v>0</v>
      </c>
      <c r="I88" s="6">
        <v>0</v>
      </c>
      <c r="J88" s="6">
        <v>0</v>
      </c>
      <c r="K88" s="8">
        <v>0</v>
      </c>
      <c r="L88" s="6">
        <v>0</v>
      </c>
      <c r="M88" s="6">
        <v>0</v>
      </c>
      <c r="N88" s="6">
        <v>0</v>
      </c>
      <c r="O88" s="6">
        <v>0</v>
      </c>
      <c r="P88" s="8">
        <v>0</v>
      </c>
      <c r="Q88" s="6">
        <v>0</v>
      </c>
      <c r="R88" s="6">
        <v>0</v>
      </c>
      <c r="S88" s="6">
        <v>0</v>
      </c>
      <c r="T88" s="6">
        <v>0</v>
      </c>
      <c r="U88" s="8">
        <v>0</v>
      </c>
      <c r="V88" s="6">
        <v>0</v>
      </c>
      <c r="W88" s="6">
        <v>0</v>
      </c>
      <c r="X88" s="6">
        <v>0</v>
      </c>
      <c r="Y88" s="6">
        <v>0</v>
      </c>
      <c r="Z88" s="8">
        <v>0</v>
      </c>
      <c r="AA88" s="25"/>
      <c r="AB88" s="3" t="s">
        <v>17</v>
      </c>
      <c r="AC88" s="3" t="s">
        <v>19</v>
      </c>
      <c r="AD88" s="3" t="s">
        <v>16</v>
      </c>
      <c r="AE88" s="3" t="s">
        <v>15</v>
      </c>
      <c r="AF88" s="3" t="s">
        <v>27</v>
      </c>
      <c r="AG88" s="15">
        <v>1</v>
      </c>
      <c r="AH88" s="15">
        <v>0.9</v>
      </c>
      <c r="AI88" s="3">
        <f>VLOOKUP(E88,'NESE LA VICTORIA'!$AF$3:$AI$18,4,FALSE)</f>
        <v>6.81</v>
      </c>
      <c r="AJ88" s="21">
        <f t="shared" si="24"/>
        <v>0</v>
      </c>
      <c r="AK88" s="21">
        <f t="shared" si="25"/>
        <v>0</v>
      </c>
      <c r="AL88" s="21">
        <f t="shared" si="26"/>
        <v>0</v>
      </c>
      <c r="AM88" s="21">
        <f t="shared" si="27"/>
        <v>0</v>
      </c>
      <c r="AN88" s="21">
        <f t="shared" si="28"/>
        <v>0</v>
      </c>
      <c r="AO88" s="21">
        <f t="shared" si="29"/>
        <v>0</v>
      </c>
      <c r="AP88" s="21">
        <f t="shared" si="30"/>
        <v>0</v>
      </c>
      <c r="AQ88" s="21">
        <f t="shared" si="31"/>
        <v>0</v>
      </c>
      <c r="AR88" s="21">
        <f t="shared" si="32"/>
        <v>0</v>
      </c>
      <c r="AS88" s="21">
        <f t="shared" si="33"/>
        <v>0</v>
      </c>
      <c r="AT88" s="21">
        <f t="shared" si="34"/>
        <v>0</v>
      </c>
      <c r="AU88" s="21">
        <f t="shared" si="35"/>
        <v>0</v>
      </c>
      <c r="AV88" s="21">
        <f t="shared" si="36"/>
        <v>0</v>
      </c>
      <c r="AW88" s="21">
        <f t="shared" si="37"/>
        <v>0</v>
      </c>
      <c r="AX88" s="21">
        <f t="shared" si="38"/>
        <v>0</v>
      </c>
      <c r="AY88" s="21">
        <f t="shared" si="39"/>
        <v>0</v>
      </c>
      <c r="AZ88" s="21">
        <f t="shared" si="40"/>
        <v>0</v>
      </c>
      <c r="BA88" s="21">
        <f t="shared" si="41"/>
        <v>0</v>
      </c>
      <c r="BB88" s="21">
        <f t="shared" si="42"/>
        <v>0</v>
      </c>
      <c r="BC88" s="21">
        <f t="shared" si="43"/>
        <v>0</v>
      </c>
      <c r="BD88" s="21">
        <f t="shared" si="44"/>
        <v>0</v>
      </c>
    </row>
    <row r="89" spans="1:56" s="3" customFormat="1" x14ac:dyDescent="0.25">
      <c r="A89" s="3" t="s">
        <v>17</v>
      </c>
      <c r="B89" s="3" t="s">
        <v>19</v>
      </c>
      <c r="C89" s="3" t="s">
        <v>16</v>
      </c>
      <c r="D89" s="3" t="s">
        <v>15</v>
      </c>
      <c r="E89" s="3" t="s">
        <v>28</v>
      </c>
      <c r="F89" s="8">
        <v>0</v>
      </c>
      <c r="G89" s="6">
        <v>0</v>
      </c>
      <c r="H89" s="6">
        <v>0</v>
      </c>
      <c r="I89" s="6">
        <v>0</v>
      </c>
      <c r="J89" s="6">
        <v>0</v>
      </c>
      <c r="K89" s="8">
        <v>0</v>
      </c>
      <c r="L89" s="6">
        <v>0</v>
      </c>
      <c r="M89" s="6">
        <v>0</v>
      </c>
      <c r="N89" s="6">
        <v>0</v>
      </c>
      <c r="O89" s="6">
        <v>0</v>
      </c>
      <c r="P89" s="8">
        <v>0</v>
      </c>
      <c r="Q89" s="6">
        <v>0</v>
      </c>
      <c r="R89" s="6">
        <v>0</v>
      </c>
      <c r="S89" s="6">
        <v>0</v>
      </c>
      <c r="T89" s="6">
        <v>0</v>
      </c>
      <c r="U89" s="8">
        <v>0</v>
      </c>
      <c r="V89" s="6">
        <v>0</v>
      </c>
      <c r="W89" s="6">
        <v>0</v>
      </c>
      <c r="X89" s="6">
        <v>0</v>
      </c>
      <c r="Y89" s="6">
        <v>0</v>
      </c>
      <c r="Z89" s="8">
        <v>0</v>
      </c>
      <c r="AA89" s="25"/>
      <c r="AB89" s="3" t="s">
        <v>17</v>
      </c>
      <c r="AC89" s="3" t="s">
        <v>19</v>
      </c>
      <c r="AD89" s="3" t="s">
        <v>16</v>
      </c>
      <c r="AE89" s="3" t="s">
        <v>15</v>
      </c>
      <c r="AF89" s="3" t="s">
        <v>28</v>
      </c>
      <c r="AG89" s="15">
        <v>1</v>
      </c>
      <c r="AH89" s="15">
        <v>0.9</v>
      </c>
      <c r="AI89" s="3">
        <f>VLOOKUP(E89,'NESE LA VICTORIA'!$AF$3:$AI$18,4,FALSE)</f>
        <v>4.1900000000000004</v>
      </c>
      <c r="AJ89" s="21">
        <f t="shared" si="24"/>
        <v>0</v>
      </c>
      <c r="AK89" s="21">
        <f t="shared" si="25"/>
        <v>0</v>
      </c>
      <c r="AL89" s="21">
        <f t="shared" si="26"/>
        <v>0</v>
      </c>
      <c r="AM89" s="21">
        <f t="shared" si="27"/>
        <v>0</v>
      </c>
      <c r="AN89" s="21">
        <f t="shared" si="28"/>
        <v>0</v>
      </c>
      <c r="AO89" s="21">
        <f t="shared" si="29"/>
        <v>0</v>
      </c>
      <c r="AP89" s="21">
        <f t="shared" si="30"/>
        <v>0</v>
      </c>
      <c r="AQ89" s="21">
        <f t="shared" si="31"/>
        <v>0</v>
      </c>
      <c r="AR89" s="21">
        <f t="shared" si="32"/>
        <v>0</v>
      </c>
      <c r="AS89" s="21">
        <f t="shared" si="33"/>
        <v>0</v>
      </c>
      <c r="AT89" s="21">
        <f t="shared" si="34"/>
        <v>0</v>
      </c>
      <c r="AU89" s="21">
        <f t="shared" si="35"/>
        <v>0</v>
      </c>
      <c r="AV89" s="21">
        <f t="shared" si="36"/>
        <v>0</v>
      </c>
      <c r="AW89" s="21">
        <f t="shared" si="37"/>
        <v>0</v>
      </c>
      <c r="AX89" s="21">
        <f t="shared" si="38"/>
        <v>0</v>
      </c>
      <c r="AY89" s="21">
        <f t="shared" si="39"/>
        <v>0</v>
      </c>
      <c r="AZ89" s="21">
        <f t="shared" si="40"/>
        <v>0</v>
      </c>
      <c r="BA89" s="21">
        <f t="shared" si="41"/>
        <v>0</v>
      </c>
      <c r="BB89" s="21">
        <f t="shared" si="42"/>
        <v>0</v>
      </c>
      <c r="BC89" s="21">
        <f t="shared" si="43"/>
        <v>0</v>
      </c>
      <c r="BD89" s="21">
        <f t="shared" si="44"/>
        <v>0</v>
      </c>
    </row>
    <row r="90" spans="1:56" s="3" customFormat="1" x14ac:dyDescent="0.25">
      <c r="A90" s="3" t="s">
        <v>17</v>
      </c>
      <c r="B90" s="3" t="s">
        <v>19</v>
      </c>
      <c r="C90" s="3" t="s">
        <v>16</v>
      </c>
      <c r="D90" s="3" t="s">
        <v>15</v>
      </c>
      <c r="E90" s="3" t="s">
        <v>29</v>
      </c>
      <c r="F90" s="8">
        <v>0</v>
      </c>
      <c r="G90" s="6">
        <v>0</v>
      </c>
      <c r="H90" s="6">
        <v>0</v>
      </c>
      <c r="I90" s="6">
        <v>0</v>
      </c>
      <c r="J90" s="6">
        <v>0</v>
      </c>
      <c r="K90" s="8">
        <v>0</v>
      </c>
      <c r="L90" s="6">
        <v>0</v>
      </c>
      <c r="M90" s="6">
        <v>0</v>
      </c>
      <c r="N90" s="6">
        <v>0</v>
      </c>
      <c r="O90" s="6">
        <v>0</v>
      </c>
      <c r="P90" s="8">
        <v>0</v>
      </c>
      <c r="Q90" s="6">
        <v>0</v>
      </c>
      <c r="R90" s="6">
        <v>0</v>
      </c>
      <c r="S90" s="6">
        <v>0</v>
      </c>
      <c r="T90" s="6">
        <v>0</v>
      </c>
      <c r="U90" s="8">
        <v>0</v>
      </c>
      <c r="V90" s="6">
        <v>0</v>
      </c>
      <c r="W90" s="6">
        <v>0</v>
      </c>
      <c r="X90" s="6">
        <v>0</v>
      </c>
      <c r="Y90" s="6">
        <v>0</v>
      </c>
      <c r="Z90" s="8">
        <v>0</v>
      </c>
      <c r="AA90" s="25"/>
      <c r="AB90" s="3" t="s">
        <v>17</v>
      </c>
      <c r="AC90" s="3" t="s">
        <v>19</v>
      </c>
      <c r="AD90" s="3" t="s">
        <v>16</v>
      </c>
      <c r="AE90" s="3" t="s">
        <v>15</v>
      </c>
      <c r="AF90" s="3" t="s">
        <v>29</v>
      </c>
      <c r="AG90" s="15">
        <v>1</v>
      </c>
      <c r="AH90" s="15">
        <v>0.9</v>
      </c>
      <c r="AI90" s="3">
        <f>VLOOKUP(E90,'NESE LA VICTORIA'!$AF$3:$AI$18,4,FALSE)</f>
        <v>5.01</v>
      </c>
      <c r="AJ90" s="21">
        <f t="shared" si="24"/>
        <v>0</v>
      </c>
      <c r="AK90" s="21">
        <f t="shared" si="25"/>
        <v>0</v>
      </c>
      <c r="AL90" s="21">
        <f t="shared" si="26"/>
        <v>0</v>
      </c>
      <c r="AM90" s="21">
        <f t="shared" si="27"/>
        <v>0</v>
      </c>
      <c r="AN90" s="21">
        <f t="shared" si="28"/>
        <v>0</v>
      </c>
      <c r="AO90" s="21">
        <f t="shared" si="29"/>
        <v>0</v>
      </c>
      <c r="AP90" s="21">
        <f t="shared" si="30"/>
        <v>0</v>
      </c>
      <c r="AQ90" s="21">
        <f t="shared" si="31"/>
        <v>0</v>
      </c>
      <c r="AR90" s="21">
        <f t="shared" si="32"/>
        <v>0</v>
      </c>
      <c r="AS90" s="21">
        <f t="shared" si="33"/>
        <v>0</v>
      </c>
      <c r="AT90" s="21">
        <f t="shared" si="34"/>
        <v>0</v>
      </c>
      <c r="AU90" s="21">
        <f t="shared" si="35"/>
        <v>0</v>
      </c>
      <c r="AV90" s="21">
        <f t="shared" si="36"/>
        <v>0</v>
      </c>
      <c r="AW90" s="21">
        <f t="shared" si="37"/>
        <v>0</v>
      </c>
      <c r="AX90" s="21">
        <f t="shared" si="38"/>
        <v>0</v>
      </c>
      <c r="AY90" s="21">
        <f t="shared" si="39"/>
        <v>0</v>
      </c>
      <c r="AZ90" s="21">
        <f t="shared" si="40"/>
        <v>0</v>
      </c>
      <c r="BA90" s="21">
        <f t="shared" si="41"/>
        <v>0</v>
      </c>
      <c r="BB90" s="21">
        <f t="shared" si="42"/>
        <v>0</v>
      </c>
      <c r="BC90" s="21">
        <f t="shared" si="43"/>
        <v>0</v>
      </c>
      <c r="BD90" s="21">
        <f t="shared" si="44"/>
        <v>0</v>
      </c>
    </row>
    <row r="91" spans="1:56" s="3" customFormat="1" x14ac:dyDescent="0.25">
      <c r="A91" s="3" t="s">
        <v>17</v>
      </c>
      <c r="B91" s="3" t="s">
        <v>19</v>
      </c>
      <c r="C91" s="3" t="s">
        <v>16</v>
      </c>
      <c r="D91" s="3" t="s">
        <v>15</v>
      </c>
      <c r="E91" s="3" t="s">
        <v>30</v>
      </c>
      <c r="F91" s="8">
        <v>0</v>
      </c>
      <c r="G91" s="6">
        <v>0</v>
      </c>
      <c r="H91" s="6">
        <v>0</v>
      </c>
      <c r="I91" s="6">
        <v>0</v>
      </c>
      <c r="J91" s="6">
        <v>0</v>
      </c>
      <c r="K91" s="8">
        <v>0</v>
      </c>
      <c r="L91" s="6">
        <v>0</v>
      </c>
      <c r="M91" s="6">
        <v>0</v>
      </c>
      <c r="N91" s="6">
        <v>0</v>
      </c>
      <c r="O91" s="6">
        <v>0</v>
      </c>
      <c r="P91" s="8">
        <v>0</v>
      </c>
      <c r="Q91" s="6">
        <v>0</v>
      </c>
      <c r="R91" s="6">
        <v>0</v>
      </c>
      <c r="S91" s="6">
        <v>0</v>
      </c>
      <c r="T91" s="6">
        <v>0</v>
      </c>
      <c r="U91" s="8">
        <v>0</v>
      </c>
      <c r="V91" s="6">
        <v>0</v>
      </c>
      <c r="W91" s="6">
        <v>0</v>
      </c>
      <c r="X91" s="6">
        <v>0</v>
      </c>
      <c r="Y91" s="6">
        <v>0</v>
      </c>
      <c r="Z91" s="8">
        <v>0</v>
      </c>
      <c r="AA91" s="25"/>
      <c r="AB91" s="3" t="s">
        <v>17</v>
      </c>
      <c r="AC91" s="3" t="s">
        <v>19</v>
      </c>
      <c r="AD91" s="3" t="s">
        <v>16</v>
      </c>
      <c r="AE91" s="3" t="s">
        <v>15</v>
      </c>
      <c r="AF91" s="3" t="s">
        <v>30</v>
      </c>
      <c r="AG91" s="15">
        <v>1</v>
      </c>
      <c r="AH91" s="15">
        <v>0.9</v>
      </c>
      <c r="AI91" s="3">
        <f>VLOOKUP(E91,'NESE LA VICTORIA'!$AF$3:$AI$18,4,FALSE)</f>
        <v>3.3</v>
      </c>
      <c r="AJ91" s="21">
        <f t="shared" si="24"/>
        <v>0</v>
      </c>
      <c r="AK91" s="21">
        <f t="shared" si="25"/>
        <v>0</v>
      </c>
      <c r="AL91" s="21">
        <f t="shared" si="26"/>
        <v>0</v>
      </c>
      <c r="AM91" s="21">
        <f t="shared" si="27"/>
        <v>0</v>
      </c>
      <c r="AN91" s="21">
        <f t="shared" si="28"/>
        <v>0</v>
      </c>
      <c r="AO91" s="21">
        <f t="shared" si="29"/>
        <v>0</v>
      </c>
      <c r="AP91" s="21">
        <f t="shared" si="30"/>
        <v>0</v>
      </c>
      <c r="AQ91" s="21">
        <f t="shared" si="31"/>
        <v>0</v>
      </c>
      <c r="AR91" s="21">
        <f t="shared" si="32"/>
        <v>0</v>
      </c>
      <c r="AS91" s="21">
        <f t="shared" si="33"/>
        <v>0</v>
      </c>
      <c r="AT91" s="21">
        <f t="shared" si="34"/>
        <v>0</v>
      </c>
      <c r="AU91" s="21">
        <f t="shared" si="35"/>
        <v>0</v>
      </c>
      <c r="AV91" s="21">
        <f t="shared" si="36"/>
        <v>0</v>
      </c>
      <c r="AW91" s="21">
        <f t="shared" si="37"/>
        <v>0</v>
      </c>
      <c r="AX91" s="21">
        <f t="shared" si="38"/>
        <v>0</v>
      </c>
      <c r="AY91" s="21">
        <f t="shared" si="39"/>
        <v>0</v>
      </c>
      <c r="AZ91" s="21">
        <f t="shared" si="40"/>
        <v>0</v>
      </c>
      <c r="BA91" s="21">
        <f t="shared" si="41"/>
        <v>0</v>
      </c>
      <c r="BB91" s="21">
        <f t="shared" si="42"/>
        <v>0</v>
      </c>
      <c r="BC91" s="21">
        <f t="shared" si="43"/>
        <v>0</v>
      </c>
      <c r="BD91" s="21">
        <f t="shared" si="44"/>
        <v>0</v>
      </c>
    </row>
    <row r="92" spans="1:56" s="3" customFormat="1" x14ac:dyDescent="0.25">
      <c r="A92" s="3" t="s">
        <v>17</v>
      </c>
      <c r="B92" s="3" t="s">
        <v>19</v>
      </c>
      <c r="C92" s="3" t="s">
        <v>16</v>
      </c>
      <c r="D92" s="3" t="s">
        <v>15</v>
      </c>
      <c r="E92" s="3" t="s">
        <v>31</v>
      </c>
      <c r="F92" s="8">
        <v>0</v>
      </c>
      <c r="G92" s="6">
        <v>0</v>
      </c>
      <c r="H92" s="6">
        <v>0</v>
      </c>
      <c r="I92" s="6">
        <v>0</v>
      </c>
      <c r="J92" s="6">
        <v>0</v>
      </c>
      <c r="K92" s="8">
        <v>0</v>
      </c>
      <c r="L92" s="6">
        <v>0</v>
      </c>
      <c r="M92" s="6">
        <v>0</v>
      </c>
      <c r="N92" s="6">
        <v>0</v>
      </c>
      <c r="O92" s="6">
        <v>0</v>
      </c>
      <c r="P92" s="8">
        <v>0</v>
      </c>
      <c r="Q92" s="6">
        <v>0</v>
      </c>
      <c r="R92" s="6">
        <v>0</v>
      </c>
      <c r="S92" s="6">
        <v>0</v>
      </c>
      <c r="T92" s="6">
        <v>0</v>
      </c>
      <c r="U92" s="8">
        <v>0</v>
      </c>
      <c r="V92" s="6">
        <v>0</v>
      </c>
      <c r="W92" s="6">
        <v>0</v>
      </c>
      <c r="X92" s="6">
        <v>0</v>
      </c>
      <c r="Y92" s="6">
        <v>0</v>
      </c>
      <c r="Z92" s="8">
        <v>0</v>
      </c>
      <c r="AA92" s="25"/>
      <c r="AB92" s="3" t="s">
        <v>17</v>
      </c>
      <c r="AC92" s="3" t="s">
        <v>19</v>
      </c>
      <c r="AD92" s="3" t="s">
        <v>16</v>
      </c>
      <c r="AE92" s="3" t="s">
        <v>15</v>
      </c>
      <c r="AF92" s="3" t="s">
        <v>31</v>
      </c>
      <c r="AG92" s="15">
        <v>1</v>
      </c>
      <c r="AH92" s="15">
        <v>0.9</v>
      </c>
      <c r="AI92" s="3">
        <f>VLOOKUP(E92,'NESE LA VICTORIA'!$AF$3:$AI$18,4,FALSE)</f>
        <v>8.77</v>
      </c>
      <c r="AJ92" s="21">
        <f t="shared" si="24"/>
        <v>0</v>
      </c>
      <c r="AK92" s="21">
        <f t="shared" si="25"/>
        <v>0</v>
      </c>
      <c r="AL92" s="21">
        <f t="shared" si="26"/>
        <v>0</v>
      </c>
      <c r="AM92" s="21">
        <f t="shared" si="27"/>
        <v>0</v>
      </c>
      <c r="AN92" s="21">
        <f t="shared" si="28"/>
        <v>0</v>
      </c>
      <c r="AO92" s="21">
        <f t="shared" si="29"/>
        <v>0</v>
      </c>
      <c r="AP92" s="21">
        <f t="shared" si="30"/>
        <v>0</v>
      </c>
      <c r="AQ92" s="21">
        <f t="shared" si="31"/>
        <v>0</v>
      </c>
      <c r="AR92" s="21">
        <f t="shared" si="32"/>
        <v>0</v>
      </c>
      <c r="AS92" s="21">
        <f t="shared" si="33"/>
        <v>0</v>
      </c>
      <c r="AT92" s="21">
        <f t="shared" si="34"/>
        <v>0</v>
      </c>
      <c r="AU92" s="21">
        <f t="shared" si="35"/>
        <v>0</v>
      </c>
      <c r="AV92" s="21">
        <f t="shared" si="36"/>
        <v>0</v>
      </c>
      <c r="AW92" s="21">
        <f t="shared" si="37"/>
        <v>0</v>
      </c>
      <c r="AX92" s="21">
        <f t="shared" si="38"/>
        <v>0</v>
      </c>
      <c r="AY92" s="21">
        <f t="shared" si="39"/>
        <v>0</v>
      </c>
      <c r="AZ92" s="21">
        <f t="shared" si="40"/>
        <v>0</v>
      </c>
      <c r="BA92" s="21">
        <f t="shared" si="41"/>
        <v>0</v>
      </c>
      <c r="BB92" s="21">
        <f t="shared" si="42"/>
        <v>0</v>
      </c>
      <c r="BC92" s="21">
        <f t="shared" si="43"/>
        <v>0</v>
      </c>
      <c r="BD92" s="21">
        <f t="shared" si="44"/>
        <v>0</v>
      </c>
    </row>
    <row r="93" spans="1:56" s="3" customFormat="1" x14ac:dyDescent="0.25">
      <c r="A93" s="3" t="s">
        <v>17</v>
      </c>
      <c r="B93" s="3" t="s">
        <v>19</v>
      </c>
      <c r="C93" s="3" t="s">
        <v>16</v>
      </c>
      <c r="D93" s="3" t="s">
        <v>15</v>
      </c>
      <c r="E93" s="3" t="s">
        <v>32</v>
      </c>
      <c r="F93" s="8">
        <v>0</v>
      </c>
      <c r="G93" s="6">
        <v>0</v>
      </c>
      <c r="H93" s="6">
        <v>0</v>
      </c>
      <c r="I93" s="6">
        <v>0</v>
      </c>
      <c r="J93" s="6">
        <v>0</v>
      </c>
      <c r="K93" s="8">
        <v>0</v>
      </c>
      <c r="L93" s="6">
        <v>0</v>
      </c>
      <c r="M93" s="6">
        <v>0</v>
      </c>
      <c r="N93" s="6">
        <v>0</v>
      </c>
      <c r="O93" s="6">
        <v>0</v>
      </c>
      <c r="P93" s="8">
        <v>0</v>
      </c>
      <c r="Q93" s="6">
        <v>0</v>
      </c>
      <c r="R93" s="6">
        <v>0</v>
      </c>
      <c r="S93" s="6">
        <v>0</v>
      </c>
      <c r="T93" s="6">
        <v>0</v>
      </c>
      <c r="U93" s="8">
        <v>0</v>
      </c>
      <c r="V93" s="6">
        <v>0</v>
      </c>
      <c r="W93" s="6">
        <v>0</v>
      </c>
      <c r="X93" s="6">
        <v>0</v>
      </c>
      <c r="Y93" s="6">
        <v>0</v>
      </c>
      <c r="Z93" s="8">
        <v>0</v>
      </c>
      <c r="AA93" s="25"/>
      <c r="AB93" s="3" t="s">
        <v>17</v>
      </c>
      <c r="AC93" s="3" t="s">
        <v>19</v>
      </c>
      <c r="AD93" s="3" t="s">
        <v>16</v>
      </c>
      <c r="AE93" s="3" t="s">
        <v>15</v>
      </c>
      <c r="AF93" s="3" t="s">
        <v>32</v>
      </c>
      <c r="AG93" s="15">
        <v>1</v>
      </c>
      <c r="AH93" s="15">
        <v>0.9</v>
      </c>
      <c r="AI93" s="3">
        <f>VLOOKUP(E93,'NESE LA VICTORIA'!$AF$3:$AI$18,4,FALSE)</f>
        <v>6.5</v>
      </c>
      <c r="AJ93" s="21">
        <f t="shared" si="24"/>
        <v>0</v>
      </c>
      <c r="AK93" s="21">
        <f t="shared" si="25"/>
        <v>0</v>
      </c>
      <c r="AL93" s="21">
        <f t="shared" si="26"/>
        <v>0</v>
      </c>
      <c r="AM93" s="21">
        <f t="shared" si="27"/>
        <v>0</v>
      </c>
      <c r="AN93" s="21">
        <f t="shared" si="28"/>
        <v>0</v>
      </c>
      <c r="AO93" s="21">
        <f t="shared" si="29"/>
        <v>0</v>
      </c>
      <c r="AP93" s="21">
        <f t="shared" si="30"/>
        <v>0</v>
      </c>
      <c r="AQ93" s="21">
        <f t="shared" si="31"/>
        <v>0</v>
      </c>
      <c r="AR93" s="21">
        <f t="shared" si="32"/>
        <v>0</v>
      </c>
      <c r="AS93" s="21">
        <f t="shared" si="33"/>
        <v>0</v>
      </c>
      <c r="AT93" s="21">
        <f t="shared" si="34"/>
        <v>0</v>
      </c>
      <c r="AU93" s="21">
        <f t="shared" si="35"/>
        <v>0</v>
      </c>
      <c r="AV93" s="21">
        <f t="shared" si="36"/>
        <v>0</v>
      </c>
      <c r="AW93" s="21">
        <f t="shared" si="37"/>
        <v>0</v>
      </c>
      <c r="AX93" s="21">
        <f t="shared" si="38"/>
        <v>0</v>
      </c>
      <c r="AY93" s="21">
        <f t="shared" si="39"/>
        <v>0</v>
      </c>
      <c r="AZ93" s="21">
        <f t="shared" si="40"/>
        <v>0</v>
      </c>
      <c r="BA93" s="21">
        <f t="shared" si="41"/>
        <v>0</v>
      </c>
      <c r="BB93" s="21">
        <f t="shared" si="42"/>
        <v>0</v>
      </c>
      <c r="BC93" s="21">
        <f t="shared" si="43"/>
        <v>0</v>
      </c>
      <c r="BD93" s="21">
        <f t="shared" si="44"/>
        <v>0</v>
      </c>
    </row>
    <row r="94" spans="1:56" s="3" customFormat="1" x14ac:dyDescent="0.25">
      <c r="A94" s="3" t="s">
        <v>17</v>
      </c>
      <c r="B94" s="3" t="s">
        <v>19</v>
      </c>
      <c r="C94" s="3" t="s">
        <v>16</v>
      </c>
      <c r="D94" s="3" t="s">
        <v>15</v>
      </c>
      <c r="E94" s="3" t="s">
        <v>20</v>
      </c>
      <c r="F94" s="8">
        <v>0</v>
      </c>
      <c r="G94" s="6">
        <v>0</v>
      </c>
      <c r="H94" s="6">
        <v>0</v>
      </c>
      <c r="I94" s="6">
        <v>0</v>
      </c>
      <c r="J94" s="6">
        <v>0</v>
      </c>
      <c r="K94" s="8">
        <v>0</v>
      </c>
      <c r="L94" s="6">
        <v>0</v>
      </c>
      <c r="M94" s="6">
        <v>0</v>
      </c>
      <c r="N94" s="6">
        <v>0</v>
      </c>
      <c r="O94" s="6">
        <v>0</v>
      </c>
      <c r="P94" s="8">
        <v>0</v>
      </c>
      <c r="Q94" s="6">
        <v>0</v>
      </c>
      <c r="R94" s="6">
        <v>0</v>
      </c>
      <c r="S94" s="6">
        <v>0</v>
      </c>
      <c r="T94" s="6">
        <v>0</v>
      </c>
      <c r="U94" s="8">
        <v>0</v>
      </c>
      <c r="V94" s="6">
        <v>0</v>
      </c>
      <c r="W94" s="6">
        <v>0</v>
      </c>
      <c r="X94" s="6">
        <v>0</v>
      </c>
      <c r="Y94" s="6">
        <v>0</v>
      </c>
      <c r="Z94" s="8">
        <v>0</v>
      </c>
      <c r="AA94" s="25"/>
      <c r="AB94" s="3" t="s">
        <v>17</v>
      </c>
      <c r="AC94" s="3" t="s">
        <v>19</v>
      </c>
      <c r="AD94" s="3" t="s">
        <v>16</v>
      </c>
      <c r="AE94" s="3" t="s">
        <v>15</v>
      </c>
      <c r="AF94" s="3" t="s">
        <v>20</v>
      </c>
      <c r="AG94" s="15">
        <v>1</v>
      </c>
      <c r="AH94" s="15">
        <v>0.9</v>
      </c>
      <c r="AI94" s="3">
        <f>VLOOKUP(E94,'NESE LA VICTORIA'!$AF$3:$AI$18,4,FALSE)</f>
        <v>0.16</v>
      </c>
      <c r="AJ94" s="21">
        <f t="shared" si="24"/>
        <v>0</v>
      </c>
      <c r="AK94" s="21">
        <f t="shared" si="25"/>
        <v>0</v>
      </c>
      <c r="AL94" s="21">
        <f t="shared" si="26"/>
        <v>0</v>
      </c>
      <c r="AM94" s="21">
        <f t="shared" si="27"/>
        <v>0</v>
      </c>
      <c r="AN94" s="21">
        <f t="shared" si="28"/>
        <v>0</v>
      </c>
      <c r="AO94" s="21">
        <f t="shared" si="29"/>
        <v>0</v>
      </c>
      <c r="AP94" s="21">
        <f t="shared" si="30"/>
        <v>0</v>
      </c>
      <c r="AQ94" s="21">
        <f t="shared" si="31"/>
        <v>0</v>
      </c>
      <c r="AR94" s="21">
        <f t="shared" si="32"/>
        <v>0</v>
      </c>
      <c r="AS94" s="21">
        <f t="shared" si="33"/>
        <v>0</v>
      </c>
      <c r="AT94" s="21">
        <f t="shared" si="34"/>
        <v>0</v>
      </c>
      <c r="AU94" s="21">
        <f t="shared" si="35"/>
        <v>0</v>
      </c>
      <c r="AV94" s="21">
        <f t="shared" si="36"/>
        <v>0</v>
      </c>
      <c r="AW94" s="21">
        <f t="shared" si="37"/>
        <v>0</v>
      </c>
      <c r="AX94" s="21">
        <f t="shared" si="38"/>
        <v>0</v>
      </c>
      <c r="AY94" s="21">
        <f t="shared" si="39"/>
        <v>0</v>
      </c>
      <c r="AZ94" s="21">
        <f t="shared" si="40"/>
        <v>0</v>
      </c>
      <c r="BA94" s="21">
        <f t="shared" si="41"/>
        <v>0</v>
      </c>
      <c r="BB94" s="21">
        <f t="shared" si="42"/>
        <v>0</v>
      </c>
      <c r="BC94" s="21">
        <f t="shared" si="43"/>
        <v>0</v>
      </c>
      <c r="BD94" s="21">
        <f t="shared" si="44"/>
        <v>0</v>
      </c>
    </row>
    <row r="95" spans="1:56" s="3" customFormat="1" x14ac:dyDescent="0.25">
      <c r="A95" s="3" t="s">
        <v>17</v>
      </c>
      <c r="B95" s="3" t="s">
        <v>19</v>
      </c>
      <c r="C95" s="3" t="s">
        <v>16</v>
      </c>
      <c r="D95" s="3" t="s">
        <v>15</v>
      </c>
      <c r="E95" s="3" t="s">
        <v>21</v>
      </c>
      <c r="F95" s="8">
        <v>0</v>
      </c>
      <c r="G95" s="6">
        <v>0</v>
      </c>
      <c r="H95" s="6">
        <v>0</v>
      </c>
      <c r="I95" s="6">
        <v>0</v>
      </c>
      <c r="J95" s="6">
        <v>0</v>
      </c>
      <c r="K95" s="8">
        <v>0</v>
      </c>
      <c r="L95" s="6">
        <v>0</v>
      </c>
      <c r="M95" s="6">
        <v>0</v>
      </c>
      <c r="N95" s="6">
        <v>0</v>
      </c>
      <c r="O95" s="6">
        <v>0</v>
      </c>
      <c r="P95" s="8">
        <v>0</v>
      </c>
      <c r="Q95" s="6">
        <v>0</v>
      </c>
      <c r="R95" s="6">
        <v>0</v>
      </c>
      <c r="S95" s="6">
        <v>0</v>
      </c>
      <c r="T95" s="6">
        <v>0</v>
      </c>
      <c r="U95" s="8">
        <v>0</v>
      </c>
      <c r="V95" s="6">
        <v>0</v>
      </c>
      <c r="W95" s="6">
        <v>0</v>
      </c>
      <c r="X95" s="6">
        <v>0</v>
      </c>
      <c r="Y95" s="6">
        <v>0</v>
      </c>
      <c r="Z95" s="8">
        <v>0</v>
      </c>
      <c r="AA95" s="25"/>
      <c r="AB95" s="3" t="s">
        <v>17</v>
      </c>
      <c r="AC95" s="3" t="s">
        <v>19</v>
      </c>
      <c r="AD95" s="3" t="s">
        <v>16</v>
      </c>
      <c r="AE95" s="3" t="s">
        <v>15</v>
      </c>
      <c r="AF95" s="3" t="s">
        <v>21</v>
      </c>
      <c r="AG95" s="15">
        <v>1</v>
      </c>
      <c r="AH95" s="15">
        <v>0.9</v>
      </c>
      <c r="AI95" s="3">
        <f>VLOOKUP(E95,'NESE LA VICTORIA'!$AF$3:$AI$18,4,FALSE)</f>
        <v>0.78</v>
      </c>
      <c r="AJ95" s="21">
        <f t="shared" si="24"/>
        <v>0</v>
      </c>
      <c r="AK95" s="21">
        <f t="shared" si="25"/>
        <v>0</v>
      </c>
      <c r="AL95" s="21">
        <f t="shared" si="26"/>
        <v>0</v>
      </c>
      <c r="AM95" s="21">
        <f t="shared" si="27"/>
        <v>0</v>
      </c>
      <c r="AN95" s="21">
        <f t="shared" si="28"/>
        <v>0</v>
      </c>
      <c r="AO95" s="21">
        <f t="shared" si="29"/>
        <v>0</v>
      </c>
      <c r="AP95" s="21">
        <f t="shared" si="30"/>
        <v>0</v>
      </c>
      <c r="AQ95" s="21">
        <f t="shared" si="31"/>
        <v>0</v>
      </c>
      <c r="AR95" s="21">
        <f t="shared" si="32"/>
        <v>0</v>
      </c>
      <c r="AS95" s="21">
        <f t="shared" si="33"/>
        <v>0</v>
      </c>
      <c r="AT95" s="21">
        <f t="shared" si="34"/>
        <v>0</v>
      </c>
      <c r="AU95" s="21">
        <f t="shared" si="35"/>
        <v>0</v>
      </c>
      <c r="AV95" s="21">
        <f t="shared" si="36"/>
        <v>0</v>
      </c>
      <c r="AW95" s="21">
        <f t="shared" si="37"/>
        <v>0</v>
      </c>
      <c r="AX95" s="21">
        <f t="shared" si="38"/>
        <v>0</v>
      </c>
      <c r="AY95" s="21">
        <f t="shared" si="39"/>
        <v>0</v>
      </c>
      <c r="AZ95" s="21">
        <f t="shared" si="40"/>
        <v>0</v>
      </c>
      <c r="BA95" s="21">
        <f t="shared" si="41"/>
        <v>0</v>
      </c>
      <c r="BB95" s="21">
        <f t="shared" si="42"/>
        <v>0</v>
      </c>
      <c r="BC95" s="21">
        <f t="shared" si="43"/>
        <v>0</v>
      </c>
      <c r="BD95" s="21">
        <f t="shared" si="44"/>
        <v>0</v>
      </c>
    </row>
    <row r="96" spans="1:56" s="3" customFormat="1" x14ac:dyDescent="0.25">
      <c r="A96" s="3" t="s">
        <v>17</v>
      </c>
      <c r="B96" s="3" t="s">
        <v>19</v>
      </c>
      <c r="C96" s="3" t="s">
        <v>16</v>
      </c>
      <c r="D96" s="3" t="s">
        <v>15</v>
      </c>
      <c r="E96" s="3" t="s">
        <v>22</v>
      </c>
      <c r="F96" s="8">
        <v>0</v>
      </c>
      <c r="G96" s="6">
        <v>0</v>
      </c>
      <c r="H96" s="6">
        <v>0</v>
      </c>
      <c r="I96" s="6">
        <v>0</v>
      </c>
      <c r="J96" s="6">
        <v>0</v>
      </c>
      <c r="K96" s="8">
        <v>0</v>
      </c>
      <c r="L96" s="6">
        <v>0</v>
      </c>
      <c r="M96" s="6">
        <v>0</v>
      </c>
      <c r="N96" s="6">
        <v>0</v>
      </c>
      <c r="O96" s="6">
        <v>0</v>
      </c>
      <c r="P96" s="8">
        <v>0</v>
      </c>
      <c r="Q96" s="6">
        <v>0</v>
      </c>
      <c r="R96" s="6">
        <v>0</v>
      </c>
      <c r="S96" s="6">
        <v>0</v>
      </c>
      <c r="T96" s="6">
        <v>0</v>
      </c>
      <c r="U96" s="8">
        <v>0</v>
      </c>
      <c r="V96" s="6">
        <v>0</v>
      </c>
      <c r="W96" s="6">
        <v>0</v>
      </c>
      <c r="X96" s="6">
        <v>0</v>
      </c>
      <c r="Y96" s="6">
        <v>0</v>
      </c>
      <c r="Z96" s="8">
        <v>0</v>
      </c>
      <c r="AA96" s="25"/>
      <c r="AB96" s="3" t="s">
        <v>17</v>
      </c>
      <c r="AC96" s="3" t="s">
        <v>19</v>
      </c>
      <c r="AD96" s="3" t="s">
        <v>16</v>
      </c>
      <c r="AE96" s="3" t="s">
        <v>15</v>
      </c>
      <c r="AF96" s="3" t="s">
        <v>22</v>
      </c>
      <c r="AG96" s="15">
        <v>1</v>
      </c>
      <c r="AH96" s="15">
        <v>0.9</v>
      </c>
      <c r="AI96" s="3">
        <f>VLOOKUP(E96,'NESE LA VICTORIA'!$AF$3:$AI$18,4,FALSE)</f>
        <v>3.92</v>
      </c>
      <c r="AJ96" s="21">
        <f t="shared" si="24"/>
        <v>0</v>
      </c>
      <c r="AK96" s="21">
        <f t="shared" si="25"/>
        <v>0</v>
      </c>
      <c r="AL96" s="21">
        <f t="shared" si="26"/>
        <v>0</v>
      </c>
      <c r="AM96" s="21">
        <f t="shared" si="27"/>
        <v>0</v>
      </c>
      <c r="AN96" s="21">
        <f t="shared" si="28"/>
        <v>0</v>
      </c>
      <c r="AO96" s="21">
        <f t="shared" si="29"/>
        <v>0</v>
      </c>
      <c r="AP96" s="21">
        <f t="shared" si="30"/>
        <v>0</v>
      </c>
      <c r="AQ96" s="21">
        <f t="shared" si="31"/>
        <v>0</v>
      </c>
      <c r="AR96" s="21">
        <f t="shared" si="32"/>
        <v>0</v>
      </c>
      <c r="AS96" s="21">
        <f t="shared" si="33"/>
        <v>0</v>
      </c>
      <c r="AT96" s="21">
        <f t="shared" si="34"/>
        <v>0</v>
      </c>
      <c r="AU96" s="21">
        <f t="shared" si="35"/>
        <v>0</v>
      </c>
      <c r="AV96" s="21">
        <f t="shared" si="36"/>
        <v>0</v>
      </c>
      <c r="AW96" s="21">
        <f t="shared" si="37"/>
        <v>0</v>
      </c>
      <c r="AX96" s="21">
        <f t="shared" si="38"/>
        <v>0</v>
      </c>
      <c r="AY96" s="21">
        <f t="shared" si="39"/>
        <v>0</v>
      </c>
      <c r="AZ96" s="21">
        <f t="shared" si="40"/>
        <v>0</v>
      </c>
      <c r="BA96" s="21">
        <f t="shared" si="41"/>
        <v>0</v>
      </c>
      <c r="BB96" s="21">
        <f t="shared" si="42"/>
        <v>0</v>
      </c>
      <c r="BC96" s="21">
        <f t="shared" si="43"/>
        <v>0</v>
      </c>
      <c r="BD96" s="21">
        <f t="shared" si="44"/>
        <v>0</v>
      </c>
    </row>
    <row r="97" spans="1:56" s="4" customFormat="1" x14ac:dyDescent="0.25">
      <c r="A97" s="3" t="s">
        <v>17</v>
      </c>
      <c r="B97" s="3" t="s">
        <v>19</v>
      </c>
      <c r="C97" s="3" t="s">
        <v>16</v>
      </c>
      <c r="D97" s="3" t="s">
        <v>15</v>
      </c>
      <c r="E97" s="3" t="s">
        <v>10</v>
      </c>
      <c r="F97" s="8">
        <v>0</v>
      </c>
      <c r="G97" s="7">
        <v>0</v>
      </c>
      <c r="H97" s="7">
        <v>0</v>
      </c>
      <c r="I97" s="7">
        <v>0</v>
      </c>
      <c r="J97" s="7">
        <v>0</v>
      </c>
      <c r="K97" s="9">
        <v>0</v>
      </c>
      <c r="L97" s="7">
        <v>0</v>
      </c>
      <c r="M97" s="7">
        <v>0</v>
      </c>
      <c r="N97" s="7">
        <v>0</v>
      </c>
      <c r="O97" s="7">
        <v>0</v>
      </c>
      <c r="P97" s="9">
        <v>0</v>
      </c>
      <c r="Q97" s="7">
        <v>0</v>
      </c>
      <c r="R97" s="7">
        <v>0</v>
      </c>
      <c r="S97" s="7">
        <v>0</v>
      </c>
      <c r="T97" s="7">
        <v>0</v>
      </c>
      <c r="U97" s="9">
        <v>0</v>
      </c>
      <c r="V97" s="7">
        <v>0</v>
      </c>
      <c r="W97" s="7">
        <v>0</v>
      </c>
      <c r="X97" s="7">
        <v>0</v>
      </c>
      <c r="Y97" s="7">
        <v>0</v>
      </c>
      <c r="Z97" s="9">
        <v>0</v>
      </c>
      <c r="AA97" s="26"/>
      <c r="AB97" s="3" t="s">
        <v>17</v>
      </c>
      <c r="AC97" s="3" t="s">
        <v>19</v>
      </c>
      <c r="AD97" s="3" t="s">
        <v>16</v>
      </c>
      <c r="AE97" s="3" t="s">
        <v>15</v>
      </c>
      <c r="AF97" s="3" t="s">
        <v>10</v>
      </c>
      <c r="AG97" s="16">
        <v>1</v>
      </c>
      <c r="AH97" s="16">
        <v>0.9</v>
      </c>
      <c r="AI97" s="4">
        <f>VLOOKUP(E97,'NESE LA VICTORIA'!$AF$3:$AI$18,4,FALSE)</f>
        <v>0</v>
      </c>
      <c r="AJ97" s="22">
        <f t="shared" si="24"/>
        <v>0</v>
      </c>
      <c r="AK97" s="22">
        <f t="shared" si="25"/>
        <v>0</v>
      </c>
      <c r="AL97" s="22">
        <f t="shared" si="26"/>
        <v>0</v>
      </c>
      <c r="AM97" s="22">
        <f t="shared" si="27"/>
        <v>0</v>
      </c>
      <c r="AN97" s="22">
        <f t="shared" si="28"/>
        <v>0</v>
      </c>
      <c r="AO97" s="22">
        <f t="shared" si="29"/>
        <v>0</v>
      </c>
      <c r="AP97" s="22">
        <f t="shared" si="30"/>
        <v>0</v>
      </c>
      <c r="AQ97" s="22">
        <f t="shared" si="31"/>
        <v>0</v>
      </c>
      <c r="AR97" s="22">
        <f t="shared" si="32"/>
        <v>0</v>
      </c>
      <c r="AS97" s="22">
        <f t="shared" si="33"/>
        <v>0</v>
      </c>
      <c r="AT97" s="22">
        <f t="shared" si="34"/>
        <v>0</v>
      </c>
      <c r="AU97" s="22">
        <f t="shared" si="35"/>
        <v>0</v>
      </c>
      <c r="AV97" s="22">
        <f t="shared" si="36"/>
        <v>0</v>
      </c>
      <c r="AW97" s="22">
        <f t="shared" si="37"/>
        <v>0</v>
      </c>
      <c r="AX97" s="22">
        <f t="shared" si="38"/>
        <v>0</v>
      </c>
      <c r="AY97" s="22">
        <f t="shared" si="39"/>
        <v>0</v>
      </c>
      <c r="AZ97" s="22">
        <f t="shared" si="40"/>
        <v>0</v>
      </c>
      <c r="BA97" s="22">
        <f t="shared" si="41"/>
        <v>0</v>
      </c>
      <c r="BB97" s="22">
        <f t="shared" si="42"/>
        <v>0</v>
      </c>
      <c r="BC97" s="22">
        <f t="shared" si="43"/>
        <v>0</v>
      </c>
      <c r="BD97" s="22">
        <f t="shared" si="44"/>
        <v>0</v>
      </c>
    </row>
    <row r="98" spans="1:56" s="4" customFormat="1" x14ac:dyDescent="0.25">
      <c r="A98" s="3" t="s">
        <v>17</v>
      </c>
      <c r="B98" s="3" t="s">
        <v>19</v>
      </c>
      <c r="C98" s="3" t="s">
        <v>16</v>
      </c>
      <c r="D98" s="3" t="s">
        <v>15</v>
      </c>
      <c r="E98" s="3" t="s">
        <v>11</v>
      </c>
      <c r="F98" s="8">
        <v>0</v>
      </c>
      <c r="G98" s="7">
        <v>0</v>
      </c>
      <c r="H98" s="7">
        <v>0</v>
      </c>
      <c r="I98" s="7">
        <v>0</v>
      </c>
      <c r="J98" s="7">
        <v>0</v>
      </c>
      <c r="K98" s="9">
        <v>0</v>
      </c>
      <c r="L98" s="7">
        <v>0</v>
      </c>
      <c r="M98" s="7">
        <v>0</v>
      </c>
      <c r="N98" s="7">
        <v>0</v>
      </c>
      <c r="O98" s="7">
        <v>0</v>
      </c>
      <c r="P98" s="9">
        <v>0</v>
      </c>
      <c r="Q98" s="7">
        <v>0</v>
      </c>
      <c r="R98" s="7">
        <v>0</v>
      </c>
      <c r="S98" s="7">
        <v>0</v>
      </c>
      <c r="T98" s="7">
        <v>0</v>
      </c>
      <c r="U98" s="9">
        <v>0</v>
      </c>
      <c r="V98" s="7">
        <v>0</v>
      </c>
      <c r="W98" s="7">
        <v>0</v>
      </c>
      <c r="X98" s="7">
        <v>0</v>
      </c>
      <c r="Y98" s="7">
        <v>0</v>
      </c>
      <c r="Z98" s="9">
        <v>0</v>
      </c>
      <c r="AA98" s="26"/>
      <c r="AB98" s="3" t="s">
        <v>17</v>
      </c>
      <c r="AC98" s="3" t="s">
        <v>19</v>
      </c>
      <c r="AD98" s="3" t="s">
        <v>16</v>
      </c>
      <c r="AE98" s="3" t="s">
        <v>15</v>
      </c>
      <c r="AF98" s="3" t="s">
        <v>11</v>
      </c>
      <c r="AG98" s="16">
        <v>1</v>
      </c>
      <c r="AH98" s="16">
        <v>0.9</v>
      </c>
      <c r="AI98" s="4">
        <f>VLOOKUP(E98,'NESE LA VICTORIA'!$AF$3:$AI$18,4,FALSE)</f>
        <v>0</v>
      </c>
      <c r="AJ98" s="22">
        <f t="shared" si="24"/>
        <v>0</v>
      </c>
      <c r="AK98" s="22">
        <f t="shared" si="25"/>
        <v>0</v>
      </c>
      <c r="AL98" s="22">
        <f t="shared" si="26"/>
        <v>0</v>
      </c>
      <c r="AM98" s="22">
        <f t="shared" si="27"/>
        <v>0</v>
      </c>
      <c r="AN98" s="22">
        <f t="shared" si="28"/>
        <v>0</v>
      </c>
      <c r="AO98" s="22">
        <f t="shared" si="29"/>
        <v>0</v>
      </c>
      <c r="AP98" s="22">
        <f t="shared" si="30"/>
        <v>0</v>
      </c>
      <c r="AQ98" s="22">
        <f t="shared" si="31"/>
        <v>0</v>
      </c>
      <c r="AR98" s="22">
        <f t="shared" si="32"/>
        <v>0</v>
      </c>
      <c r="AS98" s="22">
        <f t="shared" si="33"/>
        <v>0</v>
      </c>
      <c r="AT98" s="22">
        <f t="shared" si="34"/>
        <v>0</v>
      </c>
      <c r="AU98" s="22">
        <f t="shared" si="35"/>
        <v>0</v>
      </c>
      <c r="AV98" s="22">
        <f t="shared" si="36"/>
        <v>0</v>
      </c>
      <c r="AW98" s="22">
        <f t="shared" si="37"/>
        <v>0</v>
      </c>
      <c r="AX98" s="22">
        <f t="shared" si="38"/>
        <v>0</v>
      </c>
      <c r="AY98" s="22">
        <f t="shared" si="39"/>
        <v>0</v>
      </c>
      <c r="AZ98" s="22">
        <f t="shared" si="40"/>
        <v>0</v>
      </c>
      <c r="BA98" s="22">
        <f t="shared" si="41"/>
        <v>0</v>
      </c>
      <c r="BB98" s="22">
        <f t="shared" si="42"/>
        <v>0</v>
      </c>
      <c r="BC98" s="22">
        <f t="shared" si="43"/>
        <v>0</v>
      </c>
      <c r="BD98" s="22">
        <f t="shared" si="44"/>
        <v>0</v>
      </c>
    </row>
    <row r="99" spans="1:56" s="2" customFormat="1" x14ac:dyDescent="0.25">
      <c r="A99" s="2" t="s">
        <v>18</v>
      </c>
      <c r="B99" s="2" t="s">
        <v>16</v>
      </c>
      <c r="C99" s="2" t="s">
        <v>19</v>
      </c>
      <c r="D99" s="2" t="s">
        <v>14</v>
      </c>
      <c r="E99" s="2" t="s">
        <v>9</v>
      </c>
      <c r="F99" s="8">
        <v>0</v>
      </c>
      <c r="G99" s="5">
        <v>0</v>
      </c>
      <c r="H99" s="5">
        <v>0</v>
      </c>
      <c r="I99" s="5">
        <v>0</v>
      </c>
      <c r="J99" s="5">
        <v>0</v>
      </c>
      <c r="K99" s="8">
        <v>0</v>
      </c>
      <c r="L99" s="5">
        <v>0</v>
      </c>
      <c r="M99" s="5">
        <v>0</v>
      </c>
      <c r="N99" s="5">
        <v>0</v>
      </c>
      <c r="O99" s="5">
        <v>0</v>
      </c>
      <c r="P99" s="8">
        <v>0</v>
      </c>
      <c r="Q99" s="5">
        <v>0</v>
      </c>
      <c r="R99" s="5">
        <v>0</v>
      </c>
      <c r="S99" s="5">
        <v>0</v>
      </c>
      <c r="T99" s="5">
        <v>0</v>
      </c>
      <c r="U99" s="8">
        <v>0</v>
      </c>
      <c r="V99" s="5">
        <v>0</v>
      </c>
      <c r="W99" s="5">
        <v>0</v>
      </c>
      <c r="X99" s="5">
        <v>0</v>
      </c>
      <c r="Y99" s="5">
        <v>0</v>
      </c>
      <c r="Z99" s="8">
        <v>0</v>
      </c>
      <c r="AA99" s="25"/>
      <c r="AB99" s="2" t="s">
        <v>18</v>
      </c>
      <c r="AC99" s="2" t="s">
        <v>16</v>
      </c>
      <c r="AD99" s="2" t="s">
        <v>19</v>
      </c>
      <c r="AE99" s="2" t="s">
        <v>14</v>
      </c>
      <c r="AF99" s="2" t="s">
        <v>9</v>
      </c>
      <c r="AG99" s="10">
        <v>1</v>
      </c>
      <c r="AH99" s="10">
        <v>0.9</v>
      </c>
      <c r="AI99" s="2">
        <f>VLOOKUP(E99,'NESE LA VICTORIA'!$AF$3:$AI$18,4,FALSE)</f>
        <v>0</v>
      </c>
      <c r="AJ99" s="20">
        <f t="shared" si="24"/>
        <v>0</v>
      </c>
      <c r="AK99" s="20">
        <f t="shared" si="25"/>
        <v>0</v>
      </c>
      <c r="AL99" s="20">
        <f t="shared" si="26"/>
        <v>0</v>
      </c>
      <c r="AM99" s="20">
        <f t="shared" si="27"/>
        <v>0</v>
      </c>
      <c r="AN99" s="20">
        <f t="shared" si="28"/>
        <v>0</v>
      </c>
      <c r="AO99" s="20">
        <f t="shared" si="29"/>
        <v>0</v>
      </c>
      <c r="AP99" s="20">
        <f t="shared" si="30"/>
        <v>0</v>
      </c>
      <c r="AQ99" s="20">
        <f t="shared" si="31"/>
        <v>0</v>
      </c>
      <c r="AR99" s="20">
        <f t="shared" si="32"/>
        <v>0</v>
      </c>
      <c r="AS99" s="20">
        <f t="shared" si="33"/>
        <v>0</v>
      </c>
      <c r="AT99" s="20">
        <f t="shared" si="34"/>
        <v>0</v>
      </c>
      <c r="AU99" s="20">
        <f t="shared" si="35"/>
        <v>0</v>
      </c>
      <c r="AV99" s="20">
        <f t="shared" si="36"/>
        <v>0</v>
      </c>
      <c r="AW99" s="20">
        <f t="shared" si="37"/>
        <v>0</v>
      </c>
      <c r="AX99" s="20">
        <f t="shared" si="38"/>
        <v>0</v>
      </c>
      <c r="AY99" s="20">
        <f t="shared" si="39"/>
        <v>0</v>
      </c>
      <c r="AZ99" s="20">
        <f t="shared" si="40"/>
        <v>0</v>
      </c>
      <c r="BA99" s="20">
        <f t="shared" si="41"/>
        <v>0</v>
      </c>
      <c r="BB99" s="20">
        <f t="shared" si="42"/>
        <v>0</v>
      </c>
      <c r="BC99" s="20">
        <f t="shared" si="43"/>
        <v>0</v>
      </c>
      <c r="BD99" s="20">
        <f t="shared" si="44"/>
        <v>0</v>
      </c>
    </row>
    <row r="100" spans="1:56" s="2" customFormat="1" x14ac:dyDescent="0.25">
      <c r="A100" s="2" t="s">
        <v>18</v>
      </c>
      <c r="B100" s="2" t="s">
        <v>16</v>
      </c>
      <c r="C100" s="2" t="s">
        <v>19</v>
      </c>
      <c r="D100" s="2" t="s">
        <v>14</v>
      </c>
      <c r="E100" s="2" t="s">
        <v>23</v>
      </c>
      <c r="F100" s="8">
        <v>0</v>
      </c>
      <c r="G100" s="5">
        <v>0</v>
      </c>
      <c r="H100" s="5">
        <v>0</v>
      </c>
      <c r="I100" s="5">
        <v>0</v>
      </c>
      <c r="J100" s="5">
        <v>0</v>
      </c>
      <c r="K100" s="8">
        <v>0</v>
      </c>
      <c r="L100" s="5">
        <v>0</v>
      </c>
      <c r="M100" s="5">
        <v>0</v>
      </c>
      <c r="N100" s="5">
        <v>0</v>
      </c>
      <c r="O100" s="5">
        <v>0</v>
      </c>
      <c r="P100" s="8">
        <v>0</v>
      </c>
      <c r="Q100" s="5">
        <v>0</v>
      </c>
      <c r="R100" s="5">
        <v>0</v>
      </c>
      <c r="S100" s="5">
        <v>0</v>
      </c>
      <c r="T100" s="5">
        <v>0</v>
      </c>
      <c r="U100" s="8">
        <v>0</v>
      </c>
      <c r="V100" s="5">
        <v>0</v>
      </c>
      <c r="W100" s="5">
        <v>0</v>
      </c>
      <c r="X100" s="5">
        <v>0</v>
      </c>
      <c r="Y100" s="5">
        <v>0</v>
      </c>
      <c r="Z100" s="8">
        <v>0</v>
      </c>
      <c r="AA100" s="25"/>
      <c r="AB100" s="2" t="s">
        <v>18</v>
      </c>
      <c r="AC100" s="2" t="s">
        <v>16</v>
      </c>
      <c r="AD100" s="2" t="s">
        <v>19</v>
      </c>
      <c r="AE100" s="2" t="s">
        <v>14</v>
      </c>
      <c r="AF100" s="2" t="s">
        <v>23</v>
      </c>
      <c r="AG100" s="10">
        <v>1</v>
      </c>
      <c r="AH100" s="10">
        <v>0.9</v>
      </c>
      <c r="AI100" s="2">
        <f>VLOOKUP(E100,'NESE LA VICTORIA'!$AF$3:$AI$18,4,FALSE)</f>
        <v>0.31</v>
      </c>
      <c r="AJ100" s="20">
        <f t="shared" si="24"/>
        <v>0</v>
      </c>
      <c r="AK100" s="20">
        <f t="shared" si="25"/>
        <v>0</v>
      </c>
      <c r="AL100" s="20">
        <f t="shared" si="26"/>
        <v>0</v>
      </c>
      <c r="AM100" s="20">
        <f t="shared" si="27"/>
        <v>0</v>
      </c>
      <c r="AN100" s="20">
        <f t="shared" si="28"/>
        <v>0</v>
      </c>
      <c r="AO100" s="20">
        <f t="shared" si="29"/>
        <v>0</v>
      </c>
      <c r="AP100" s="20">
        <f t="shared" si="30"/>
        <v>0</v>
      </c>
      <c r="AQ100" s="20">
        <f t="shared" si="31"/>
        <v>0</v>
      </c>
      <c r="AR100" s="20">
        <f t="shared" si="32"/>
        <v>0</v>
      </c>
      <c r="AS100" s="20">
        <f t="shared" si="33"/>
        <v>0</v>
      </c>
      <c r="AT100" s="20">
        <f t="shared" si="34"/>
        <v>0</v>
      </c>
      <c r="AU100" s="20">
        <f t="shared" si="35"/>
        <v>0</v>
      </c>
      <c r="AV100" s="20">
        <f t="shared" si="36"/>
        <v>0</v>
      </c>
      <c r="AW100" s="20">
        <f t="shared" si="37"/>
        <v>0</v>
      </c>
      <c r="AX100" s="20">
        <f t="shared" si="38"/>
        <v>0</v>
      </c>
      <c r="AY100" s="20">
        <f t="shared" si="39"/>
        <v>0</v>
      </c>
      <c r="AZ100" s="20">
        <f t="shared" si="40"/>
        <v>0</v>
      </c>
      <c r="BA100" s="20">
        <f t="shared" si="41"/>
        <v>0</v>
      </c>
      <c r="BB100" s="20">
        <f t="shared" si="42"/>
        <v>0</v>
      </c>
      <c r="BC100" s="20">
        <f t="shared" si="43"/>
        <v>0</v>
      </c>
      <c r="BD100" s="20">
        <f t="shared" si="44"/>
        <v>0</v>
      </c>
    </row>
    <row r="101" spans="1:56" s="2" customFormat="1" x14ac:dyDescent="0.25">
      <c r="A101" s="2" t="s">
        <v>18</v>
      </c>
      <c r="B101" s="2" t="s">
        <v>16</v>
      </c>
      <c r="C101" s="2" t="s">
        <v>19</v>
      </c>
      <c r="D101" s="2" t="s">
        <v>14</v>
      </c>
      <c r="E101" s="2" t="s">
        <v>24</v>
      </c>
      <c r="F101" s="8">
        <v>0</v>
      </c>
      <c r="G101" s="5">
        <v>0</v>
      </c>
      <c r="H101" s="5">
        <v>0</v>
      </c>
      <c r="I101" s="5">
        <v>0</v>
      </c>
      <c r="J101" s="5">
        <v>0</v>
      </c>
      <c r="K101" s="8">
        <v>0</v>
      </c>
      <c r="L101" s="5">
        <v>0</v>
      </c>
      <c r="M101" s="5">
        <v>0</v>
      </c>
      <c r="N101" s="5">
        <v>0</v>
      </c>
      <c r="O101" s="5">
        <v>0</v>
      </c>
      <c r="P101" s="8">
        <v>0</v>
      </c>
      <c r="Q101" s="5">
        <v>0</v>
      </c>
      <c r="R101" s="5">
        <v>0</v>
      </c>
      <c r="S101" s="5">
        <v>0</v>
      </c>
      <c r="T101" s="5">
        <v>0</v>
      </c>
      <c r="U101" s="8">
        <v>0</v>
      </c>
      <c r="V101" s="5">
        <v>0</v>
      </c>
      <c r="W101" s="5">
        <v>0</v>
      </c>
      <c r="X101" s="5">
        <v>0</v>
      </c>
      <c r="Y101" s="5">
        <v>0</v>
      </c>
      <c r="Z101" s="8">
        <v>0</v>
      </c>
      <c r="AA101" s="25"/>
      <c r="AB101" s="2" t="s">
        <v>18</v>
      </c>
      <c r="AC101" s="2" t="s">
        <v>16</v>
      </c>
      <c r="AD101" s="2" t="s">
        <v>19</v>
      </c>
      <c r="AE101" s="2" t="s">
        <v>14</v>
      </c>
      <c r="AF101" s="2" t="s">
        <v>24</v>
      </c>
      <c r="AG101" s="10">
        <v>1</v>
      </c>
      <c r="AH101" s="10">
        <v>0.9</v>
      </c>
      <c r="AI101" s="2">
        <f>VLOOKUP(E101,'NESE LA VICTORIA'!$AF$3:$AI$18,4,FALSE)</f>
        <v>3.57</v>
      </c>
      <c r="AJ101" s="20">
        <f t="shared" si="24"/>
        <v>0</v>
      </c>
      <c r="AK101" s="20">
        <f t="shared" si="25"/>
        <v>0</v>
      </c>
      <c r="AL101" s="20">
        <f t="shared" si="26"/>
        <v>0</v>
      </c>
      <c r="AM101" s="20">
        <f t="shared" si="27"/>
        <v>0</v>
      </c>
      <c r="AN101" s="20">
        <f t="shared" si="28"/>
        <v>0</v>
      </c>
      <c r="AO101" s="20">
        <f t="shared" si="29"/>
        <v>0</v>
      </c>
      <c r="AP101" s="20">
        <f t="shared" si="30"/>
        <v>0</v>
      </c>
      <c r="AQ101" s="20">
        <f t="shared" si="31"/>
        <v>0</v>
      </c>
      <c r="AR101" s="20">
        <f t="shared" si="32"/>
        <v>0</v>
      </c>
      <c r="AS101" s="20">
        <f t="shared" si="33"/>
        <v>0</v>
      </c>
      <c r="AT101" s="20">
        <f t="shared" si="34"/>
        <v>0</v>
      </c>
      <c r="AU101" s="20">
        <f t="shared" si="35"/>
        <v>0</v>
      </c>
      <c r="AV101" s="20">
        <f t="shared" si="36"/>
        <v>0</v>
      </c>
      <c r="AW101" s="20">
        <f t="shared" si="37"/>
        <v>0</v>
      </c>
      <c r="AX101" s="20">
        <f t="shared" si="38"/>
        <v>0</v>
      </c>
      <c r="AY101" s="20">
        <f t="shared" si="39"/>
        <v>0</v>
      </c>
      <c r="AZ101" s="20">
        <f t="shared" si="40"/>
        <v>0</v>
      </c>
      <c r="BA101" s="20">
        <f t="shared" si="41"/>
        <v>0</v>
      </c>
      <c r="BB101" s="20">
        <f t="shared" si="42"/>
        <v>0</v>
      </c>
      <c r="BC101" s="20">
        <f t="shared" si="43"/>
        <v>0</v>
      </c>
      <c r="BD101" s="20">
        <f t="shared" si="44"/>
        <v>0</v>
      </c>
    </row>
    <row r="102" spans="1:56" s="2" customFormat="1" x14ac:dyDescent="0.25">
      <c r="A102" s="2" t="s">
        <v>18</v>
      </c>
      <c r="B102" s="2" t="s">
        <v>16</v>
      </c>
      <c r="C102" s="2" t="s">
        <v>19</v>
      </c>
      <c r="D102" s="2" t="s">
        <v>14</v>
      </c>
      <c r="E102" s="2" t="s">
        <v>25</v>
      </c>
      <c r="F102" s="8">
        <v>0</v>
      </c>
      <c r="G102" s="5">
        <v>0</v>
      </c>
      <c r="H102" s="5">
        <v>0</v>
      </c>
      <c r="I102" s="5">
        <v>0</v>
      </c>
      <c r="J102" s="5">
        <v>0</v>
      </c>
      <c r="K102" s="8">
        <v>0</v>
      </c>
      <c r="L102" s="5">
        <v>0</v>
      </c>
      <c r="M102" s="5">
        <v>0</v>
      </c>
      <c r="N102" s="5">
        <v>0</v>
      </c>
      <c r="O102" s="5">
        <v>0</v>
      </c>
      <c r="P102" s="8">
        <v>0</v>
      </c>
      <c r="Q102" s="5">
        <v>0</v>
      </c>
      <c r="R102" s="5">
        <v>0</v>
      </c>
      <c r="S102" s="5">
        <v>0</v>
      </c>
      <c r="T102" s="5">
        <v>0</v>
      </c>
      <c r="U102" s="8">
        <v>0</v>
      </c>
      <c r="V102" s="5">
        <v>0</v>
      </c>
      <c r="W102" s="5">
        <v>0</v>
      </c>
      <c r="X102" s="5">
        <v>0</v>
      </c>
      <c r="Y102" s="5">
        <v>0</v>
      </c>
      <c r="Z102" s="8">
        <v>0</v>
      </c>
      <c r="AA102" s="25"/>
      <c r="AB102" s="2" t="s">
        <v>18</v>
      </c>
      <c r="AC102" s="2" t="s">
        <v>16</v>
      </c>
      <c r="AD102" s="2" t="s">
        <v>19</v>
      </c>
      <c r="AE102" s="2" t="s">
        <v>14</v>
      </c>
      <c r="AF102" s="2" t="s">
        <v>25</v>
      </c>
      <c r="AG102" s="10">
        <v>1</v>
      </c>
      <c r="AH102" s="10">
        <v>0.9</v>
      </c>
      <c r="AI102" s="2">
        <f>VLOOKUP(E102,'NESE LA VICTORIA'!$AF$3:$AI$18,4,FALSE)</f>
        <v>5.31</v>
      </c>
      <c r="AJ102" s="20">
        <f t="shared" si="24"/>
        <v>0</v>
      </c>
      <c r="AK102" s="20">
        <f t="shared" si="25"/>
        <v>0</v>
      </c>
      <c r="AL102" s="20">
        <f t="shared" si="26"/>
        <v>0</v>
      </c>
      <c r="AM102" s="20">
        <f t="shared" si="27"/>
        <v>0</v>
      </c>
      <c r="AN102" s="20">
        <f t="shared" si="28"/>
        <v>0</v>
      </c>
      <c r="AO102" s="20">
        <f t="shared" si="29"/>
        <v>0</v>
      </c>
      <c r="AP102" s="20">
        <f t="shared" si="30"/>
        <v>0</v>
      </c>
      <c r="AQ102" s="20">
        <f t="shared" si="31"/>
        <v>0</v>
      </c>
      <c r="AR102" s="20">
        <f t="shared" si="32"/>
        <v>0</v>
      </c>
      <c r="AS102" s="20">
        <f t="shared" si="33"/>
        <v>0</v>
      </c>
      <c r="AT102" s="20">
        <f t="shared" si="34"/>
        <v>0</v>
      </c>
      <c r="AU102" s="20">
        <f t="shared" si="35"/>
        <v>0</v>
      </c>
      <c r="AV102" s="20">
        <f t="shared" si="36"/>
        <v>0</v>
      </c>
      <c r="AW102" s="20">
        <f t="shared" si="37"/>
        <v>0</v>
      </c>
      <c r="AX102" s="20">
        <f t="shared" si="38"/>
        <v>0</v>
      </c>
      <c r="AY102" s="20">
        <f t="shared" si="39"/>
        <v>0</v>
      </c>
      <c r="AZ102" s="20">
        <f t="shared" si="40"/>
        <v>0</v>
      </c>
      <c r="BA102" s="20">
        <f t="shared" si="41"/>
        <v>0</v>
      </c>
      <c r="BB102" s="20">
        <f t="shared" si="42"/>
        <v>0</v>
      </c>
      <c r="BC102" s="20">
        <f t="shared" si="43"/>
        <v>0</v>
      </c>
      <c r="BD102" s="20">
        <f t="shared" si="44"/>
        <v>0</v>
      </c>
    </row>
    <row r="103" spans="1:56" s="2" customFormat="1" x14ac:dyDescent="0.25">
      <c r="A103" s="2" t="s">
        <v>18</v>
      </c>
      <c r="B103" s="2" t="s">
        <v>16</v>
      </c>
      <c r="C103" s="2" t="s">
        <v>19</v>
      </c>
      <c r="D103" s="2" t="s">
        <v>14</v>
      </c>
      <c r="E103" s="2" t="s">
        <v>26</v>
      </c>
      <c r="F103" s="8">
        <v>0</v>
      </c>
      <c r="G103" s="5">
        <v>0</v>
      </c>
      <c r="H103" s="5">
        <v>0</v>
      </c>
      <c r="I103" s="5">
        <v>0</v>
      </c>
      <c r="J103" s="5">
        <v>0</v>
      </c>
      <c r="K103" s="8">
        <v>0</v>
      </c>
      <c r="L103" s="5">
        <v>0</v>
      </c>
      <c r="M103" s="5">
        <v>0</v>
      </c>
      <c r="N103" s="5">
        <v>0</v>
      </c>
      <c r="O103" s="5">
        <v>0</v>
      </c>
      <c r="P103" s="8">
        <v>0</v>
      </c>
      <c r="Q103" s="5">
        <v>0</v>
      </c>
      <c r="R103" s="5">
        <v>0</v>
      </c>
      <c r="S103" s="5">
        <v>0</v>
      </c>
      <c r="T103" s="5">
        <v>0</v>
      </c>
      <c r="U103" s="8">
        <v>0</v>
      </c>
      <c r="V103" s="5">
        <v>0</v>
      </c>
      <c r="W103" s="5">
        <v>0</v>
      </c>
      <c r="X103" s="5">
        <v>0</v>
      </c>
      <c r="Y103" s="5">
        <v>0</v>
      </c>
      <c r="Z103" s="8">
        <v>0</v>
      </c>
      <c r="AA103" s="25"/>
      <c r="AB103" s="2" t="s">
        <v>18</v>
      </c>
      <c r="AC103" s="2" t="s">
        <v>16</v>
      </c>
      <c r="AD103" s="2" t="s">
        <v>19</v>
      </c>
      <c r="AE103" s="2" t="s">
        <v>14</v>
      </c>
      <c r="AF103" s="2" t="s">
        <v>26</v>
      </c>
      <c r="AG103" s="10">
        <v>1</v>
      </c>
      <c r="AH103" s="10">
        <v>0.9</v>
      </c>
      <c r="AI103" s="2">
        <f>VLOOKUP(E103,'NESE LA VICTORIA'!$AF$3:$AI$18,4,FALSE)</f>
        <v>5.39</v>
      </c>
      <c r="AJ103" s="20">
        <f t="shared" si="24"/>
        <v>0</v>
      </c>
      <c r="AK103" s="20">
        <f t="shared" si="25"/>
        <v>0</v>
      </c>
      <c r="AL103" s="20">
        <f t="shared" si="26"/>
        <v>0</v>
      </c>
      <c r="AM103" s="20">
        <f t="shared" si="27"/>
        <v>0</v>
      </c>
      <c r="AN103" s="20">
        <f t="shared" si="28"/>
        <v>0</v>
      </c>
      <c r="AO103" s="20">
        <f t="shared" si="29"/>
        <v>0</v>
      </c>
      <c r="AP103" s="20">
        <f t="shared" si="30"/>
        <v>0</v>
      </c>
      <c r="AQ103" s="20">
        <f t="shared" si="31"/>
        <v>0</v>
      </c>
      <c r="AR103" s="20">
        <f t="shared" si="32"/>
        <v>0</v>
      </c>
      <c r="AS103" s="20">
        <f t="shared" si="33"/>
        <v>0</v>
      </c>
      <c r="AT103" s="20">
        <f t="shared" si="34"/>
        <v>0</v>
      </c>
      <c r="AU103" s="20">
        <f t="shared" si="35"/>
        <v>0</v>
      </c>
      <c r="AV103" s="20">
        <f t="shared" si="36"/>
        <v>0</v>
      </c>
      <c r="AW103" s="20">
        <f t="shared" si="37"/>
        <v>0</v>
      </c>
      <c r="AX103" s="20">
        <f t="shared" si="38"/>
        <v>0</v>
      </c>
      <c r="AY103" s="20">
        <f t="shared" si="39"/>
        <v>0</v>
      </c>
      <c r="AZ103" s="20">
        <f t="shared" si="40"/>
        <v>0</v>
      </c>
      <c r="BA103" s="20">
        <f t="shared" si="41"/>
        <v>0</v>
      </c>
      <c r="BB103" s="20">
        <f t="shared" si="42"/>
        <v>0</v>
      </c>
      <c r="BC103" s="20">
        <f t="shared" si="43"/>
        <v>0</v>
      </c>
      <c r="BD103" s="20">
        <f t="shared" si="44"/>
        <v>0</v>
      </c>
    </row>
    <row r="104" spans="1:56" s="2" customFormat="1" x14ac:dyDescent="0.25">
      <c r="A104" s="2" t="s">
        <v>18</v>
      </c>
      <c r="B104" s="2" t="s">
        <v>16</v>
      </c>
      <c r="C104" s="2" t="s">
        <v>19</v>
      </c>
      <c r="D104" s="2" t="s">
        <v>14</v>
      </c>
      <c r="E104" s="2" t="s">
        <v>27</v>
      </c>
      <c r="F104" s="8">
        <v>0</v>
      </c>
      <c r="G104" s="5">
        <v>0</v>
      </c>
      <c r="H104" s="5">
        <v>0</v>
      </c>
      <c r="I104" s="5">
        <v>0</v>
      </c>
      <c r="J104" s="5">
        <v>0</v>
      </c>
      <c r="K104" s="8">
        <v>0</v>
      </c>
      <c r="L104" s="5">
        <v>0</v>
      </c>
      <c r="M104" s="5">
        <v>0</v>
      </c>
      <c r="N104" s="5">
        <v>0</v>
      </c>
      <c r="O104" s="5">
        <v>0</v>
      </c>
      <c r="P104" s="8">
        <v>0</v>
      </c>
      <c r="Q104" s="5">
        <v>0</v>
      </c>
      <c r="R104" s="5">
        <v>0</v>
      </c>
      <c r="S104" s="5">
        <v>0</v>
      </c>
      <c r="T104" s="5">
        <v>0</v>
      </c>
      <c r="U104" s="8">
        <v>0</v>
      </c>
      <c r="V104" s="5">
        <v>0</v>
      </c>
      <c r="W104" s="5">
        <v>0</v>
      </c>
      <c r="X104" s="5">
        <v>0</v>
      </c>
      <c r="Y104" s="5">
        <v>0</v>
      </c>
      <c r="Z104" s="8">
        <v>0</v>
      </c>
      <c r="AA104" s="25"/>
      <c r="AB104" s="2" t="s">
        <v>18</v>
      </c>
      <c r="AC104" s="2" t="s">
        <v>16</v>
      </c>
      <c r="AD104" s="2" t="s">
        <v>19</v>
      </c>
      <c r="AE104" s="2" t="s">
        <v>14</v>
      </c>
      <c r="AF104" s="2" t="s">
        <v>27</v>
      </c>
      <c r="AG104" s="10">
        <v>1</v>
      </c>
      <c r="AH104" s="10">
        <v>0.9</v>
      </c>
      <c r="AI104" s="2">
        <f>VLOOKUP(E104,'NESE LA VICTORIA'!$AF$3:$AI$18,4,FALSE)</f>
        <v>6.81</v>
      </c>
      <c r="AJ104" s="20">
        <f t="shared" si="24"/>
        <v>0</v>
      </c>
      <c r="AK104" s="20">
        <f t="shared" si="25"/>
        <v>0</v>
      </c>
      <c r="AL104" s="20">
        <f t="shared" si="26"/>
        <v>0</v>
      </c>
      <c r="AM104" s="20">
        <f t="shared" si="27"/>
        <v>0</v>
      </c>
      <c r="AN104" s="20">
        <f t="shared" si="28"/>
        <v>0</v>
      </c>
      <c r="AO104" s="20">
        <f t="shared" si="29"/>
        <v>0</v>
      </c>
      <c r="AP104" s="20">
        <f t="shared" si="30"/>
        <v>0</v>
      </c>
      <c r="AQ104" s="20">
        <f t="shared" si="31"/>
        <v>0</v>
      </c>
      <c r="AR104" s="20">
        <f t="shared" si="32"/>
        <v>0</v>
      </c>
      <c r="AS104" s="20">
        <f t="shared" si="33"/>
        <v>0</v>
      </c>
      <c r="AT104" s="20">
        <f t="shared" si="34"/>
        <v>0</v>
      </c>
      <c r="AU104" s="20">
        <f t="shared" si="35"/>
        <v>0</v>
      </c>
      <c r="AV104" s="20">
        <f t="shared" si="36"/>
        <v>0</v>
      </c>
      <c r="AW104" s="20">
        <f t="shared" si="37"/>
        <v>0</v>
      </c>
      <c r="AX104" s="20">
        <f t="shared" si="38"/>
        <v>0</v>
      </c>
      <c r="AY104" s="20">
        <f t="shared" si="39"/>
        <v>0</v>
      </c>
      <c r="AZ104" s="20">
        <f t="shared" si="40"/>
        <v>0</v>
      </c>
      <c r="BA104" s="20">
        <f t="shared" si="41"/>
        <v>0</v>
      </c>
      <c r="BB104" s="20">
        <f t="shared" si="42"/>
        <v>0</v>
      </c>
      <c r="BC104" s="20">
        <f t="shared" si="43"/>
        <v>0</v>
      </c>
      <c r="BD104" s="20">
        <f t="shared" si="44"/>
        <v>0</v>
      </c>
    </row>
    <row r="105" spans="1:56" s="2" customFormat="1" x14ac:dyDescent="0.25">
      <c r="A105" s="2" t="s">
        <v>18</v>
      </c>
      <c r="B105" s="2" t="s">
        <v>16</v>
      </c>
      <c r="C105" s="2" t="s">
        <v>19</v>
      </c>
      <c r="D105" s="2" t="s">
        <v>14</v>
      </c>
      <c r="E105" s="2" t="s">
        <v>28</v>
      </c>
      <c r="F105" s="8">
        <v>0</v>
      </c>
      <c r="G105" s="5">
        <v>0</v>
      </c>
      <c r="H105" s="5">
        <v>0</v>
      </c>
      <c r="I105" s="5">
        <v>0</v>
      </c>
      <c r="J105" s="5">
        <v>0</v>
      </c>
      <c r="K105" s="8">
        <v>0</v>
      </c>
      <c r="L105" s="5">
        <v>0</v>
      </c>
      <c r="M105" s="5">
        <v>0</v>
      </c>
      <c r="N105" s="5">
        <v>0</v>
      </c>
      <c r="O105" s="5">
        <v>0</v>
      </c>
      <c r="P105" s="8">
        <v>0</v>
      </c>
      <c r="Q105" s="5">
        <v>0</v>
      </c>
      <c r="R105" s="5">
        <v>0</v>
      </c>
      <c r="S105" s="5">
        <v>0</v>
      </c>
      <c r="T105" s="5">
        <v>0</v>
      </c>
      <c r="U105" s="8">
        <v>0</v>
      </c>
      <c r="V105" s="5">
        <v>0</v>
      </c>
      <c r="W105" s="5">
        <v>0</v>
      </c>
      <c r="X105" s="5">
        <v>0</v>
      </c>
      <c r="Y105" s="5">
        <v>0</v>
      </c>
      <c r="Z105" s="8">
        <v>0</v>
      </c>
      <c r="AA105" s="25"/>
      <c r="AB105" s="2" t="s">
        <v>18</v>
      </c>
      <c r="AC105" s="2" t="s">
        <v>16</v>
      </c>
      <c r="AD105" s="2" t="s">
        <v>19</v>
      </c>
      <c r="AE105" s="2" t="s">
        <v>14</v>
      </c>
      <c r="AF105" s="2" t="s">
        <v>28</v>
      </c>
      <c r="AG105" s="10">
        <v>1</v>
      </c>
      <c r="AH105" s="10">
        <v>0.9</v>
      </c>
      <c r="AI105" s="2">
        <f>VLOOKUP(E105,'NESE LA VICTORIA'!$AF$3:$AI$18,4,FALSE)</f>
        <v>4.1900000000000004</v>
      </c>
      <c r="AJ105" s="20">
        <f t="shared" si="24"/>
        <v>0</v>
      </c>
      <c r="AK105" s="20">
        <f t="shared" si="25"/>
        <v>0</v>
      </c>
      <c r="AL105" s="20">
        <f t="shared" si="26"/>
        <v>0</v>
      </c>
      <c r="AM105" s="20">
        <f t="shared" si="27"/>
        <v>0</v>
      </c>
      <c r="AN105" s="20">
        <f t="shared" si="28"/>
        <v>0</v>
      </c>
      <c r="AO105" s="20">
        <f t="shared" si="29"/>
        <v>0</v>
      </c>
      <c r="AP105" s="20">
        <f t="shared" si="30"/>
        <v>0</v>
      </c>
      <c r="AQ105" s="20">
        <f t="shared" si="31"/>
        <v>0</v>
      </c>
      <c r="AR105" s="20">
        <f t="shared" si="32"/>
        <v>0</v>
      </c>
      <c r="AS105" s="20">
        <f t="shared" si="33"/>
        <v>0</v>
      </c>
      <c r="AT105" s="20">
        <f t="shared" si="34"/>
        <v>0</v>
      </c>
      <c r="AU105" s="20">
        <f t="shared" si="35"/>
        <v>0</v>
      </c>
      <c r="AV105" s="20">
        <f t="shared" si="36"/>
        <v>0</v>
      </c>
      <c r="AW105" s="20">
        <f t="shared" si="37"/>
        <v>0</v>
      </c>
      <c r="AX105" s="20">
        <f t="shared" si="38"/>
        <v>0</v>
      </c>
      <c r="AY105" s="20">
        <f t="shared" si="39"/>
        <v>0</v>
      </c>
      <c r="AZ105" s="20">
        <f t="shared" si="40"/>
        <v>0</v>
      </c>
      <c r="BA105" s="20">
        <f t="shared" si="41"/>
        <v>0</v>
      </c>
      <c r="BB105" s="20">
        <f t="shared" si="42"/>
        <v>0</v>
      </c>
      <c r="BC105" s="20">
        <f t="shared" si="43"/>
        <v>0</v>
      </c>
      <c r="BD105" s="20">
        <f t="shared" si="44"/>
        <v>0</v>
      </c>
    </row>
    <row r="106" spans="1:56" s="2" customFormat="1" x14ac:dyDescent="0.25">
      <c r="A106" s="2" t="s">
        <v>18</v>
      </c>
      <c r="B106" s="2" t="s">
        <v>16</v>
      </c>
      <c r="C106" s="2" t="s">
        <v>19</v>
      </c>
      <c r="D106" s="2" t="s">
        <v>14</v>
      </c>
      <c r="E106" s="2" t="s">
        <v>29</v>
      </c>
      <c r="F106" s="8">
        <v>0</v>
      </c>
      <c r="G106" s="5">
        <v>0</v>
      </c>
      <c r="H106" s="5">
        <v>0</v>
      </c>
      <c r="I106" s="5">
        <v>0</v>
      </c>
      <c r="J106" s="5">
        <v>0</v>
      </c>
      <c r="K106" s="8">
        <v>0</v>
      </c>
      <c r="L106" s="5">
        <v>0</v>
      </c>
      <c r="M106" s="5">
        <v>0</v>
      </c>
      <c r="N106" s="5">
        <v>0</v>
      </c>
      <c r="O106" s="5">
        <v>0</v>
      </c>
      <c r="P106" s="8">
        <v>0</v>
      </c>
      <c r="Q106" s="5">
        <v>0</v>
      </c>
      <c r="R106" s="5">
        <v>0</v>
      </c>
      <c r="S106" s="5">
        <v>0</v>
      </c>
      <c r="T106" s="5">
        <v>0</v>
      </c>
      <c r="U106" s="8">
        <v>0</v>
      </c>
      <c r="V106" s="5">
        <v>0</v>
      </c>
      <c r="W106" s="5">
        <v>0</v>
      </c>
      <c r="X106" s="5">
        <v>0</v>
      </c>
      <c r="Y106" s="5">
        <v>0</v>
      </c>
      <c r="Z106" s="8">
        <v>0</v>
      </c>
      <c r="AA106" s="25"/>
      <c r="AB106" s="2" t="s">
        <v>18</v>
      </c>
      <c r="AC106" s="2" t="s">
        <v>16</v>
      </c>
      <c r="AD106" s="2" t="s">
        <v>19</v>
      </c>
      <c r="AE106" s="2" t="s">
        <v>14</v>
      </c>
      <c r="AF106" s="2" t="s">
        <v>29</v>
      </c>
      <c r="AG106" s="10">
        <v>1</v>
      </c>
      <c r="AH106" s="10">
        <v>0.9</v>
      </c>
      <c r="AI106" s="2">
        <f>VLOOKUP(E106,'NESE LA VICTORIA'!$AF$3:$AI$18,4,FALSE)</f>
        <v>5.01</v>
      </c>
      <c r="AJ106" s="20">
        <f t="shared" si="24"/>
        <v>0</v>
      </c>
      <c r="AK106" s="20">
        <f t="shared" si="25"/>
        <v>0</v>
      </c>
      <c r="AL106" s="20">
        <f t="shared" si="26"/>
        <v>0</v>
      </c>
      <c r="AM106" s="20">
        <f t="shared" si="27"/>
        <v>0</v>
      </c>
      <c r="AN106" s="20">
        <f t="shared" si="28"/>
        <v>0</v>
      </c>
      <c r="AO106" s="20">
        <f t="shared" si="29"/>
        <v>0</v>
      </c>
      <c r="AP106" s="20">
        <f t="shared" si="30"/>
        <v>0</v>
      </c>
      <c r="AQ106" s="20">
        <f t="shared" si="31"/>
        <v>0</v>
      </c>
      <c r="AR106" s="20">
        <f t="shared" si="32"/>
        <v>0</v>
      </c>
      <c r="AS106" s="20">
        <f t="shared" si="33"/>
        <v>0</v>
      </c>
      <c r="AT106" s="20">
        <f t="shared" si="34"/>
        <v>0</v>
      </c>
      <c r="AU106" s="20">
        <f t="shared" si="35"/>
        <v>0</v>
      </c>
      <c r="AV106" s="20">
        <f t="shared" si="36"/>
        <v>0</v>
      </c>
      <c r="AW106" s="20">
        <f t="shared" si="37"/>
        <v>0</v>
      </c>
      <c r="AX106" s="20">
        <f t="shared" si="38"/>
        <v>0</v>
      </c>
      <c r="AY106" s="20">
        <f t="shared" si="39"/>
        <v>0</v>
      </c>
      <c r="AZ106" s="20">
        <f t="shared" si="40"/>
        <v>0</v>
      </c>
      <c r="BA106" s="20">
        <f t="shared" si="41"/>
        <v>0</v>
      </c>
      <c r="BB106" s="20">
        <f t="shared" si="42"/>
        <v>0</v>
      </c>
      <c r="BC106" s="20">
        <f t="shared" si="43"/>
        <v>0</v>
      </c>
      <c r="BD106" s="20">
        <f t="shared" si="44"/>
        <v>0</v>
      </c>
    </row>
    <row r="107" spans="1:56" s="2" customFormat="1" x14ac:dyDescent="0.25">
      <c r="A107" s="2" t="s">
        <v>18</v>
      </c>
      <c r="B107" s="2" t="s">
        <v>16</v>
      </c>
      <c r="C107" s="2" t="s">
        <v>19</v>
      </c>
      <c r="D107" s="2" t="s">
        <v>14</v>
      </c>
      <c r="E107" s="2" t="s">
        <v>30</v>
      </c>
      <c r="F107" s="8">
        <v>0</v>
      </c>
      <c r="G107" s="5">
        <v>0</v>
      </c>
      <c r="H107" s="5">
        <v>0</v>
      </c>
      <c r="I107" s="5">
        <v>0</v>
      </c>
      <c r="J107" s="5">
        <v>0</v>
      </c>
      <c r="K107" s="8">
        <v>0</v>
      </c>
      <c r="L107" s="5">
        <v>0</v>
      </c>
      <c r="M107" s="5">
        <v>0</v>
      </c>
      <c r="N107" s="5">
        <v>0</v>
      </c>
      <c r="O107" s="5">
        <v>0</v>
      </c>
      <c r="P107" s="8">
        <v>0</v>
      </c>
      <c r="Q107" s="5">
        <v>0</v>
      </c>
      <c r="R107" s="5">
        <v>0</v>
      </c>
      <c r="S107" s="5">
        <v>0</v>
      </c>
      <c r="T107" s="5">
        <v>0</v>
      </c>
      <c r="U107" s="8">
        <v>0</v>
      </c>
      <c r="V107" s="5">
        <v>0</v>
      </c>
      <c r="W107" s="5">
        <v>0</v>
      </c>
      <c r="X107" s="5">
        <v>0</v>
      </c>
      <c r="Y107" s="5">
        <v>0</v>
      </c>
      <c r="Z107" s="8">
        <v>0</v>
      </c>
      <c r="AA107" s="25"/>
      <c r="AB107" s="2" t="s">
        <v>18</v>
      </c>
      <c r="AC107" s="2" t="s">
        <v>16</v>
      </c>
      <c r="AD107" s="2" t="s">
        <v>19</v>
      </c>
      <c r="AE107" s="2" t="s">
        <v>14</v>
      </c>
      <c r="AF107" s="2" t="s">
        <v>30</v>
      </c>
      <c r="AG107" s="10">
        <v>1</v>
      </c>
      <c r="AH107" s="10">
        <v>0.9</v>
      </c>
      <c r="AI107" s="2">
        <f>VLOOKUP(E107,'NESE LA VICTORIA'!$AF$3:$AI$18,4,FALSE)</f>
        <v>3.3</v>
      </c>
      <c r="AJ107" s="20">
        <f t="shared" si="24"/>
        <v>0</v>
      </c>
      <c r="AK107" s="20">
        <f t="shared" si="25"/>
        <v>0</v>
      </c>
      <c r="AL107" s="20">
        <f t="shared" si="26"/>
        <v>0</v>
      </c>
      <c r="AM107" s="20">
        <f t="shared" si="27"/>
        <v>0</v>
      </c>
      <c r="AN107" s="20">
        <f t="shared" si="28"/>
        <v>0</v>
      </c>
      <c r="AO107" s="20">
        <f t="shared" si="29"/>
        <v>0</v>
      </c>
      <c r="AP107" s="20">
        <f t="shared" si="30"/>
        <v>0</v>
      </c>
      <c r="AQ107" s="20">
        <f t="shared" si="31"/>
        <v>0</v>
      </c>
      <c r="AR107" s="20">
        <f t="shared" si="32"/>
        <v>0</v>
      </c>
      <c r="AS107" s="20">
        <f t="shared" si="33"/>
        <v>0</v>
      </c>
      <c r="AT107" s="20">
        <f t="shared" si="34"/>
        <v>0</v>
      </c>
      <c r="AU107" s="20">
        <f t="shared" si="35"/>
        <v>0</v>
      </c>
      <c r="AV107" s="20">
        <f t="shared" si="36"/>
        <v>0</v>
      </c>
      <c r="AW107" s="20">
        <f t="shared" si="37"/>
        <v>0</v>
      </c>
      <c r="AX107" s="20">
        <f t="shared" si="38"/>
        <v>0</v>
      </c>
      <c r="AY107" s="20">
        <f t="shared" si="39"/>
        <v>0</v>
      </c>
      <c r="AZ107" s="20">
        <f t="shared" si="40"/>
        <v>0</v>
      </c>
      <c r="BA107" s="20">
        <f t="shared" si="41"/>
        <v>0</v>
      </c>
      <c r="BB107" s="20">
        <f t="shared" si="42"/>
        <v>0</v>
      </c>
      <c r="BC107" s="20">
        <f t="shared" si="43"/>
        <v>0</v>
      </c>
      <c r="BD107" s="20">
        <f t="shared" si="44"/>
        <v>0</v>
      </c>
    </row>
    <row r="108" spans="1:56" s="2" customFormat="1" x14ac:dyDescent="0.25">
      <c r="A108" s="2" t="s">
        <v>18</v>
      </c>
      <c r="B108" s="2" t="s">
        <v>16</v>
      </c>
      <c r="C108" s="2" t="s">
        <v>19</v>
      </c>
      <c r="D108" s="2" t="s">
        <v>14</v>
      </c>
      <c r="E108" s="2" t="s">
        <v>31</v>
      </c>
      <c r="F108" s="8">
        <v>0</v>
      </c>
      <c r="G108" s="5">
        <v>0</v>
      </c>
      <c r="H108" s="5">
        <v>0</v>
      </c>
      <c r="I108" s="5">
        <v>0</v>
      </c>
      <c r="J108" s="5">
        <v>0</v>
      </c>
      <c r="K108" s="8">
        <v>0</v>
      </c>
      <c r="L108" s="5">
        <v>0</v>
      </c>
      <c r="M108" s="5">
        <v>0</v>
      </c>
      <c r="N108" s="5">
        <v>0</v>
      </c>
      <c r="O108" s="5">
        <v>0</v>
      </c>
      <c r="P108" s="8">
        <v>0</v>
      </c>
      <c r="Q108" s="5">
        <v>0</v>
      </c>
      <c r="R108" s="5">
        <v>0</v>
      </c>
      <c r="S108" s="5">
        <v>0</v>
      </c>
      <c r="T108" s="5">
        <v>0</v>
      </c>
      <c r="U108" s="8">
        <v>0</v>
      </c>
      <c r="V108" s="5">
        <v>0</v>
      </c>
      <c r="W108" s="5">
        <v>0</v>
      </c>
      <c r="X108" s="5">
        <v>0</v>
      </c>
      <c r="Y108" s="5">
        <v>0</v>
      </c>
      <c r="Z108" s="8">
        <v>0</v>
      </c>
      <c r="AA108" s="25"/>
      <c r="AB108" s="2" t="s">
        <v>18</v>
      </c>
      <c r="AC108" s="2" t="s">
        <v>16</v>
      </c>
      <c r="AD108" s="2" t="s">
        <v>19</v>
      </c>
      <c r="AE108" s="2" t="s">
        <v>14</v>
      </c>
      <c r="AF108" s="2" t="s">
        <v>31</v>
      </c>
      <c r="AG108" s="10">
        <v>1</v>
      </c>
      <c r="AH108" s="10">
        <v>0.9</v>
      </c>
      <c r="AI108" s="2">
        <f>VLOOKUP(E108,'NESE LA VICTORIA'!$AF$3:$AI$18,4,FALSE)</f>
        <v>8.77</v>
      </c>
      <c r="AJ108" s="20">
        <f t="shared" si="24"/>
        <v>0</v>
      </c>
      <c r="AK108" s="20">
        <f t="shared" si="25"/>
        <v>0</v>
      </c>
      <c r="AL108" s="20">
        <f t="shared" si="26"/>
        <v>0</v>
      </c>
      <c r="AM108" s="20">
        <f t="shared" si="27"/>
        <v>0</v>
      </c>
      <c r="AN108" s="20">
        <f t="shared" si="28"/>
        <v>0</v>
      </c>
      <c r="AO108" s="20">
        <f t="shared" si="29"/>
        <v>0</v>
      </c>
      <c r="AP108" s="20">
        <f t="shared" si="30"/>
        <v>0</v>
      </c>
      <c r="AQ108" s="20">
        <f t="shared" si="31"/>
        <v>0</v>
      </c>
      <c r="AR108" s="20">
        <f t="shared" si="32"/>
        <v>0</v>
      </c>
      <c r="AS108" s="20">
        <f t="shared" si="33"/>
        <v>0</v>
      </c>
      <c r="AT108" s="20">
        <f t="shared" si="34"/>
        <v>0</v>
      </c>
      <c r="AU108" s="20">
        <f t="shared" si="35"/>
        <v>0</v>
      </c>
      <c r="AV108" s="20">
        <f t="shared" si="36"/>
        <v>0</v>
      </c>
      <c r="AW108" s="20">
        <f t="shared" si="37"/>
        <v>0</v>
      </c>
      <c r="AX108" s="20">
        <f t="shared" si="38"/>
        <v>0</v>
      </c>
      <c r="AY108" s="20">
        <f t="shared" si="39"/>
        <v>0</v>
      </c>
      <c r="AZ108" s="20">
        <f t="shared" si="40"/>
        <v>0</v>
      </c>
      <c r="BA108" s="20">
        <f t="shared" si="41"/>
        <v>0</v>
      </c>
      <c r="BB108" s="20">
        <f t="shared" si="42"/>
        <v>0</v>
      </c>
      <c r="BC108" s="20">
        <f t="shared" si="43"/>
        <v>0</v>
      </c>
      <c r="BD108" s="20">
        <f t="shared" si="44"/>
        <v>0</v>
      </c>
    </row>
    <row r="109" spans="1:56" s="2" customFormat="1" x14ac:dyDescent="0.25">
      <c r="A109" s="2" t="s">
        <v>18</v>
      </c>
      <c r="B109" s="2" t="s">
        <v>16</v>
      </c>
      <c r="C109" s="2" t="s">
        <v>19</v>
      </c>
      <c r="D109" s="2" t="s">
        <v>14</v>
      </c>
      <c r="E109" s="2" t="s">
        <v>32</v>
      </c>
      <c r="F109" s="8">
        <v>0</v>
      </c>
      <c r="G109" s="5">
        <v>0</v>
      </c>
      <c r="H109" s="5">
        <v>0</v>
      </c>
      <c r="I109" s="5">
        <v>0</v>
      </c>
      <c r="J109" s="5">
        <v>0</v>
      </c>
      <c r="K109" s="8">
        <v>0</v>
      </c>
      <c r="L109" s="5">
        <v>0</v>
      </c>
      <c r="M109" s="5">
        <v>0</v>
      </c>
      <c r="N109" s="5">
        <v>0</v>
      </c>
      <c r="O109" s="5">
        <v>0</v>
      </c>
      <c r="P109" s="8">
        <v>0</v>
      </c>
      <c r="Q109" s="5">
        <v>0</v>
      </c>
      <c r="R109" s="5">
        <v>0</v>
      </c>
      <c r="S109" s="5">
        <v>0</v>
      </c>
      <c r="T109" s="5">
        <v>0</v>
      </c>
      <c r="U109" s="8">
        <v>0</v>
      </c>
      <c r="V109" s="5">
        <v>0</v>
      </c>
      <c r="W109" s="5">
        <v>0</v>
      </c>
      <c r="X109" s="5">
        <v>0</v>
      </c>
      <c r="Y109" s="5">
        <v>0</v>
      </c>
      <c r="Z109" s="8">
        <v>0</v>
      </c>
      <c r="AA109" s="25"/>
      <c r="AB109" s="2" t="s">
        <v>18</v>
      </c>
      <c r="AC109" s="2" t="s">
        <v>16</v>
      </c>
      <c r="AD109" s="2" t="s">
        <v>19</v>
      </c>
      <c r="AE109" s="2" t="s">
        <v>14</v>
      </c>
      <c r="AF109" s="2" t="s">
        <v>32</v>
      </c>
      <c r="AG109" s="10">
        <v>1</v>
      </c>
      <c r="AH109" s="10">
        <v>0.9</v>
      </c>
      <c r="AI109" s="2">
        <f>VLOOKUP(E109,'NESE LA VICTORIA'!$AF$3:$AI$18,4,FALSE)</f>
        <v>6.5</v>
      </c>
      <c r="AJ109" s="20">
        <f t="shared" si="24"/>
        <v>0</v>
      </c>
      <c r="AK109" s="20">
        <f t="shared" si="25"/>
        <v>0</v>
      </c>
      <c r="AL109" s="20">
        <f t="shared" si="26"/>
        <v>0</v>
      </c>
      <c r="AM109" s="20">
        <f t="shared" si="27"/>
        <v>0</v>
      </c>
      <c r="AN109" s="20">
        <f t="shared" si="28"/>
        <v>0</v>
      </c>
      <c r="AO109" s="20">
        <f t="shared" si="29"/>
        <v>0</v>
      </c>
      <c r="AP109" s="20">
        <f t="shared" si="30"/>
        <v>0</v>
      </c>
      <c r="AQ109" s="20">
        <f t="shared" si="31"/>
        <v>0</v>
      </c>
      <c r="AR109" s="20">
        <f t="shared" si="32"/>
        <v>0</v>
      </c>
      <c r="AS109" s="20">
        <f t="shared" si="33"/>
        <v>0</v>
      </c>
      <c r="AT109" s="20">
        <f t="shared" si="34"/>
        <v>0</v>
      </c>
      <c r="AU109" s="20">
        <f t="shared" si="35"/>
        <v>0</v>
      </c>
      <c r="AV109" s="20">
        <f t="shared" si="36"/>
        <v>0</v>
      </c>
      <c r="AW109" s="20">
        <f t="shared" si="37"/>
        <v>0</v>
      </c>
      <c r="AX109" s="20">
        <f t="shared" si="38"/>
        <v>0</v>
      </c>
      <c r="AY109" s="20">
        <f t="shared" si="39"/>
        <v>0</v>
      </c>
      <c r="AZ109" s="20">
        <f t="shared" si="40"/>
        <v>0</v>
      </c>
      <c r="BA109" s="20">
        <f t="shared" si="41"/>
        <v>0</v>
      </c>
      <c r="BB109" s="20">
        <f t="shared" si="42"/>
        <v>0</v>
      </c>
      <c r="BC109" s="20">
        <f t="shared" si="43"/>
        <v>0</v>
      </c>
      <c r="BD109" s="20">
        <f t="shared" si="44"/>
        <v>0</v>
      </c>
    </row>
    <row r="110" spans="1:56" s="2" customFormat="1" x14ac:dyDescent="0.25">
      <c r="A110" s="2" t="s">
        <v>18</v>
      </c>
      <c r="B110" s="2" t="s">
        <v>16</v>
      </c>
      <c r="C110" s="2" t="s">
        <v>19</v>
      </c>
      <c r="D110" s="2" t="s">
        <v>14</v>
      </c>
      <c r="E110" s="2" t="s">
        <v>20</v>
      </c>
      <c r="F110" s="8">
        <v>0</v>
      </c>
      <c r="G110" s="5">
        <v>0</v>
      </c>
      <c r="H110" s="5">
        <v>0</v>
      </c>
      <c r="I110" s="5">
        <v>0</v>
      </c>
      <c r="J110" s="5">
        <v>0</v>
      </c>
      <c r="K110" s="8">
        <v>0</v>
      </c>
      <c r="L110" s="5">
        <v>0</v>
      </c>
      <c r="M110" s="5">
        <v>0</v>
      </c>
      <c r="N110" s="5">
        <v>0</v>
      </c>
      <c r="O110" s="5">
        <v>0</v>
      </c>
      <c r="P110" s="8">
        <v>0</v>
      </c>
      <c r="Q110" s="5">
        <v>0</v>
      </c>
      <c r="R110" s="5">
        <v>0</v>
      </c>
      <c r="S110" s="5">
        <v>0</v>
      </c>
      <c r="T110" s="5">
        <v>0</v>
      </c>
      <c r="U110" s="8">
        <v>0</v>
      </c>
      <c r="V110" s="5">
        <v>0</v>
      </c>
      <c r="W110" s="5">
        <v>0</v>
      </c>
      <c r="X110" s="5">
        <v>0</v>
      </c>
      <c r="Y110" s="5">
        <v>0</v>
      </c>
      <c r="Z110" s="8">
        <v>0</v>
      </c>
      <c r="AA110" s="25"/>
      <c r="AB110" s="2" t="s">
        <v>18</v>
      </c>
      <c r="AC110" s="2" t="s">
        <v>16</v>
      </c>
      <c r="AD110" s="2" t="s">
        <v>19</v>
      </c>
      <c r="AE110" s="2" t="s">
        <v>14</v>
      </c>
      <c r="AF110" s="2" t="s">
        <v>20</v>
      </c>
      <c r="AG110" s="10">
        <v>1</v>
      </c>
      <c r="AH110" s="10">
        <v>0.9</v>
      </c>
      <c r="AI110" s="2">
        <f>VLOOKUP(E110,'NESE LA VICTORIA'!$AF$3:$AI$18,4,FALSE)</f>
        <v>0.16</v>
      </c>
      <c r="AJ110" s="20">
        <f t="shared" si="24"/>
        <v>0</v>
      </c>
      <c r="AK110" s="20">
        <f t="shared" si="25"/>
        <v>0</v>
      </c>
      <c r="AL110" s="20">
        <f t="shared" si="26"/>
        <v>0</v>
      </c>
      <c r="AM110" s="20">
        <f t="shared" si="27"/>
        <v>0</v>
      </c>
      <c r="AN110" s="20">
        <f t="shared" si="28"/>
        <v>0</v>
      </c>
      <c r="AO110" s="20">
        <f t="shared" si="29"/>
        <v>0</v>
      </c>
      <c r="AP110" s="20">
        <f t="shared" si="30"/>
        <v>0</v>
      </c>
      <c r="AQ110" s="20">
        <f t="shared" si="31"/>
        <v>0</v>
      </c>
      <c r="AR110" s="20">
        <f t="shared" si="32"/>
        <v>0</v>
      </c>
      <c r="AS110" s="20">
        <f t="shared" si="33"/>
        <v>0</v>
      </c>
      <c r="AT110" s="20">
        <f t="shared" si="34"/>
        <v>0</v>
      </c>
      <c r="AU110" s="20">
        <f t="shared" si="35"/>
        <v>0</v>
      </c>
      <c r="AV110" s="20">
        <f t="shared" si="36"/>
        <v>0</v>
      </c>
      <c r="AW110" s="20">
        <f t="shared" si="37"/>
        <v>0</v>
      </c>
      <c r="AX110" s="20">
        <f t="shared" si="38"/>
        <v>0</v>
      </c>
      <c r="AY110" s="20">
        <f t="shared" si="39"/>
        <v>0</v>
      </c>
      <c r="AZ110" s="20">
        <f t="shared" si="40"/>
        <v>0</v>
      </c>
      <c r="BA110" s="20">
        <f t="shared" si="41"/>
        <v>0</v>
      </c>
      <c r="BB110" s="20">
        <f t="shared" si="42"/>
        <v>0</v>
      </c>
      <c r="BC110" s="20">
        <f t="shared" si="43"/>
        <v>0</v>
      </c>
      <c r="BD110" s="20">
        <f t="shared" si="44"/>
        <v>0</v>
      </c>
    </row>
    <row r="111" spans="1:56" s="2" customFormat="1" x14ac:dyDescent="0.25">
      <c r="A111" s="2" t="s">
        <v>18</v>
      </c>
      <c r="B111" s="2" t="s">
        <v>16</v>
      </c>
      <c r="C111" s="2" t="s">
        <v>19</v>
      </c>
      <c r="D111" s="2" t="s">
        <v>14</v>
      </c>
      <c r="E111" s="2" t="s">
        <v>21</v>
      </c>
      <c r="F111" s="8">
        <v>0</v>
      </c>
      <c r="G111" s="5">
        <v>0</v>
      </c>
      <c r="H111" s="5">
        <v>0</v>
      </c>
      <c r="I111" s="5">
        <v>0</v>
      </c>
      <c r="J111" s="5">
        <v>0</v>
      </c>
      <c r="K111" s="8">
        <v>0</v>
      </c>
      <c r="L111" s="5">
        <v>0</v>
      </c>
      <c r="M111" s="5">
        <v>0</v>
      </c>
      <c r="N111" s="5">
        <v>0</v>
      </c>
      <c r="O111" s="5">
        <v>0</v>
      </c>
      <c r="P111" s="8">
        <v>0</v>
      </c>
      <c r="Q111" s="5">
        <v>0</v>
      </c>
      <c r="R111" s="5">
        <v>0</v>
      </c>
      <c r="S111" s="5">
        <v>0</v>
      </c>
      <c r="T111" s="5">
        <v>0</v>
      </c>
      <c r="U111" s="8">
        <v>0</v>
      </c>
      <c r="V111" s="5">
        <v>0</v>
      </c>
      <c r="W111" s="5">
        <v>0</v>
      </c>
      <c r="X111" s="5">
        <v>0</v>
      </c>
      <c r="Y111" s="5">
        <v>0</v>
      </c>
      <c r="Z111" s="8">
        <v>0</v>
      </c>
      <c r="AA111" s="25"/>
      <c r="AB111" s="2" t="s">
        <v>18</v>
      </c>
      <c r="AC111" s="2" t="s">
        <v>16</v>
      </c>
      <c r="AD111" s="2" t="s">
        <v>19</v>
      </c>
      <c r="AE111" s="2" t="s">
        <v>14</v>
      </c>
      <c r="AF111" s="2" t="s">
        <v>21</v>
      </c>
      <c r="AG111" s="10">
        <v>1</v>
      </c>
      <c r="AH111" s="10">
        <v>0.9</v>
      </c>
      <c r="AI111" s="2">
        <f>VLOOKUP(E111,'NESE LA VICTORIA'!$AF$3:$AI$18,4,FALSE)</f>
        <v>0.78</v>
      </c>
      <c r="AJ111" s="20">
        <f t="shared" si="24"/>
        <v>0</v>
      </c>
      <c r="AK111" s="20">
        <f t="shared" si="25"/>
        <v>0</v>
      </c>
      <c r="AL111" s="20">
        <f t="shared" si="26"/>
        <v>0</v>
      </c>
      <c r="AM111" s="20">
        <f t="shared" si="27"/>
        <v>0</v>
      </c>
      <c r="AN111" s="20">
        <f t="shared" si="28"/>
        <v>0</v>
      </c>
      <c r="AO111" s="20">
        <f t="shared" si="29"/>
        <v>0</v>
      </c>
      <c r="AP111" s="20">
        <f t="shared" si="30"/>
        <v>0</v>
      </c>
      <c r="AQ111" s="20">
        <f t="shared" si="31"/>
        <v>0</v>
      </c>
      <c r="AR111" s="20">
        <f t="shared" si="32"/>
        <v>0</v>
      </c>
      <c r="AS111" s="20">
        <f t="shared" si="33"/>
        <v>0</v>
      </c>
      <c r="AT111" s="20">
        <f t="shared" si="34"/>
        <v>0</v>
      </c>
      <c r="AU111" s="20">
        <f t="shared" si="35"/>
        <v>0</v>
      </c>
      <c r="AV111" s="20">
        <f t="shared" si="36"/>
        <v>0</v>
      </c>
      <c r="AW111" s="20">
        <f t="shared" si="37"/>
        <v>0</v>
      </c>
      <c r="AX111" s="20">
        <f t="shared" si="38"/>
        <v>0</v>
      </c>
      <c r="AY111" s="20">
        <f t="shared" si="39"/>
        <v>0</v>
      </c>
      <c r="AZ111" s="20">
        <f t="shared" si="40"/>
        <v>0</v>
      </c>
      <c r="BA111" s="20">
        <f t="shared" si="41"/>
        <v>0</v>
      </c>
      <c r="BB111" s="20">
        <f t="shared" si="42"/>
        <v>0</v>
      </c>
      <c r="BC111" s="20">
        <f t="shared" si="43"/>
        <v>0</v>
      </c>
      <c r="BD111" s="20">
        <f t="shared" si="44"/>
        <v>0</v>
      </c>
    </row>
    <row r="112" spans="1:56" s="2" customFormat="1" x14ac:dyDescent="0.25">
      <c r="A112" s="2" t="s">
        <v>18</v>
      </c>
      <c r="B112" s="2" t="s">
        <v>16</v>
      </c>
      <c r="C112" s="2" t="s">
        <v>19</v>
      </c>
      <c r="D112" s="2" t="s">
        <v>14</v>
      </c>
      <c r="E112" s="2" t="s">
        <v>22</v>
      </c>
      <c r="F112" s="8">
        <v>0</v>
      </c>
      <c r="G112" s="5">
        <v>0</v>
      </c>
      <c r="H112" s="5">
        <v>0</v>
      </c>
      <c r="I112" s="5">
        <v>0</v>
      </c>
      <c r="J112" s="5">
        <v>0</v>
      </c>
      <c r="K112" s="8">
        <v>0</v>
      </c>
      <c r="L112" s="5">
        <v>0</v>
      </c>
      <c r="M112" s="5">
        <v>0</v>
      </c>
      <c r="N112" s="5">
        <v>0</v>
      </c>
      <c r="O112" s="5">
        <v>0</v>
      </c>
      <c r="P112" s="8">
        <v>0</v>
      </c>
      <c r="Q112" s="5">
        <v>0</v>
      </c>
      <c r="R112" s="5">
        <v>0</v>
      </c>
      <c r="S112" s="5">
        <v>0</v>
      </c>
      <c r="T112" s="5">
        <v>0</v>
      </c>
      <c r="U112" s="8">
        <v>0</v>
      </c>
      <c r="V112" s="5">
        <v>0</v>
      </c>
      <c r="W112" s="5">
        <v>0</v>
      </c>
      <c r="X112" s="5">
        <v>0</v>
      </c>
      <c r="Y112" s="5">
        <v>0</v>
      </c>
      <c r="Z112" s="8">
        <v>0</v>
      </c>
      <c r="AA112" s="25"/>
      <c r="AB112" s="2" t="s">
        <v>18</v>
      </c>
      <c r="AC112" s="2" t="s">
        <v>16</v>
      </c>
      <c r="AD112" s="2" t="s">
        <v>19</v>
      </c>
      <c r="AE112" s="2" t="s">
        <v>14</v>
      </c>
      <c r="AF112" s="2" t="s">
        <v>22</v>
      </c>
      <c r="AG112" s="10">
        <v>1</v>
      </c>
      <c r="AH112" s="10">
        <v>0.9</v>
      </c>
      <c r="AI112" s="2">
        <f>VLOOKUP(E112,'NESE LA VICTORIA'!$AF$3:$AI$18,4,FALSE)</f>
        <v>3.92</v>
      </c>
      <c r="AJ112" s="20">
        <f t="shared" si="24"/>
        <v>0</v>
      </c>
      <c r="AK112" s="20">
        <f t="shared" si="25"/>
        <v>0</v>
      </c>
      <c r="AL112" s="20">
        <f t="shared" si="26"/>
        <v>0</v>
      </c>
      <c r="AM112" s="20">
        <f t="shared" si="27"/>
        <v>0</v>
      </c>
      <c r="AN112" s="20">
        <f t="shared" si="28"/>
        <v>0</v>
      </c>
      <c r="AO112" s="20">
        <f t="shared" si="29"/>
        <v>0</v>
      </c>
      <c r="AP112" s="20">
        <f t="shared" si="30"/>
        <v>0</v>
      </c>
      <c r="AQ112" s="20">
        <f t="shared" si="31"/>
        <v>0</v>
      </c>
      <c r="AR112" s="20">
        <f t="shared" si="32"/>
        <v>0</v>
      </c>
      <c r="AS112" s="20">
        <f t="shared" si="33"/>
        <v>0</v>
      </c>
      <c r="AT112" s="20">
        <f t="shared" si="34"/>
        <v>0</v>
      </c>
      <c r="AU112" s="20">
        <f t="shared" si="35"/>
        <v>0</v>
      </c>
      <c r="AV112" s="20">
        <f t="shared" si="36"/>
        <v>0</v>
      </c>
      <c r="AW112" s="20">
        <f t="shared" si="37"/>
        <v>0</v>
      </c>
      <c r="AX112" s="20">
        <f t="shared" si="38"/>
        <v>0</v>
      </c>
      <c r="AY112" s="20">
        <f t="shared" si="39"/>
        <v>0</v>
      </c>
      <c r="AZ112" s="20">
        <f t="shared" si="40"/>
        <v>0</v>
      </c>
      <c r="BA112" s="20">
        <f t="shared" si="41"/>
        <v>0</v>
      </c>
      <c r="BB112" s="20">
        <f t="shared" si="42"/>
        <v>0</v>
      </c>
      <c r="BC112" s="20">
        <f t="shared" si="43"/>
        <v>0</v>
      </c>
      <c r="BD112" s="20">
        <f t="shared" si="44"/>
        <v>0</v>
      </c>
    </row>
    <row r="113" spans="1:56" s="2" customFormat="1" x14ac:dyDescent="0.25">
      <c r="A113" s="2" t="s">
        <v>18</v>
      </c>
      <c r="B113" s="2" t="s">
        <v>16</v>
      </c>
      <c r="C113" s="2" t="s">
        <v>19</v>
      </c>
      <c r="D113" s="2" t="s">
        <v>14</v>
      </c>
      <c r="E113" s="2" t="s">
        <v>10</v>
      </c>
      <c r="F113" s="8">
        <v>0</v>
      </c>
      <c r="G113" s="5">
        <v>0</v>
      </c>
      <c r="H113" s="5">
        <v>0</v>
      </c>
      <c r="I113" s="5">
        <v>0</v>
      </c>
      <c r="J113" s="5">
        <v>0</v>
      </c>
      <c r="K113" s="8">
        <v>0</v>
      </c>
      <c r="L113" s="5">
        <v>0</v>
      </c>
      <c r="M113" s="5">
        <v>0</v>
      </c>
      <c r="N113" s="5">
        <v>0</v>
      </c>
      <c r="O113" s="5">
        <v>0</v>
      </c>
      <c r="P113" s="8">
        <v>0</v>
      </c>
      <c r="Q113" s="5">
        <v>0</v>
      </c>
      <c r="R113" s="5">
        <v>0</v>
      </c>
      <c r="S113" s="5">
        <v>0</v>
      </c>
      <c r="T113" s="5">
        <v>0</v>
      </c>
      <c r="U113" s="8">
        <v>0</v>
      </c>
      <c r="V113" s="5">
        <v>0</v>
      </c>
      <c r="W113" s="5">
        <v>0</v>
      </c>
      <c r="X113" s="5">
        <v>0</v>
      </c>
      <c r="Y113" s="5">
        <v>0</v>
      </c>
      <c r="Z113" s="8">
        <v>0</v>
      </c>
      <c r="AA113" s="25"/>
      <c r="AB113" s="2" t="s">
        <v>18</v>
      </c>
      <c r="AC113" s="2" t="s">
        <v>16</v>
      </c>
      <c r="AD113" s="2" t="s">
        <v>19</v>
      </c>
      <c r="AE113" s="2" t="s">
        <v>14</v>
      </c>
      <c r="AF113" s="2" t="s">
        <v>10</v>
      </c>
      <c r="AG113" s="10">
        <v>1</v>
      </c>
      <c r="AH113" s="10">
        <v>0.9</v>
      </c>
      <c r="AI113" s="2">
        <f>VLOOKUP(E113,'NESE LA VICTORIA'!$AF$3:$AI$18,4,FALSE)</f>
        <v>0</v>
      </c>
      <c r="AJ113" s="20">
        <f t="shared" si="24"/>
        <v>0</v>
      </c>
      <c r="AK113" s="20">
        <f t="shared" si="25"/>
        <v>0</v>
      </c>
      <c r="AL113" s="20">
        <f t="shared" si="26"/>
        <v>0</v>
      </c>
      <c r="AM113" s="20">
        <f t="shared" si="27"/>
        <v>0</v>
      </c>
      <c r="AN113" s="20">
        <f t="shared" si="28"/>
        <v>0</v>
      </c>
      <c r="AO113" s="20">
        <f t="shared" si="29"/>
        <v>0</v>
      </c>
      <c r="AP113" s="20">
        <f t="shared" si="30"/>
        <v>0</v>
      </c>
      <c r="AQ113" s="20">
        <f t="shared" si="31"/>
        <v>0</v>
      </c>
      <c r="AR113" s="20">
        <f t="shared" si="32"/>
        <v>0</v>
      </c>
      <c r="AS113" s="20">
        <f t="shared" si="33"/>
        <v>0</v>
      </c>
      <c r="AT113" s="20">
        <f t="shared" si="34"/>
        <v>0</v>
      </c>
      <c r="AU113" s="20">
        <f t="shared" si="35"/>
        <v>0</v>
      </c>
      <c r="AV113" s="20">
        <f t="shared" si="36"/>
        <v>0</v>
      </c>
      <c r="AW113" s="20">
        <f t="shared" si="37"/>
        <v>0</v>
      </c>
      <c r="AX113" s="20">
        <f t="shared" si="38"/>
        <v>0</v>
      </c>
      <c r="AY113" s="20">
        <f t="shared" si="39"/>
        <v>0</v>
      </c>
      <c r="AZ113" s="20">
        <f t="shared" si="40"/>
        <v>0</v>
      </c>
      <c r="BA113" s="20">
        <f t="shared" si="41"/>
        <v>0</v>
      </c>
      <c r="BB113" s="20">
        <f t="shared" si="42"/>
        <v>0</v>
      </c>
      <c r="BC113" s="20">
        <f t="shared" si="43"/>
        <v>0</v>
      </c>
      <c r="BD113" s="20">
        <f t="shared" si="44"/>
        <v>0</v>
      </c>
    </row>
    <row r="114" spans="1:56" s="2" customFormat="1" x14ac:dyDescent="0.25">
      <c r="A114" s="2" t="s">
        <v>18</v>
      </c>
      <c r="B114" s="2" t="s">
        <v>16</v>
      </c>
      <c r="C114" s="2" t="s">
        <v>19</v>
      </c>
      <c r="D114" s="2" t="s">
        <v>14</v>
      </c>
      <c r="E114" s="2" t="s">
        <v>11</v>
      </c>
      <c r="F114" s="8">
        <v>0</v>
      </c>
      <c r="G114" s="5">
        <v>0</v>
      </c>
      <c r="H114" s="5">
        <v>0</v>
      </c>
      <c r="I114" s="5">
        <v>0</v>
      </c>
      <c r="J114" s="5">
        <v>0</v>
      </c>
      <c r="K114" s="8">
        <v>0</v>
      </c>
      <c r="L114" s="5">
        <v>0</v>
      </c>
      <c r="M114" s="5">
        <v>0</v>
      </c>
      <c r="N114" s="5">
        <v>0</v>
      </c>
      <c r="O114" s="5">
        <v>0</v>
      </c>
      <c r="P114" s="8">
        <v>0</v>
      </c>
      <c r="Q114" s="5">
        <v>0</v>
      </c>
      <c r="R114" s="5">
        <v>0</v>
      </c>
      <c r="S114" s="5">
        <v>0</v>
      </c>
      <c r="T114" s="5">
        <v>0</v>
      </c>
      <c r="U114" s="8">
        <v>0</v>
      </c>
      <c r="V114" s="5">
        <v>0</v>
      </c>
      <c r="W114" s="5">
        <v>0</v>
      </c>
      <c r="X114" s="5">
        <v>0</v>
      </c>
      <c r="Y114" s="5">
        <v>0</v>
      </c>
      <c r="Z114" s="8">
        <v>0</v>
      </c>
      <c r="AA114" s="25"/>
      <c r="AB114" s="2" t="s">
        <v>18</v>
      </c>
      <c r="AC114" s="2" t="s">
        <v>16</v>
      </c>
      <c r="AD114" s="2" t="s">
        <v>19</v>
      </c>
      <c r="AE114" s="2" t="s">
        <v>14</v>
      </c>
      <c r="AF114" s="2" t="s">
        <v>11</v>
      </c>
      <c r="AG114" s="10">
        <v>1</v>
      </c>
      <c r="AH114" s="10">
        <v>0.9</v>
      </c>
      <c r="AI114" s="2">
        <f>VLOOKUP(E114,'NESE LA VICTORIA'!$AF$3:$AI$18,4,FALSE)</f>
        <v>0</v>
      </c>
      <c r="AJ114" s="20">
        <f t="shared" si="24"/>
        <v>0</v>
      </c>
      <c r="AK114" s="20">
        <f t="shared" si="25"/>
        <v>0</v>
      </c>
      <c r="AL114" s="20">
        <f t="shared" si="26"/>
        <v>0</v>
      </c>
      <c r="AM114" s="20">
        <f t="shared" si="27"/>
        <v>0</v>
      </c>
      <c r="AN114" s="20">
        <f t="shared" si="28"/>
        <v>0</v>
      </c>
      <c r="AO114" s="20">
        <f t="shared" si="29"/>
        <v>0</v>
      </c>
      <c r="AP114" s="20">
        <f t="shared" si="30"/>
        <v>0</v>
      </c>
      <c r="AQ114" s="20">
        <f t="shared" si="31"/>
        <v>0</v>
      </c>
      <c r="AR114" s="20">
        <f t="shared" si="32"/>
        <v>0</v>
      </c>
      <c r="AS114" s="20">
        <f t="shared" si="33"/>
        <v>0</v>
      </c>
      <c r="AT114" s="20">
        <f t="shared" si="34"/>
        <v>0</v>
      </c>
      <c r="AU114" s="20">
        <f t="shared" si="35"/>
        <v>0</v>
      </c>
      <c r="AV114" s="20">
        <f t="shared" si="36"/>
        <v>0</v>
      </c>
      <c r="AW114" s="20">
        <f t="shared" si="37"/>
        <v>0</v>
      </c>
      <c r="AX114" s="20">
        <f t="shared" si="38"/>
        <v>0</v>
      </c>
      <c r="AY114" s="20">
        <f t="shared" si="39"/>
        <v>0</v>
      </c>
      <c r="AZ114" s="20">
        <f t="shared" si="40"/>
        <v>0</v>
      </c>
      <c r="BA114" s="20">
        <f t="shared" si="41"/>
        <v>0</v>
      </c>
      <c r="BB114" s="20">
        <f t="shared" si="42"/>
        <v>0</v>
      </c>
      <c r="BC114" s="20">
        <f t="shared" si="43"/>
        <v>0</v>
      </c>
      <c r="BD114" s="20">
        <f t="shared" si="44"/>
        <v>0</v>
      </c>
    </row>
    <row r="115" spans="1:56" s="3" customFormat="1" x14ac:dyDescent="0.25">
      <c r="A115" s="3" t="s">
        <v>18</v>
      </c>
      <c r="B115" s="3" t="s">
        <v>19</v>
      </c>
      <c r="C115" s="3" t="s">
        <v>16</v>
      </c>
      <c r="D115" s="3" t="s">
        <v>15</v>
      </c>
      <c r="E115" s="3" t="s">
        <v>9</v>
      </c>
      <c r="F115" s="8">
        <v>364.82000000000005</v>
      </c>
      <c r="G115" s="6">
        <v>381.67468400000007</v>
      </c>
      <c r="H115" s="6">
        <v>398.52936800000009</v>
      </c>
      <c r="I115" s="6">
        <v>415.38405200000011</v>
      </c>
      <c r="J115" s="6">
        <v>432.23873600000013</v>
      </c>
      <c r="K115" s="8">
        <v>449.09342000000009</v>
      </c>
      <c r="L115" s="6">
        <v>457.84910000000008</v>
      </c>
      <c r="M115" s="6">
        <v>466.60478000000006</v>
      </c>
      <c r="N115" s="6">
        <v>475.36046000000005</v>
      </c>
      <c r="O115" s="6">
        <v>484.11614000000003</v>
      </c>
      <c r="P115" s="8">
        <v>492.87182000000007</v>
      </c>
      <c r="Q115" s="6">
        <v>501.77342800000008</v>
      </c>
      <c r="R115" s="6">
        <v>510.67503600000009</v>
      </c>
      <c r="S115" s="6">
        <v>519.5766440000001</v>
      </c>
      <c r="T115" s="6">
        <v>528.47825200000011</v>
      </c>
      <c r="U115" s="8">
        <v>537.37986000000012</v>
      </c>
      <c r="V115" s="6">
        <v>546.28146800000013</v>
      </c>
      <c r="W115" s="6">
        <v>555.18307600000014</v>
      </c>
      <c r="X115" s="6">
        <v>564.08468400000015</v>
      </c>
      <c r="Y115" s="6">
        <v>572.98629200000016</v>
      </c>
      <c r="Z115" s="8">
        <v>581.88790000000006</v>
      </c>
      <c r="AA115" s="25"/>
      <c r="AB115" s="3" t="s">
        <v>18</v>
      </c>
      <c r="AC115" s="3" t="s">
        <v>19</v>
      </c>
      <c r="AD115" s="3" t="s">
        <v>16</v>
      </c>
      <c r="AE115" s="3" t="s">
        <v>15</v>
      </c>
      <c r="AF115" s="3" t="s">
        <v>9</v>
      </c>
      <c r="AG115" s="15">
        <v>1</v>
      </c>
      <c r="AH115" s="15">
        <v>0.9</v>
      </c>
      <c r="AI115" s="3">
        <f>VLOOKUP(E115,'NESE LA VICTORIA'!$AF$3:$AI$18,4,FALSE)</f>
        <v>0</v>
      </c>
      <c r="AJ115" s="21">
        <f t="shared" si="24"/>
        <v>0</v>
      </c>
      <c r="AK115" s="21">
        <f t="shared" si="25"/>
        <v>0</v>
      </c>
      <c r="AL115" s="21">
        <f t="shared" si="26"/>
        <v>0</v>
      </c>
      <c r="AM115" s="21">
        <f t="shared" si="27"/>
        <v>0</v>
      </c>
      <c r="AN115" s="21">
        <f t="shared" si="28"/>
        <v>0</v>
      </c>
      <c r="AO115" s="21">
        <f t="shared" si="29"/>
        <v>0</v>
      </c>
      <c r="AP115" s="21">
        <f t="shared" si="30"/>
        <v>0</v>
      </c>
      <c r="AQ115" s="21">
        <f t="shared" si="31"/>
        <v>0</v>
      </c>
      <c r="AR115" s="21">
        <f t="shared" si="32"/>
        <v>0</v>
      </c>
      <c r="AS115" s="21">
        <f t="shared" si="33"/>
        <v>0</v>
      </c>
      <c r="AT115" s="21">
        <f t="shared" si="34"/>
        <v>0</v>
      </c>
      <c r="AU115" s="21">
        <f t="shared" si="35"/>
        <v>0</v>
      </c>
      <c r="AV115" s="21">
        <f t="shared" si="36"/>
        <v>0</v>
      </c>
      <c r="AW115" s="21">
        <f t="shared" si="37"/>
        <v>0</v>
      </c>
      <c r="AX115" s="21">
        <f t="shared" si="38"/>
        <v>0</v>
      </c>
      <c r="AY115" s="21">
        <f t="shared" si="39"/>
        <v>0</v>
      </c>
      <c r="AZ115" s="21">
        <f t="shared" si="40"/>
        <v>0</v>
      </c>
      <c r="BA115" s="21">
        <f t="shared" si="41"/>
        <v>0</v>
      </c>
      <c r="BB115" s="21">
        <f t="shared" si="42"/>
        <v>0</v>
      </c>
      <c r="BC115" s="21">
        <f t="shared" si="43"/>
        <v>0</v>
      </c>
      <c r="BD115" s="21">
        <f t="shared" si="44"/>
        <v>0</v>
      </c>
    </row>
    <row r="116" spans="1:56" s="3" customFormat="1" x14ac:dyDescent="0.25">
      <c r="A116" s="3" t="s">
        <v>18</v>
      </c>
      <c r="B116" s="3" t="s">
        <v>19</v>
      </c>
      <c r="C116" s="3" t="s">
        <v>16</v>
      </c>
      <c r="D116" s="3" t="s">
        <v>15</v>
      </c>
      <c r="E116" s="3" t="s">
        <v>23</v>
      </c>
      <c r="F116" s="8">
        <v>42.061599999999999</v>
      </c>
      <c r="G116" s="6">
        <v>44.274040160000006</v>
      </c>
      <c r="H116" s="6">
        <v>46.486480320000005</v>
      </c>
      <c r="I116" s="6">
        <v>48.698920480000005</v>
      </c>
      <c r="J116" s="6">
        <v>50.911360640000012</v>
      </c>
      <c r="K116" s="8">
        <v>53.123800799999998</v>
      </c>
      <c r="L116" s="6">
        <v>54.259463999999994</v>
      </c>
      <c r="M116" s="6">
        <v>55.395127199999997</v>
      </c>
      <c r="N116" s="6">
        <v>56.530790399999994</v>
      </c>
      <c r="O116" s="6">
        <v>57.66645359999999</v>
      </c>
      <c r="P116" s="8">
        <v>58.802116799999993</v>
      </c>
      <c r="Q116" s="6">
        <v>59.954604639999999</v>
      </c>
      <c r="R116" s="6">
        <v>61.107092479999999</v>
      </c>
      <c r="S116" s="6">
        <v>62.259580320000005</v>
      </c>
      <c r="T116" s="6">
        <v>63.412068159999997</v>
      </c>
      <c r="U116" s="8">
        <v>64.564555999999996</v>
      </c>
      <c r="V116" s="6">
        <v>65.717043839999988</v>
      </c>
      <c r="W116" s="6">
        <v>66.869531679999994</v>
      </c>
      <c r="X116" s="6">
        <v>68.022019519999986</v>
      </c>
      <c r="Y116" s="6">
        <v>69.174507359999978</v>
      </c>
      <c r="Z116" s="8">
        <v>70.326995199999999</v>
      </c>
      <c r="AA116" s="25"/>
      <c r="AB116" s="3" t="s">
        <v>18</v>
      </c>
      <c r="AC116" s="3" t="s">
        <v>19</v>
      </c>
      <c r="AD116" s="3" t="s">
        <v>16</v>
      </c>
      <c r="AE116" s="3" t="s">
        <v>15</v>
      </c>
      <c r="AF116" s="3" t="s">
        <v>23</v>
      </c>
      <c r="AG116" s="15">
        <v>1</v>
      </c>
      <c r="AH116" s="15">
        <v>0.9</v>
      </c>
      <c r="AI116" s="3">
        <f>VLOOKUP(E116,'NESE LA VICTORIA'!$AF$3:$AI$18,4,FALSE)</f>
        <v>0.31</v>
      </c>
      <c r="AJ116" s="21">
        <f t="shared" si="24"/>
        <v>4283.3430360000002</v>
      </c>
      <c r="AK116" s="21">
        <f t="shared" si="25"/>
        <v>4508.6468796936006</v>
      </c>
      <c r="AL116" s="21">
        <f t="shared" si="26"/>
        <v>4733.9507233872009</v>
      </c>
      <c r="AM116" s="21">
        <f t="shared" si="27"/>
        <v>4959.2545670808013</v>
      </c>
      <c r="AN116" s="21">
        <f t="shared" si="28"/>
        <v>5184.5584107744007</v>
      </c>
      <c r="AO116" s="21">
        <f t="shared" si="29"/>
        <v>5409.8622544679993</v>
      </c>
      <c r="AP116" s="21">
        <f t="shared" si="30"/>
        <v>5525.5125164399988</v>
      </c>
      <c r="AQ116" s="21">
        <f t="shared" si="31"/>
        <v>5641.162778412001</v>
      </c>
      <c r="AR116" s="21">
        <f t="shared" si="32"/>
        <v>5756.8130403839996</v>
      </c>
      <c r="AS116" s="21">
        <f t="shared" si="33"/>
        <v>5872.4633023559991</v>
      </c>
      <c r="AT116" s="21">
        <f t="shared" si="34"/>
        <v>5988.1135643279995</v>
      </c>
      <c r="AU116" s="21">
        <f t="shared" si="35"/>
        <v>6105.4771635144007</v>
      </c>
      <c r="AV116" s="21">
        <f t="shared" si="36"/>
        <v>6222.8407627008</v>
      </c>
      <c r="AW116" s="21">
        <f t="shared" si="37"/>
        <v>6340.2043618872003</v>
      </c>
      <c r="AX116" s="21">
        <f t="shared" si="38"/>
        <v>6457.5679610735997</v>
      </c>
      <c r="AY116" s="21">
        <f t="shared" si="39"/>
        <v>6574.93156026</v>
      </c>
      <c r="AZ116" s="21">
        <f t="shared" si="40"/>
        <v>6692.2951594463993</v>
      </c>
      <c r="BA116" s="21">
        <f t="shared" si="41"/>
        <v>6809.6587586327996</v>
      </c>
      <c r="BB116" s="21">
        <f t="shared" si="42"/>
        <v>6927.0223578191981</v>
      </c>
      <c r="BC116" s="21">
        <f t="shared" si="43"/>
        <v>7044.3859570055974</v>
      </c>
      <c r="BD116" s="21">
        <f t="shared" si="44"/>
        <v>7161.7495561919995</v>
      </c>
    </row>
    <row r="117" spans="1:56" s="3" customFormat="1" x14ac:dyDescent="0.25">
      <c r="A117" s="3" t="s">
        <v>18</v>
      </c>
      <c r="B117" s="3" t="s">
        <v>19</v>
      </c>
      <c r="C117" s="3" t="s">
        <v>16</v>
      </c>
      <c r="D117" s="3" t="s">
        <v>15</v>
      </c>
      <c r="E117" s="3" t="s">
        <v>24</v>
      </c>
      <c r="F117" s="8">
        <v>18.026399999999999</v>
      </c>
      <c r="G117" s="6">
        <v>18.97458864</v>
      </c>
      <c r="H117" s="6">
        <v>19.922777280000002</v>
      </c>
      <c r="I117" s="6">
        <v>20.870965920000003</v>
      </c>
      <c r="J117" s="6">
        <v>21.819154560000005</v>
      </c>
      <c r="K117" s="8">
        <v>22.767343199999999</v>
      </c>
      <c r="L117" s="6">
        <v>23.254055999999999</v>
      </c>
      <c r="M117" s="6">
        <v>23.740768799999998</v>
      </c>
      <c r="N117" s="6">
        <v>24.227481599999997</v>
      </c>
      <c r="O117" s="6">
        <v>24.714194399999997</v>
      </c>
      <c r="P117" s="8">
        <v>25.200907199999996</v>
      </c>
      <c r="Q117" s="6">
        <v>25.69483056</v>
      </c>
      <c r="R117" s="6">
        <v>26.18875392</v>
      </c>
      <c r="S117" s="6">
        <v>26.68267728</v>
      </c>
      <c r="T117" s="6">
        <v>27.17660064</v>
      </c>
      <c r="U117" s="8">
        <v>27.670523999999997</v>
      </c>
      <c r="V117" s="6">
        <v>28.164447359999997</v>
      </c>
      <c r="W117" s="6">
        <v>28.658370719999994</v>
      </c>
      <c r="X117" s="6">
        <v>29.152294079999994</v>
      </c>
      <c r="Y117" s="6">
        <v>29.64621743999999</v>
      </c>
      <c r="Z117" s="8">
        <v>30.140140800000001</v>
      </c>
      <c r="AA117" s="25"/>
      <c r="AB117" s="3" t="s">
        <v>18</v>
      </c>
      <c r="AC117" s="3" t="s">
        <v>19</v>
      </c>
      <c r="AD117" s="3" t="s">
        <v>16</v>
      </c>
      <c r="AE117" s="3" t="s">
        <v>15</v>
      </c>
      <c r="AF117" s="3" t="s">
        <v>24</v>
      </c>
      <c r="AG117" s="15">
        <v>1</v>
      </c>
      <c r="AH117" s="15">
        <v>0.9</v>
      </c>
      <c r="AI117" s="3">
        <f>VLOOKUP(E117,'NESE LA VICTORIA'!$AF$3:$AI$18,4,FALSE)</f>
        <v>3.57</v>
      </c>
      <c r="AJ117" s="21">
        <f t="shared" si="24"/>
        <v>21140.370467999997</v>
      </c>
      <c r="AK117" s="21">
        <f t="shared" si="25"/>
        <v>22252.353954616799</v>
      </c>
      <c r="AL117" s="21">
        <f t="shared" si="26"/>
        <v>23364.337441233602</v>
      </c>
      <c r="AM117" s="21">
        <f t="shared" si="27"/>
        <v>24476.3209278504</v>
      </c>
      <c r="AN117" s="21">
        <f t="shared" si="28"/>
        <v>25588.304414467206</v>
      </c>
      <c r="AO117" s="21">
        <f t="shared" si="29"/>
        <v>26700.287901083997</v>
      </c>
      <c r="AP117" s="21">
        <f t="shared" si="30"/>
        <v>27271.077903719997</v>
      </c>
      <c r="AQ117" s="21">
        <f t="shared" si="31"/>
        <v>27841.867906355994</v>
      </c>
      <c r="AR117" s="21">
        <f t="shared" si="32"/>
        <v>28412.657908991998</v>
      </c>
      <c r="AS117" s="21">
        <f t="shared" si="33"/>
        <v>28983.447911627994</v>
      </c>
      <c r="AT117" s="21">
        <f t="shared" si="34"/>
        <v>29554.237914263995</v>
      </c>
      <c r="AU117" s="21">
        <f t="shared" si="35"/>
        <v>30133.484065087203</v>
      </c>
      <c r="AV117" s="21">
        <f t="shared" si="36"/>
        <v>30712.730215910404</v>
      </c>
      <c r="AW117" s="21">
        <f t="shared" si="37"/>
        <v>31291.976366733605</v>
      </c>
      <c r="AX117" s="21">
        <f t="shared" si="38"/>
        <v>31871.222517556802</v>
      </c>
      <c r="AY117" s="21">
        <f t="shared" si="39"/>
        <v>32450.468668379999</v>
      </c>
      <c r="AZ117" s="21">
        <f t="shared" si="40"/>
        <v>33029.714819203196</v>
      </c>
      <c r="BA117" s="21">
        <f t="shared" si="41"/>
        <v>33608.96097002639</v>
      </c>
      <c r="BB117" s="21">
        <f t="shared" si="42"/>
        <v>34188.207120849591</v>
      </c>
      <c r="BC117" s="21">
        <f t="shared" si="43"/>
        <v>34767.453271672784</v>
      </c>
      <c r="BD117" s="21">
        <f t="shared" si="44"/>
        <v>35346.699422496</v>
      </c>
    </row>
    <row r="118" spans="1:56" s="3" customFormat="1" x14ac:dyDescent="0.25">
      <c r="A118" s="3" t="s">
        <v>18</v>
      </c>
      <c r="B118" s="3" t="s">
        <v>19</v>
      </c>
      <c r="C118" s="3" t="s">
        <v>16</v>
      </c>
      <c r="D118" s="3" t="s">
        <v>15</v>
      </c>
      <c r="E118" s="3" t="s">
        <v>25</v>
      </c>
      <c r="F118" s="8">
        <v>17.168000000000003</v>
      </c>
      <c r="G118" s="6">
        <v>18.071036800000002</v>
      </c>
      <c r="H118" s="6">
        <v>18.974073600000004</v>
      </c>
      <c r="I118" s="6">
        <v>19.877110400000007</v>
      </c>
      <c r="J118" s="6">
        <v>20.780147200000005</v>
      </c>
      <c r="K118" s="8">
        <v>21.683184000000001</v>
      </c>
      <c r="L118" s="6">
        <v>22.146720000000002</v>
      </c>
      <c r="M118" s="6">
        <v>22.610256</v>
      </c>
      <c r="N118" s="6">
        <v>23.073791999999997</v>
      </c>
      <c r="O118" s="6">
        <v>23.537327999999999</v>
      </c>
      <c r="P118" s="8">
        <v>24.000864</v>
      </c>
      <c r="Q118" s="6">
        <v>24.4712672</v>
      </c>
      <c r="R118" s="6">
        <v>24.941670400000003</v>
      </c>
      <c r="S118" s="6">
        <v>25.412073600000003</v>
      </c>
      <c r="T118" s="6">
        <v>25.882476800000003</v>
      </c>
      <c r="U118" s="8">
        <v>26.352879999999999</v>
      </c>
      <c r="V118" s="6">
        <v>26.823283199999999</v>
      </c>
      <c r="W118" s="6">
        <v>27.293686399999999</v>
      </c>
      <c r="X118" s="6">
        <v>27.764089599999995</v>
      </c>
      <c r="Y118" s="6">
        <v>28.234492799999995</v>
      </c>
      <c r="Z118" s="8">
        <v>28.704896000000005</v>
      </c>
      <c r="AA118" s="25"/>
      <c r="AB118" s="3" t="s">
        <v>18</v>
      </c>
      <c r="AC118" s="3" t="s">
        <v>19</v>
      </c>
      <c r="AD118" s="3" t="s">
        <v>16</v>
      </c>
      <c r="AE118" s="3" t="s">
        <v>15</v>
      </c>
      <c r="AF118" s="3" t="s">
        <v>25</v>
      </c>
      <c r="AG118" s="15">
        <v>1</v>
      </c>
      <c r="AH118" s="15">
        <v>0.9</v>
      </c>
      <c r="AI118" s="3">
        <f>VLOOKUP(E118,'NESE LA VICTORIA'!$AF$3:$AI$18,4,FALSE)</f>
        <v>5.31</v>
      </c>
      <c r="AJ118" s="21">
        <f t="shared" si="24"/>
        <v>29946.743280000002</v>
      </c>
      <c r="AK118" s="21">
        <f t="shared" si="25"/>
        <v>31521.941976528</v>
      </c>
      <c r="AL118" s="21">
        <f t="shared" si="26"/>
        <v>33097.140673056005</v>
      </c>
      <c r="AM118" s="21">
        <f t="shared" si="27"/>
        <v>34672.339369584013</v>
      </c>
      <c r="AN118" s="21">
        <f t="shared" si="28"/>
        <v>36247.538066112007</v>
      </c>
      <c r="AO118" s="21">
        <f t="shared" si="29"/>
        <v>37822.736762640001</v>
      </c>
      <c r="AP118" s="21">
        <f t="shared" si="30"/>
        <v>38631.298831200002</v>
      </c>
      <c r="AQ118" s="21">
        <f t="shared" si="31"/>
        <v>39439.860899760002</v>
      </c>
      <c r="AR118" s="21">
        <f t="shared" si="32"/>
        <v>40248.422968319988</v>
      </c>
      <c r="AS118" s="21">
        <f t="shared" si="33"/>
        <v>41056.985036879996</v>
      </c>
      <c r="AT118" s="21">
        <f t="shared" si="34"/>
        <v>41865.547105440004</v>
      </c>
      <c r="AU118" s="21">
        <f t="shared" si="35"/>
        <v>42686.087871311996</v>
      </c>
      <c r="AV118" s="21">
        <f t="shared" si="36"/>
        <v>43506.628637184003</v>
      </c>
      <c r="AW118" s="21">
        <f t="shared" si="37"/>
        <v>44327.169403056003</v>
      </c>
      <c r="AX118" s="21">
        <f t="shared" si="38"/>
        <v>45147.710168928003</v>
      </c>
      <c r="AY118" s="21">
        <f t="shared" si="39"/>
        <v>45968.250934799995</v>
      </c>
      <c r="AZ118" s="21">
        <f t="shared" si="40"/>
        <v>46788.791700671994</v>
      </c>
      <c r="BA118" s="21">
        <f t="shared" si="41"/>
        <v>47609.332466543994</v>
      </c>
      <c r="BB118" s="21">
        <f t="shared" si="42"/>
        <v>48429.873232415994</v>
      </c>
      <c r="BC118" s="21">
        <f t="shared" si="43"/>
        <v>49250.413998287986</v>
      </c>
      <c r="BD118" s="21">
        <f t="shared" si="44"/>
        <v>50070.954764160007</v>
      </c>
    </row>
    <row r="119" spans="1:56" s="3" customFormat="1" x14ac:dyDescent="0.25">
      <c r="A119" s="3" t="s">
        <v>18</v>
      </c>
      <c r="B119" s="3" t="s">
        <v>19</v>
      </c>
      <c r="C119" s="3" t="s">
        <v>16</v>
      </c>
      <c r="D119" s="3" t="s">
        <v>15</v>
      </c>
      <c r="E119" s="3" t="s">
        <v>26</v>
      </c>
      <c r="F119" s="8">
        <v>8.5840000000000014</v>
      </c>
      <c r="G119" s="6">
        <v>9.0355184000000008</v>
      </c>
      <c r="H119" s="6">
        <v>9.487036800000002</v>
      </c>
      <c r="I119" s="6">
        <v>9.9385552000000033</v>
      </c>
      <c r="J119" s="6">
        <v>10.390073600000003</v>
      </c>
      <c r="K119" s="8">
        <v>10.841592</v>
      </c>
      <c r="L119" s="6">
        <v>11.073360000000001</v>
      </c>
      <c r="M119" s="6">
        <v>11.305128</v>
      </c>
      <c r="N119" s="6">
        <v>11.536895999999999</v>
      </c>
      <c r="O119" s="6">
        <v>11.768663999999999</v>
      </c>
      <c r="P119" s="8">
        <v>12.000432</v>
      </c>
      <c r="Q119" s="6">
        <v>12.2356336</v>
      </c>
      <c r="R119" s="6">
        <v>12.470835200000002</v>
      </c>
      <c r="S119" s="6">
        <v>12.706036800000001</v>
      </c>
      <c r="T119" s="6">
        <v>12.941238400000001</v>
      </c>
      <c r="U119" s="8">
        <v>13.176439999999999</v>
      </c>
      <c r="V119" s="6">
        <v>13.411641599999999</v>
      </c>
      <c r="W119" s="6">
        <v>13.646843199999999</v>
      </c>
      <c r="X119" s="6">
        <v>13.882044799999997</v>
      </c>
      <c r="Y119" s="6">
        <v>14.117246399999997</v>
      </c>
      <c r="Z119" s="8">
        <v>14.352448000000003</v>
      </c>
      <c r="AA119" s="25"/>
      <c r="AB119" s="3" t="s">
        <v>18</v>
      </c>
      <c r="AC119" s="3" t="s">
        <v>19</v>
      </c>
      <c r="AD119" s="3" t="s">
        <v>16</v>
      </c>
      <c r="AE119" s="3" t="s">
        <v>15</v>
      </c>
      <c r="AF119" s="3" t="s">
        <v>26</v>
      </c>
      <c r="AG119" s="15">
        <v>1</v>
      </c>
      <c r="AH119" s="15">
        <v>0.9</v>
      </c>
      <c r="AI119" s="3">
        <f>VLOOKUP(E119,'NESE LA VICTORIA'!$AF$3:$AI$18,4,FALSE)</f>
        <v>5.39</v>
      </c>
      <c r="AJ119" s="21">
        <f t="shared" si="24"/>
        <v>15198.959160000002</v>
      </c>
      <c r="AK119" s="21">
        <f t="shared" si="25"/>
        <v>15998.424411816</v>
      </c>
      <c r="AL119" s="21">
        <f t="shared" si="26"/>
        <v>16797.889663632002</v>
      </c>
      <c r="AM119" s="21">
        <f t="shared" si="27"/>
        <v>17597.354915448006</v>
      </c>
      <c r="AN119" s="21">
        <f t="shared" si="28"/>
        <v>18396.820167264003</v>
      </c>
      <c r="AO119" s="21">
        <f t="shared" si="29"/>
        <v>19196.285419079999</v>
      </c>
      <c r="AP119" s="21">
        <f t="shared" si="30"/>
        <v>19606.6573164</v>
      </c>
      <c r="AQ119" s="21">
        <f t="shared" si="31"/>
        <v>20017.029213720001</v>
      </c>
      <c r="AR119" s="21">
        <f t="shared" si="32"/>
        <v>20427.401111039995</v>
      </c>
      <c r="AS119" s="21">
        <f t="shared" si="33"/>
        <v>20837.77300836</v>
      </c>
      <c r="AT119" s="21">
        <f t="shared" si="34"/>
        <v>21248.144905680001</v>
      </c>
      <c r="AU119" s="21">
        <f t="shared" si="35"/>
        <v>21664.596386663998</v>
      </c>
      <c r="AV119" s="21">
        <f t="shared" si="36"/>
        <v>22081.047867648002</v>
      </c>
      <c r="AW119" s="21">
        <f t="shared" si="37"/>
        <v>22497.499348632002</v>
      </c>
      <c r="AX119" s="21">
        <f t="shared" si="38"/>
        <v>22913.950829615998</v>
      </c>
      <c r="AY119" s="21">
        <f t="shared" si="39"/>
        <v>23330.402310599999</v>
      </c>
      <c r="AZ119" s="21">
        <f t="shared" si="40"/>
        <v>23746.853791583999</v>
      </c>
      <c r="BA119" s="21">
        <f t="shared" si="41"/>
        <v>24163.305272567995</v>
      </c>
      <c r="BB119" s="21">
        <f t="shared" si="42"/>
        <v>24579.756753551996</v>
      </c>
      <c r="BC119" s="21">
        <f t="shared" si="43"/>
        <v>24996.208234535996</v>
      </c>
      <c r="BD119" s="21">
        <f t="shared" si="44"/>
        <v>25412.659715520003</v>
      </c>
    </row>
    <row r="120" spans="1:56" s="3" customFormat="1" x14ac:dyDescent="0.25">
      <c r="A120" s="3" t="s">
        <v>18</v>
      </c>
      <c r="B120" s="3" t="s">
        <v>19</v>
      </c>
      <c r="C120" s="3" t="s">
        <v>16</v>
      </c>
      <c r="D120" s="3" t="s">
        <v>15</v>
      </c>
      <c r="E120" s="3" t="s">
        <v>27</v>
      </c>
      <c r="F120" s="8">
        <v>0</v>
      </c>
      <c r="G120" s="6">
        <v>0</v>
      </c>
      <c r="H120" s="6">
        <v>0</v>
      </c>
      <c r="I120" s="6">
        <v>0</v>
      </c>
      <c r="J120" s="6">
        <v>0</v>
      </c>
      <c r="K120" s="8">
        <v>0</v>
      </c>
      <c r="L120" s="6">
        <v>0</v>
      </c>
      <c r="M120" s="6">
        <v>0</v>
      </c>
      <c r="N120" s="6">
        <v>0</v>
      </c>
      <c r="O120" s="6">
        <v>0</v>
      </c>
      <c r="P120" s="8">
        <v>0</v>
      </c>
      <c r="Q120" s="6">
        <v>0</v>
      </c>
      <c r="R120" s="6">
        <v>0</v>
      </c>
      <c r="S120" s="6">
        <v>0</v>
      </c>
      <c r="T120" s="6">
        <v>0</v>
      </c>
      <c r="U120" s="8">
        <v>0</v>
      </c>
      <c r="V120" s="6">
        <v>0</v>
      </c>
      <c r="W120" s="6">
        <v>0</v>
      </c>
      <c r="X120" s="6">
        <v>0</v>
      </c>
      <c r="Y120" s="6">
        <v>0</v>
      </c>
      <c r="Z120" s="8">
        <v>0</v>
      </c>
      <c r="AA120" s="25"/>
      <c r="AB120" s="3" t="s">
        <v>18</v>
      </c>
      <c r="AC120" s="3" t="s">
        <v>19</v>
      </c>
      <c r="AD120" s="3" t="s">
        <v>16</v>
      </c>
      <c r="AE120" s="3" t="s">
        <v>15</v>
      </c>
      <c r="AF120" s="3" t="s">
        <v>27</v>
      </c>
      <c r="AG120" s="15">
        <v>1</v>
      </c>
      <c r="AH120" s="15">
        <v>0.9</v>
      </c>
      <c r="AI120" s="3">
        <f>VLOOKUP(E120,'NESE LA VICTORIA'!$AF$3:$AI$18,4,FALSE)</f>
        <v>6.81</v>
      </c>
      <c r="AJ120" s="21">
        <f t="shared" si="24"/>
        <v>0</v>
      </c>
      <c r="AK120" s="21">
        <f t="shared" si="25"/>
        <v>0</v>
      </c>
      <c r="AL120" s="21">
        <f t="shared" si="26"/>
        <v>0</v>
      </c>
      <c r="AM120" s="21">
        <f t="shared" si="27"/>
        <v>0</v>
      </c>
      <c r="AN120" s="21">
        <f t="shared" si="28"/>
        <v>0</v>
      </c>
      <c r="AO120" s="21">
        <f t="shared" si="29"/>
        <v>0</v>
      </c>
      <c r="AP120" s="21">
        <f t="shared" si="30"/>
        <v>0</v>
      </c>
      <c r="AQ120" s="21">
        <f t="shared" si="31"/>
        <v>0</v>
      </c>
      <c r="AR120" s="21">
        <f t="shared" si="32"/>
        <v>0</v>
      </c>
      <c r="AS120" s="21">
        <f t="shared" si="33"/>
        <v>0</v>
      </c>
      <c r="AT120" s="21">
        <f t="shared" si="34"/>
        <v>0</v>
      </c>
      <c r="AU120" s="21">
        <f t="shared" si="35"/>
        <v>0</v>
      </c>
      <c r="AV120" s="21">
        <f t="shared" si="36"/>
        <v>0</v>
      </c>
      <c r="AW120" s="21">
        <f t="shared" si="37"/>
        <v>0</v>
      </c>
      <c r="AX120" s="21">
        <f t="shared" si="38"/>
        <v>0</v>
      </c>
      <c r="AY120" s="21">
        <f t="shared" si="39"/>
        <v>0</v>
      </c>
      <c r="AZ120" s="21">
        <f t="shared" si="40"/>
        <v>0</v>
      </c>
      <c r="BA120" s="21">
        <f t="shared" si="41"/>
        <v>0</v>
      </c>
      <c r="BB120" s="21">
        <f t="shared" si="42"/>
        <v>0</v>
      </c>
      <c r="BC120" s="21">
        <f t="shared" si="43"/>
        <v>0</v>
      </c>
      <c r="BD120" s="21">
        <f t="shared" si="44"/>
        <v>0</v>
      </c>
    </row>
    <row r="121" spans="1:56" s="3" customFormat="1" x14ac:dyDescent="0.25">
      <c r="A121" s="3" t="s">
        <v>18</v>
      </c>
      <c r="B121" s="3" t="s">
        <v>19</v>
      </c>
      <c r="C121" s="3" t="s">
        <v>16</v>
      </c>
      <c r="D121" s="3" t="s">
        <v>15</v>
      </c>
      <c r="E121" s="3" t="s">
        <v>28</v>
      </c>
      <c r="F121" s="8">
        <v>0</v>
      </c>
      <c r="G121" s="6">
        <v>0</v>
      </c>
      <c r="H121" s="6">
        <v>0</v>
      </c>
      <c r="I121" s="6">
        <v>0</v>
      </c>
      <c r="J121" s="6">
        <v>0</v>
      </c>
      <c r="K121" s="8">
        <v>0</v>
      </c>
      <c r="L121" s="6">
        <v>0</v>
      </c>
      <c r="M121" s="6">
        <v>0</v>
      </c>
      <c r="N121" s="6">
        <v>0</v>
      </c>
      <c r="O121" s="6">
        <v>0</v>
      </c>
      <c r="P121" s="8">
        <v>0</v>
      </c>
      <c r="Q121" s="6">
        <v>0</v>
      </c>
      <c r="R121" s="6">
        <v>0</v>
      </c>
      <c r="S121" s="6">
        <v>0</v>
      </c>
      <c r="T121" s="6">
        <v>0</v>
      </c>
      <c r="U121" s="8">
        <v>0</v>
      </c>
      <c r="V121" s="6">
        <v>0</v>
      </c>
      <c r="W121" s="6">
        <v>0</v>
      </c>
      <c r="X121" s="6">
        <v>0</v>
      </c>
      <c r="Y121" s="6">
        <v>0</v>
      </c>
      <c r="Z121" s="8">
        <v>0</v>
      </c>
      <c r="AA121" s="25"/>
      <c r="AB121" s="3" t="s">
        <v>18</v>
      </c>
      <c r="AC121" s="3" t="s">
        <v>19</v>
      </c>
      <c r="AD121" s="3" t="s">
        <v>16</v>
      </c>
      <c r="AE121" s="3" t="s">
        <v>15</v>
      </c>
      <c r="AF121" s="3" t="s">
        <v>28</v>
      </c>
      <c r="AG121" s="15">
        <v>1</v>
      </c>
      <c r="AH121" s="15">
        <v>0.9</v>
      </c>
      <c r="AI121" s="3">
        <f>VLOOKUP(E121,'NESE LA VICTORIA'!$AF$3:$AI$18,4,FALSE)</f>
        <v>4.1900000000000004</v>
      </c>
      <c r="AJ121" s="21">
        <f t="shared" si="24"/>
        <v>0</v>
      </c>
      <c r="AK121" s="21">
        <f t="shared" si="25"/>
        <v>0</v>
      </c>
      <c r="AL121" s="21">
        <f t="shared" si="26"/>
        <v>0</v>
      </c>
      <c r="AM121" s="21">
        <f t="shared" si="27"/>
        <v>0</v>
      </c>
      <c r="AN121" s="21">
        <f t="shared" si="28"/>
        <v>0</v>
      </c>
      <c r="AO121" s="21">
        <f t="shared" si="29"/>
        <v>0</v>
      </c>
      <c r="AP121" s="21">
        <f t="shared" si="30"/>
        <v>0</v>
      </c>
      <c r="AQ121" s="21">
        <f t="shared" si="31"/>
        <v>0</v>
      </c>
      <c r="AR121" s="21">
        <f t="shared" si="32"/>
        <v>0</v>
      </c>
      <c r="AS121" s="21">
        <f t="shared" si="33"/>
        <v>0</v>
      </c>
      <c r="AT121" s="21">
        <f t="shared" si="34"/>
        <v>0</v>
      </c>
      <c r="AU121" s="21">
        <f t="shared" si="35"/>
        <v>0</v>
      </c>
      <c r="AV121" s="21">
        <f t="shared" si="36"/>
        <v>0</v>
      </c>
      <c r="AW121" s="21">
        <f t="shared" si="37"/>
        <v>0</v>
      </c>
      <c r="AX121" s="21">
        <f t="shared" si="38"/>
        <v>0</v>
      </c>
      <c r="AY121" s="21">
        <f t="shared" si="39"/>
        <v>0</v>
      </c>
      <c r="AZ121" s="21">
        <f t="shared" si="40"/>
        <v>0</v>
      </c>
      <c r="BA121" s="21">
        <f t="shared" si="41"/>
        <v>0</v>
      </c>
      <c r="BB121" s="21">
        <f t="shared" si="42"/>
        <v>0</v>
      </c>
      <c r="BC121" s="21">
        <f t="shared" si="43"/>
        <v>0</v>
      </c>
      <c r="BD121" s="21">
        <f t="shared" si="44"/>
        <v>0</v>
      </c>
    </row>
    <row r="122" spans="1:56" s="3" customFormat="1" x14ac:dyDescent="0.25">
      <c r="A122" s="3" t="s">
        <v>18</v>
      </c>
      <c r="B122" s="3" t="s">
        <v>19</v>
      </c>
      <c r="C122" s="3" t="s">
        <v>16</v>
      </c>
      <c r="D122" s="3" t="s">
        <v>15</v>
      </c>
      <c r="E122" s="3" t="s">
        <v>29</v>
      </c>
      <c r="F122" s="8">
        <v>0</v>
      </c>
      <c r="G122" s="6">
        <v>0</v>
      </c>
      <c r="H122" s="6">
        <v>0</v>
      </c>
      <c r="I122" s="6">
        <v>0</v>
      </c>
      <c r="J122" s="6">
        <v>0</v>
      </c>
      <c r="K122" s="8">
        <v>0</v>
      </c>
      <c r="L122" s="6">
        <v>0</v>
      </c>
      <c r="M122" s="6">
        <v>0</v>
      </c>
      <c r="N122" s="6">
        <v>0</v>
      </c>
      <c r="O122" s="6">
        <v>0</v>
      </c>
      <c r="P122" s="8">
        <v>0</v>
      </c>
      <c r="Q122" s="6">
        <v>0</v>
      </c>
      <c r="R122" s="6">
        <v>0</v>
      </c>
      <c r="S122" s="6">
        <v>0</v>
      </c>
      <c r="T122" s="6">
        <v>0</v>
      </c>
      <c r="U122" s="8">
        <v>0</v>
      </c>
      <c r="V122" s="6">
        <v>0</v>
      </c>
      <c r="W122" s="6">
        <v>0</v>
      </c>
      <c r="X122" s="6">
        <v>0</v>
      </c>
      <c r="Y122" s="6">
        <v>0</v>
      </c>
      <c r="Z122" s="8">
        <v>0</v>
      </c>
      <c r="AA122" s="25"/>
      <c r="AB122" s="3" t="s">
        <v>18</v>
      </c>
      <c r="AC122" s="3" t="s">
        <v>19</v>
      </c>
      <c r="AD122" s="3" t="s">
        <v>16</v>
      </c>
      <c r="AE122" s="3" t="s">
        <v>15</v>
      </c>
      <c r="AF122" s="3" t="s">
        <v>29</v>
      </c>
      <c r="AG122" s="15">
        <v>1</v>
      </c>
      <c r="AH122" s="15">
        <v>0.9</v>
      </c>
      <c r="AI122" s="3">
        <f>VLOOKUP(E122,'NESE LA VICTORIA'!$AF$3:$AI$18,4,FALSE)</f>
        <v>5.01</v>
      </c>
      <c r="AJ122" s="21">
        <f t="shared" si="24"/>
        <v>0</v>
      </c>
      <c r="AK122" s="21">
        <f t="shared" si="25"/>
        <v>0</v>
      </c>
      <c r="AL122" s="21">
        <f t="shared" si="26"/>
        <v>0</v>
      </c>
      <c r="AM122" s="21">
        <f t="shared" si="27"/>
        <v>0</v>
      </c>
      <c r="AN122" s="21">
        <f t="shared" si="28"/>
        <v>0</v>
      </c>
      <c r="AO122" s="21">
        <f t="shared" si="29"/>
        <v>0</v>
      </c>
      <c r="AP122" s="21">
        <f t="shared" si="30"/>
        <v>0</v>
      </c>
      <c r="AQ122" s="21">
        <f t="shared" si="31"/>
        <v>0</v>
      </c>
      <c r="AR122" s="21">
        <f t="shared" si="32"/>
        <v>0</v>
      </c>
      <c r="AS122" s="21">
        <f t="shared" si="33"/>
        <v>0</v>
      </c>
      <c r="AT122" s="21">
        <f t="shared" si="34"/>
        <v>0</v>
      </c>
      <c r="AU122" s="21">
        <f t="shared" si="35"/>
        <v>0</v>
      </c>
      <c r="AV122" s="21">
        <f t="shared" si="36"/>
        <v>0</v>
      </c>
      <c r="AW122" s="21">
        <f t="shared" si="37"/>
        <v>0</v>
      </c>
      <c r="AX122" s="21">
        <f t="shared" si="38"/>
        <v>0</v>
      </c>
      <c r="AY122" s="21">
        <f t="shared" si="39"/>
        <v>0</v>
      </c>
      <c r="AZ122" s="21">
        <f t="shared" si="40"/>
        <v>0</v>
      </c>
      <c r="BA122" s="21">
        <f t="shared" si="41"/>
        <v>0</v>
      </c>
      <c r="BB122" s="21">
        <f t="shared" si="42"/>
        <v>0</v>
      </c>
      <c r="BC122" s="21">
        <f t="shared" si="43"/>
        <v>0</v>
      </c>
      <c r="BD122" s="21">
        <f t="shared" si="44"/>
        <v>0</v>
      </c>
    </row>
    <row r="123" spans="1:56" s="3" customFormat="1" x14ac:dyDescent="0.25">
      <c r="A123" s="3" t="s">
        <v>18</v>
      </c>
      <c r="B123" s="3" t="s">
        <v>19</v>
      </c>
      <c r="C123" s="3" t="s">
        <v>16</v>
      </c>
      <c r="D123" s="3" t="s">
        <v>15</v>
      </c>
      <c r="E123" s="3" t="s">
        <v>30</v>
      </c>
      <c r="F123" s="8">
        <v>0</v>
      </c>
      <c r="G123" s="6">
        <v>0</v>
      </c>
      <c r="H123" s="6">
        <v>0</v>
      </c>
      <c r="I123" s="6">
        <v>0</v>
      </c>
      <c r="J123" s="6">
        <v>0</v>
      </c>
      <c r="K123" s="8">
        <v>0</v>
      </c>
      <c r="L123" s="6">
        <v>0</v>
      </c>
      <c r="M123" s="6">
        <v>0</v>
      </c>
      <c r="N123" s="6">
        <v>0</v>
      </c>
      <c r="O123" s="6">
        <v>0</v>
      </c>
      <c r="P123" s="8">
        <v>0</v>
      </c>
      <c r="Q123" s="6">
        <v>0</v>
      </c>
      <c r="R123" s="6">
        <v>0</v>
      </c>
      <c r="S123" s="6">
        <v>0</v>
      </c>
      <c r="T123" s="6">
        <v>0</v>
      </c>
      <c r="U123" s="8">
        <v>0</v>
      </c>
      <c r="V123" s="6">
        <v>0</v>
      </c>
      <c r="W123" s="6">
        <v>0</v>
      </c>
      <c r="X123" s="6">
        <v>0</v>
      </c>
      <c r="Y123" s="6">
        <v>0</v>
      </c>
      <c r="Z123" s="8">
        <v>0</v>
      </c>
      <c r="AA123" s="25"/>
      <c r="AB123" s="3" t="s">
        <v>18</v>
      </c>
      <c r="AC123" s="3" t="s">
        <v>19</v>
      </c>
      <c r="AD123" s="3" t="s">
        <v>16</v>
      </c>
      <c r="AE123" s="3" t="s">
        <v>15</v>
      </c>
      <c r="AF123" s="3" t="s">
        <v>30</v>
      </c>
      <c r="AG123" s="15">
        <v>1</v>
      </c>
      <c r="AH123" s="15">
        <v>0.9</v>
      </c>
      <c r="AI123" s="3">
        <f>VLOOKUP(E123,'NESE LA VICTORIA'!$AF$3:$AI$18,4,FALSE)</f>
        <v>3.3</v>
      </c>
      <c r="AJ123" s="21">
        <f t="shared" si="24"/>
        <v>0</v>
      </c>
      <c r="AK123" s="21">
        <f t="shared" si="25"/>
        <v>0</v>
      </c>
      <c r="AL123" s="21">
        <f t="shared" si="26"/>
        <v>0</v>
      </c>
      <c r="AM123" s="21">
        <f t="shared" si="27"/>
        <v>0</v>
      </c>
      <c r="AN123" s="21">
        <f t="shared" si="28"/>
        <v>0</v>
      </c>
      <c r="AO123" s="21">
        <f t="shared" si="29"/>
        <v>0</v>
      </c>
      <c r="AP123" s="21">
        <f t="shared" si="30"/>
        <v>0</v>
      </c>
      <c r="AQ123" s="21">
        <f t="shared" si="31"/>
        <v>0</v>
      </c>
      <c r="AR123" s="21">
        <f t="shared" si="32"/>
        <v>0</v>
      </c>
      <c r="AS123" s="21">
        <f t="shared" si="33"/>
        <v>0</v>
      </c>
      <c r="AT123" s="21">
        <f t="shared" si="34"/>
        <v>0</v>
      </c>
      <c r="AU123" s="21">
        <f t="shared" si="35"/>
        <v>0</v>
      </c>
      <c r="AV123" s="21">
        <f t="shared" si="36"/>
        <v>0</v>
      </c>
      <c r="AW123" s="21">
        <f t="shared" si="37"/>
        <v>0</v>
      </c>
      <c r="AX123" s="21">
        <f t="shared" si="38"/>
        <v>0</v>
      </c>
      <c r="AY123" s="21">
        <f t="shared" si="39"/>
        <v>0</v>
      </c>
      <c r="AZ123" s="21">
        <f t="shared" si="40"/>
        <v>0</v>
      </c>
      <c r="BA123" s="21">
        <f t="shared" si="41"/>
        <v>0</v>
      </c>
      <c r="BB123" s="21">
        <f t="shared" si="42"/>
        <v>0</v>
      </c>
      <c r="BC123" s="21">
        <f t="shared" si="43"/>
        <v>0</v>
      </c>
      <c r="BD123" s="21">
        <f t="shared" si="44"/>
        <v>0</v>
      </c>
    </row>
    <row r="124" spans="1:56" s="3" customFormat="1" x14ac:dyDescent="0.25">
      <c r="A124" s="3" t="s">
        <v>18</v>
      </c>
      <c r="B124" s="3" t="s">
        <v>19</v>
      </c>
      <c r="C124" s="3" t="s">
        <v>16</v>
      </c>
      <c r="D124" s="3" t="s">
        <v>15</v>
      </c>
      <c r="E124" s="3" t="s">
        <v>31</v>
      </c>
      <c r="F124" s="8">
        <v>0</v>
      </c>
      <c r="G124" s="6">
        <v>0</v>
      </c>
      <c r="H124" s="6">
        <v>0</v>
      </c>
      <c r="I124" s="6">
        <v>0</v>
      </c>
      <c r="J124" s="6">
        <v>0</v>
      </c>
      <c r="K124" s="8">
        <v>0</v>
      </c>
      <c r="L124" s="6">
        <v>0</v>
      </c>
      <c r="M124" s="6">
        <v>0</v>
      </c>
      <c r="N124" s="6">
        <v>0</v>
      </c>
      <c r="O124" s="6">
        <v>0</v>
      </c>
      <c r="P124" s="8">
        <v>0</v>
      </c>
      <c r="Q124" s="6">
        <v>0</v>
      </c>
      <c r="R124" s="6">
        <v>0</v>
      </c>
      <c r="S124" s="6">
        <v>0</v>
      </c>
      <c r="T124" s="6">
        <v>0</v>
      </c>
      <c r="U124" s="8">
        <v>0</v>
      </c>
      <c r="V124" s="6">
        <v>0</v>
      </c>
      <c r="W124" s="6">
        <v>0</v>
      </c>
      <c r="X124" s="6">
        <v>0</v>
      </c>
      <c r="Y124" s="6">
        <v>0</v>
      </c>
      <c r="Z124" s="8">
        <v>0</v>
      </c>
      <c r="AA124" s="25"/>
      <c r="AB124" s="3" t="s">
        <v>18</v>
      </c>
      <c r="AC124" s="3" t="s">
        <v>19</v>
      </c>
      <c r="AD124" s="3" t="s">
        <v>16</v>
      </c>
      <c r="AE124" s="3" t="s">
        <v>15</v>
      </c>
      <c r="AF124" s="3" t="s">
        <v>31</v>
      </c>
      <c r="AG124" s="15">
        <v>1</v>
      </c>
      <c r="AH124" s="15">
        <v>0.9</v>
      </c>
      <c r="AI124" s="3">
        <f>VLOOKUP(E124,'NESE LA VICTORIA'!$AF$3:$AI$18,4,FALSE)</f>
        <v>8.77</v>
      </c>
      <c r="AJ124" s="21">
        <f t="shared" si="24"/>
        <v>0</v>
      </c>
      <c r="AK124" s="21">
        <f t="shared" si="25"/>
        <v>0</v>
      </c>
      <c r="AL124" s="21">
        <f t="shared" si="26"/>
        <v>0</v>
      </c>
      <c r="AM124" s="21">
        <f t="shared" si="27"/>
        <v>0</v>
      </c>
      <c r="AN124" s="21">
        <f t="shared" si="28"/>
        <v>0</v>
      </c>
      <c r="AO124" s="21">
        <f t="shared" si="29"/>
        <v>0</v>
      </c>
      <c r="AP124" s="21">
        <f t="shared" si="30"/>
        <v>0</v>
      </c>
      <c r="AQ124" s="21">
        <f t="shared" si="31"/>
        <v>0</v>
      </c>
      <c r="AR124" s="21">
        <f t="shared" si="32"/>
        <v>0</v>
      </c>
      <c r="AS124" s="21">
        <f t="shared" si="33"/>
        <v>0</v>
      </c>
      <c r="AT124" s="21">
        <f t="shared" si="34"/>
        <v>0</v>
      </c>
      <c r="AU124" s="21">
        <f t="shared" si="35"/>
        <v>0</v>
      </c>
      <c r="AV124" s="21">
        <f t="shared" si="36"/>
        <v>0</v>
      </c>
      <c r="AW124" s="21">
        <f t="shared" si="37"/>
        <v>0</v>
      </c>
      <c r="AX124" s="21">
        <f t="shared" si="38"/>
        <v>0</v>
      </c>
      <c r="AY124" s="21">
        <f t="shared" si="39"/>
        <v>0</v>
      </c>
      <c r="AZ124" s="21">
        <f t="shared" si="40"/>
        <v>0</v>
      </c>
      <c r="BA124" s="21">
        <f t="shared" si="41"/>
        <v>0</v>
      </c>
      <c r="BB124" s="21">
        <f t="shared" si="42"/>
        <v>0</v>
      </c>
      <c r="BC124" s="21">
        <f t="shared" si="43"/>
        <v>0</v>
      </c>
      <c r="BD124" s="21">
        <f t="shared" si="44"/>
        <v>0</v>
      </c>
    </row>
    <row r="125" spans="1:56" s="3" customFormat="1" x14ac:dyDescent="0.25">
      <c r="A125" s="3" t="s">
        <v>18</v>
      </c>
      <c r="B125" s="3" t="s">
        <v>19</v>
      </c>
      <c r="C125" s="3" t="s">
        <v>16</v>
      </c>
      <c r="D125" s="3" t="s">
        <v>15</v>
      </c>
      <c r="E125" s="3" t="s">
        <v>32</v>
      </c>
      <c r="F125" s="8">
        <v>0</v>
      </c>
      <c r="G125" s="6">
        <v>0</v>
      </c>
      <c r="H125" s="6">
        <v>0</v>
      </c>
      <c r="I125" s="6">
        <v>0</v>
      </c>
      <c r="J125" s="6">
        <v>0</v>
      </c>
      <c r="K125" s="8">
        <v>0</v>
      </c>
      <c r="L125" s="6">
        <v>0</v>
      </c>
      <c r="M125" s="6">
        <v>0</v>
      </c>
      <c r="N125" s="6">
        <v>0</v>
      </c>
      <c r="O125" s="6">
        <v>0</v>
      </c>
      <c r="P125" s="8">
        <v>0</v>
      </c>
      <c r="Q125" s="6">
        <v>0</v>
      </c>
      <c r="R125" s="6">
        <v>0</v>
      </c>
      <c r="S125" s="6">
        <v>0</v>
      </c>
      <c r="T125" s="6">
        <v>0</v>
      </c>
      <c r="U125" s="8">
        <v>0</v>
      </c>
      <c r="V125" s="6">
        <v>0</v>
      </c>
      <c r="W125" s="6">
        <v>0</v>
      </c>
      <c r="X125" s="6">
        <v>0</v>
      </c>
      <c r="Y125" s="6">
        <v>0</v>
      </c>
      <c r="Z125" s="8">
        <v>0</v>
      </c>
      <c r="AA125" s="25"/>
      <c r="AB125" s="3" t="s">
        <v>18</v>
      </c>
      <c r="AC125" s="3" t="s">
        <v>19</v>
      </c>
      <c r="AD125" s="3" t="s">
        <v>16</v>
      </c>
      <c r="AE125" s="3" t="s">
        <v>15</v>
      </c>
      <c r="AF125" s="3" t="s">
        <v>32</v>
      </c>
      <c r="AG125" s="15">
        <v>1</v>
      </c>
      <c r="AH125" s="15">
        <v>0.9</v>
      </c>
      <c r="AI125" s="3">
        <f>VLOOKUP(E125,'NESE LA VICTORIA'!$AF$3:$AI$18,4,FALSE)</f>
        <v>6.5</v>
      </c>
      <c r="AJ125" s="21">
        <f t="shared" si="24"/>
        <v>0</v>
      </c>
      <c r="AK125" s="21">
        <f t="shared" si="25"/>
        <v>0</v>
      </c>
      <c r="AL125" s="21">
        <f t="shared" si="26"/>
        <v>0</v>
      </c>
      <c r="AM125" s="21">
        <f t="shared" si="27"/>
        <v>0</v>
      </c>
      <c r="AN125" s="21">
        <f t="shared" si="28"/>
        <v>0</v>
      </c>
      <c r="AO125" s="21">
        <f t="shared" si="29"/>
        <v>0</v>
      </c>
      <c r="AP125" s="21">
        <f t="shared" si="30"/>
        <v>0</v>
      </c>
      <c r="AQ125" s="21">
        <f t="shared" si="31"/>
        <v>0</v>
      </c>
      <c r="AR125" s="21">
        <f t="shared" si="32"/>
        <v>0</v>
      </c>
      <c r="AS125" s="21">
        <f t="shared" si="33"/>
        <v>0</v>
      </c>
      <c r="AT125" s="21">
        <f t="shared" si="34"/>
        <v>0</v>
      </c>
      <c r="AU125" s="21">
        <f t="shared" si="35"/>
        <v>0</v>
      </c>
      <c r="AV125" s="21">
        <f t="shared" si="36"/>
        <v>0</v>
      </c>
      <c r="AW125" s="21">
        <f t="shared" si="37"/>
        <v>0</v>
      </c>
      <c r="AX125" s="21">
        <f t="shared" si="38"/>
        <v>0</v>
      </c>
      <c r="AY125" s="21">
        <f t="shared" si="39"/>
        <v>0</v>
      </c>
      <c r="AZ125" s="21">
        <f t="shared" si="40"/>
        <v>0</v>
      </c>
      <c r="BA125" s="21">
        <f t="shared" si="41"/>
        <v>0</v>
      </c>
      <c r="BB125" s="21">
        <f t="shared" si="42"/>
        <v>0</v>
      </c>
      <c r="BC125" s="21">
        <f t="shared" si="43"/>
        <v>0</v>
      </c>
      <c r="BD125" s="21">
        <f t="shared" si="44"/>
        <v>0</v>
      </c>
    </row>
    <row r="126" spans="1:56" s="3" customFormat="1" x14ac:dyDescent="0.25">
      <c r="A126" s="3" t="s">
        <v>18</v>
      </c>
      <c r="B126" s="3" t="s">
        <v>19</v>
      </c>
      <c r="C126" s="3" t="s">
        <v>16</v>
      </c>
      <c r="D126" s="3" t="s">
        <v>15</v>
      </c>
      <c r="E126" s="3" t="s">
        <v>20</v>
      </c>
      <c r="F126" s="8">
        <v>0</v>
      </c>
      <c r="G126" s="6">
        <v>0</v>
      </c>
      <c r="H126" s="6">
        <v>0</v>
      </c>
      <c r="I126" s="6">
        <v>0</v>
      </c>
      <c r="J126" s="6">
        <v>0</v>
      </c>
      <c r="K126" s="8">
        <v>0</v>
      </c>
      <c r="L126" s="6">
        <v>0</v>
      </c>
      <c r="M126" s="6">
        <v>0</v>
      </c>
      <c r="N126" s="6">
        <v>0</v>
      </c>
      <c r="O126" s="6">
        <v>0</v>
      </c>
      <c r="P126" s="8">
        <v>0</v>
      </c>
      <c r="Q126" s="6">
        <v>0</v>
      </c>
      <c r="R126" s="6">
        <v>0</v>
      </c>
      <c r="S126" s="6">
        <v>0</v>
      </c>
      <c r="T126" s="6">
        <v>0</v>
      </c>
      <c r="U126" s="8">
        <v>0</v>
      </c>
      <c r="V126" s="6">
        <v>0</v>
      </c>
      <c r="W126" s="6">
        <v>0</v>
      </c>
      <c r="X126" s="6">
        <v>0</v>
      </c>
      <c r="Y126" s="6">
        <v>0</v>
      </c>
      <c r="Z126" s="8">
        <v>0</v>
      </c>
      <c r="AA126" s="25"/>
      <c r="AB126" s="3" t="s">
        <v>18</v>
      </c>
      <c r="AC126" s="3" t="s">
        <v>19</v>
      </c>
      <c r="AD126" s="3" t="s">
        <v>16</v>
      </c>
      <c r="AE126" s="3" t="s">
        <v>15</v>
      </c>
      <c r="AF126" s="3" t="s">
        <v>20</v>
      </c>
      <c r="AG126" s="15">
        <v>1</v>
      </c>
      <c r="AH126" s="15">
        <v>0.9</v>
      </c>
      <c r="AI126" s="3">
        <f>VLOOKUP(E126,'NESE LA VICTORIA'!$AF$3:$AI$18,4,FALSE)</f>
        <v>0.16</v>
      </c>
      <c r="AJ126" s="21">
        <f t="shared" si="24"/>
        <v>0</v>
      </c>
      <c r="AK126" s="21">
        <f t="shared" si="25"/>
        <v>0</v>
      </c>
      <c r="AL126" s="21">
        <f t="shared" si="26"/>
        <v>0</v>
      </c>
      <c r="AM126" s="21">
        <f t="shared" si="27"/>
        <v>0</v>
      </c>
      <c r="AN126" s="21">
        <f t="shared" si="28"/>
        <v>0</v>
      </c>
      <c r="AO126" s="21">
        <f t="shared" si="29"/>
        <v>0</v>
      </c>
      <c r="AP126" s="21">
        <f t="shared" si="30"/>
        <v>0</v>
      </c>
      <c r="AQ126" s="21">
        <f t="shared" si="31"/>
        <v>0</v>
      </c>
      <c r="AR126" s="21">
        <f t="shared" si="32"/>
        <v>0</v>
      </c>
      <c r="AS126" s="21">
        <f t="shared" si="33"/>
        <v>0</v>
      </c>
      <c r="AT126" s="21">
        <f t="shared" si="34"/>
        <v>0</v>
      </c>
      <c r="AU126" s="21">
        <f t="shared" si="35"/>
        <v>0</v>
      </c>
      <c r="AV126" s="21">
        <f t="shared" si="36"/>
        <v>0</v>
      </c>
      <c r="AW126" s="21">
        <f t="shared" si="37"/>
        <v>0</v>
      </c>
      <c r="AX126" s="21">
        <f t="shared" si="38"/>
        <v>0</v>
      </c>
      <c r="AY126" s="21">
        <f t="shared" si="39"/>
        <v>0</v>
      </c>
      <c r="AZ126" s="21">
        <f t="shared" si="40"/>
        <v>0</v>
      </c>
      <c r="BA126" s="21">
        <f t="shared" si="41"/>
        <v>0</v>
      </c>
      <c r="BB126" s="21">
        <f t="shared" si="42"/>
        <v>0</v>
      </c>
      <c r="BC126" s="21">
        <f t="shared" si="43"/>
        <v>0</v>
      </c>
      <c r="BD126" s="21">
        <f t="shared" si="44"/>
        <v>0</v>
      </c>
    </row>
    <row r="127" spans="1:56" s="3" customFormat="1" x14ac:dyDescent="0.25">
      <c r="A127" s="3" t="s">
        <v>18</v>
      </c>
      <c r="B127" s="3" t="s">
        <v>19</v>
      </c>
      <c r="C127" s="3" t="s">
        <v>16</v>
      </c>
      <c r="D127" s="3" t="s">
        <v>15</v>
      </c>
      <c r="E127" s="3" t="s">
        <v>21</v>
      </c>
      <c r="F127" s="8">
        <v>0</v>
      </c>
      <c r="G127" s="6">
        <v>0</v>
      </c>
      <c r="H127" s="6">
        <v>0</v>
      </c>
      <c r="I127" s="6">
        <v>0</v>
      </c>
      <c r="J127" s="6">
        <v>0</v>
      </c>
      <c r="K127" s="8">
        <v>0</v>
      </c>
      <c r="L127" s="6">
        <v>0</v>
      </c>
      <c r="M127" s="6">
        <v>0</v>
      </c>
      <c r="N127" s="6">
        <v>0</v>
      </c>
      <c r="O127" s="6">
        <v>0</v>
      </c>
      <c r="P127" s="8">
        <v>0</v>
      </c>
      <c r="Q127" s="6">
        <v>0</v>
      </c>
      <c r="R127" s="6">
        <v>0</v>
      </c>
      <c r="S127" s="6">
        <v>0</v>
      </c>
      <c r="T127" s="6">
        <v>0</v>
      </c>
      <c r="U127" s="8">
        <v>0</v>
      </c>
      <c r="V127" s="6">
        <v>0</v>
      </c>
      <c r="W127" s="6">
        <v>0</v>
      </c>
      <c r="X127" s="6">
        <v>0</v>
      </c>
      <c r="Y127" s="6">
        <v>0</v>
      </c>
      <c r="Z127" s="8">
        <v>0</v>
      </c>
      <c r="AA127" s="25"/>
      <c r="AB127" s="3" t="s">
        <v>18</v>
      </c>
      <c r="AC127" s="3" t="s">
        <v>19</v>
      </c>
      <c r="AD127" s="3" t="s">
        <v>16</v>
      </c>
      <c r="AE127" s="3" t="s">
        <v>15</v>
      </c>
      <c r="AF127" s="3" t="s">
        <v>21</v>
      </c>
      <c r="AG127" s="15">
        <v>1</v>
      </c>
      <c r="AH127" s="15">
        <v>0.9</v>
      </c>
      <c r="AI127" s="3">
        <f>VLOOKUP(E127,'NESE LA VICTORIA'!$AF$3:$AI$18,4,FALSE)</f>
        <v>0.78</v>
      </c>
      <c r="AJ127" s="21">
        <f t="shared" si="24"/>
        <v>0</v>
      </c>
      <c r="AK127" s="21">
        <f t="shared" si="25"/>
        <v>0</v>
      </c>
      <c r="AL127" s="21">
        <f t="shared" si="26"/>
        <v>0</v>
      </c>
      <c r="AM127" s="21">
        <f t="shared" si="27"/>
        <v>0</v>
      </c>
      <c r="AN127" s="21">
        <f t="shared" si="28"/>
        <v>0</v>
      </c>
      <c r="AO127" s="21">
        <f t="shared" si="29"/>
        <v>0</v>
      </c>
      <c r="AP127" s="21">
        <f t="shared" si="30"/>
        <v>0</v>
      </c>
      <c r="AQ127" s="21">
        <f t="shared" si="31"/>
        <v>0</v>
      </c>
      <c r="AR127" s="21">
        <f t="shared" si="32"/>
        <v>0</v>
      </c>
      <c r="AS127" s="21">
        <f t="shared" si="33"/>
        <v>0</v>
      </c>
      <c r="AT127" s="21">
        <f t="shared" si="34"/>
        <v>0</v>
      </c>
      <c r="AU127" s="21">
        <f t="shared" si="35"/>
        <v>0</v>
      </c>
      <c r="AV127" s="21">
        <f t="shared" si="36"/>
        <v>0</v>
      </c>
      <c r="AW127" s="21">
        <f t="shared" si="37"/>
        <v>0</v>
      </c>
      <c r="AX127" s="21">
        <f t="shared" si="38"/>
        <v>0</v>
      </c>
      <c r="AY127" s="21">
        <f t="shared" si="39"/>
        <v>0</v>
      </c>
      <c r="AZ127" s="21">
        <f t="shared" si="40"/>
        <v>0</v>
      </c>
      <c r="BA127" s="21">
        <f t="shared" si="41"/>
        <v>0</v>
      </c>
      <c r="BB127" s="21">
        <f t="shared" si="42"/>
        <v>0</v>
      </c>
      <c r="BC127" s="21">
        <f t="shared" si="43"/>
        <v>0</v>
      </c>
      <c r="BD127" s="21">
        <f t="shared" si="44"/>
        <v>0</v>
      </c>
    </row>
    <row r="128" spans="1:56" s="3" customFormat="1" x14ac:dyDescent="0.25">
      <c r="A128" s="3" t="s">
        <v>18</v>
      </c>
      <c r="B128" s="3" t="s">
        <v>19</v>
      </c>
      <c r="C128" s="3" t="s">
        <v>16</v>
      </c>
      <c r="D128" s="3" t="s">
        <v>15</v>
      </c>
      <c r="E128" s="3" t="s">
        <v>22</v>
      </c>
      <c r="F128" s="8">
        <v>0</v>
      </c>
      <c r="G128" s="6">
        <v>0</v>
      </c>
      <c r="H128" s="6">
        <v>0</v>
      </c>
      <c r="I128" s="6">
        <v>0</v>
      </c>
      <c r="J128" s="6">
        <v>0</v>
      </c>
      <c r="K128" s="8">
        <v>0</v>
      </c>
      <c r="L128" s="6">
        <v>0</v>
      </c>
      <c r="M128" s="6">
        <v>0</v>
      </c>
      <c r="N128" s="6">
        <v>0</v>
      </c>
      <c r="O128" s="6">
        <v>0</v>
      </c>
      <c r="P128" s="8">
        <v>0</v>
      </c>
      <c r="Q128" s="6">
        <v>0</v>
      </c>
      <c r="R128" s="6">
        <v>0</v>
      </c>
      <c r="S128" s="6">
        <v>0</v>
      </c>
      <c r="T128" s="6">
        <v>0</v>
      </c>
      <c r="U128" s="8">
        <v>0</v>
      </c>
      <c r="V128" s="6">
        <v>0</v>
      </c>
      <c r="W128" s="6">
        <v>0</v>
      </c>
      <c r="X128" s="6">
        <v>0</v>
      </c>
      <c r="Y128" s="6">
        <v>0</v>
      </c>
      <c r="Z128" s="8">
        <v>0</v>
      </c>
      <c r="AA128" s="25"/>
      <c r="AB128" s="3" t="s">
        <v>18</v>
      </c>
      <c r="AC128" s="3" t="s">
        <v>19</v>
      </c>
      <c r="AD128" s="3" t="s">
        <v>16</v>
      </c>
      <c r="AE128" s="3" t="s">
        <v>15</v>
      </c>
      <c r="AF128" s="3" t="s">
        <v>22</v>
      </c>
      <c r="AG128" s="15">
        <v>1</v>
      </c>
      <c r="AH128" s="15">
        <v>0.9</v>
      </c>
      <c r="AI128" s="3">
        <f>VLOOKUP(E128,'NESE LA VICTORIA'!$AF$3:$AI$18,4,FALSE)</f>
        <v>3.92</v>
      </c>
      <c r="AJ128" s="21">
        <f t="shared" si="24"/>
        <v>0</v>
      </c>
      <c r="AK128" s="21">
        <f t="shared" si="25"/>
        <v>0</v>
      </c>
      <c r="AL128" s="21">
        <f t="shared" si="26"/>
        <v>0</v>
      </c>
      <c r="AM128" s="21">
        <f t="shared" si="27"/>
        <v>0</v>
      </c>
      <c r="AN128" s="21">
        <f t="shared" si="28"/>
        <v>0</v>
      </c>
      <c r="AO128" s="21">
        <f t="shared" si="29"/>
        <v>0</v>
      </c>
      <c r="AP128" s="21">
        <f t="shared" si="30"/>
        <v>0</v>
      </c>
      <c r="AQ128" s="21">
        <f t="shared" si="31"/>
        <v>0</v>
      </c>
      <c r="AR128" s="21">
        <f t="shared" si="32"/>
        <v>0</v>
      </c>
      <c r="AS128" s="21">
        <f t="shared" si="33"/>
        <v>0</v>
      </c>
      <c r="AT128" s="21">
        <f t="shared" si="34"/>
        <v>0</v>
      </c>
      <c r="AU128" s="21">
        <f t="shared" si="35"/>
        <v>0</v>
      </c>
      <c r="AV128" s="21">
        <f t="shared" si="36"/>
        <v>0</v>
      </c>
      <c r="AW128" s="21">
        <f t="shared" si="37"/>
        <v>0</v>
      </c>
      <c r="AX128" s="21">
        <f t="shared" si="38"/>
        <v>0</v>
      </c>
      <c r="AY128" s="21">
        <f t="shared" si="39"/>
        <v>0</v>
      </c>
      <c r="AZ128" s="21">
        <f t="shared" si="40"/>
        <v>0</v>
      </c>
      <c r="BA128" s="21">
        <f t="shared" si="41"/>
        <v>0</v>
      </c>
      <c r="BB128" s="21">
        <f t="shared" si="42"/>
        <v>0</v>
      </c>
      <c r="BC128" s="21">
        <f t="shared" si="43"/>
        <v>0</v>
      </c>
      <c r="BD128" s="21">
        <f t="shared" si="44"/>
        <v>0</v>
      </c>
    </row>
    <row r="129" spans="1:56" s="4" customFormat="1" x14ac:dyDescent="0.25">
      <c r="A129" s="3" t="s">
        <v>18</v>
      </c>
      <c r="B129" s="3" t="s">
        <v>19</v>
      </c>
      <c r="C129" s="3" t="s">
        <v>16</v>
      </c>
      <c r="D129" s="3" t="s">
        <v>15</v>
      </c>
      <c r="E129" s="3" t="s">
        <v>10</v>
      </c>
      <c r="F129" s="8">
        <v>600.88000000000011</v>
      </c>
      <c r="G129" s="7">
        <v>647.86881600000015</v>
      </c>
      <c r="H129" s="7">
        <v>694.85763200000019</v>
      </c>
      <c r="I129" s="7">
        <v>741.84644800000024</v>
      </c>
      <c r="J129" s="7">
        <v>788.83526400000028</v>
      </c>
      <c r="K129" s="9">
        <v>835.82408000000021</v>
      </c>
      <c r="L129" s="7">
        <v>860.33998400000019</v>
      </c>
      <c r="M129" s="7">
        <v>884.85588800000016</v>
      </c>
      <c r="N129" s="7">
        <v>909.37179200000014</v>
      </c>
      <c r="O129" s="7">
        <v>933.88769600000012</v>
      </c>
      <c r="P129" s="9">
        <v>958.40360000000021</v>
      </c>
      <c r="Q129" s="7">
        <v>983.15985600000022</v>
      </c>
      <c r="R129" s="7">
        <v>1007.9161120000002</v>
      </c>
      <c r="S129" s="7">
        <v>1032.6723680000002</v>
      </c>
      <c r="T129" s="7">
        <v>1057.4286240000001</v>
      </c>
      <c r="U129" s="9">
        <v>1082.1848800000002</v>
      </c>
      <c r="V129" s="7">
        <v>1107.1814880000002</v>
      </c>
      <c r="W129" s="7">
        <v>1132.1780960000001</v>
      </c>
      <c r="X129" s="7">
        <v>1157.174704</v>
      </c>
      <c r="Y129" s="7">
        <v>1182.1713119999999</v>
      </c>
      <c r="Z129" s="9">
        <v>1207.1679200000001</v>
      </c>
      <c r="AA129" s="26"/>
      <c r="AB129" s="3" t="s">
        <v>18</v>
      </c>
      <c r="AC129" s="3" t="s">
        <v>19</v>
      </c>
      <c r="AD129" s="3" t="s">
        <v>16</v>
      </c>
      <c r="AE129" s="3" t="s">
        <v>15</v>
      </c>
      <c r="AF129" s="3" t="s">
        <v>10</v>
      </c>
      <c r="AG129" s="16">
        <v>1</v>
      </c>
      <c r="AH129" s="16">
        <v>0.9</v>
      </c>
      <c r="AI129" s="4">
        <f>VLOOKUP(E129,'NESE LA VICTORIA'!$AF$3:$AI$18,4,FALSE)</f>
        <v>0</v>
      </c>
      <c r="AJ129" s="22">
        <f t="shared" si="24"/>
        <v>0</v>
      </c>
      <c r="AK129" s="22">
        <f t="shared" si="25"/>
        <v>0</v>
      </c>
      <c r="AL129" s="22">
        <f t="shared" si="26"/>
        <v>0</v>
      </c>
      <c r="AM129" s="22">
        <f t="shared" si="27"/>
        <v>0</v>
      </c>
      <c r="AN129" s="22">
        <f t="shared" si="28"/>
        <v>0</v>
      </c>
      <c r="AO129" s="22">
        <f t="shared" si="29"/>
        <v>0</v>
      </c>
      <c r="AP129" s="22">
        <f t="shared" si="30"/>
        <v>0</v>
      </c>
      <c r="AQ129" s="22">
        <f t="shared" si="31"/>
        <v>0</v>
      </c>
      <c r="AR129" s="22">
        <f t="shared" si="32"/>
        <v>0</v>
      </c>
      <c r="AS129" s="22">
        <f t="shared" si="33"/>
        <v>0</v>
      </c>
      <c r="AT129" s="22">
        <f t="shared" si="34"/>
        <v>0</v>
      </c>
      <c r="AU129" s="22">
        <f t="shared" si="35"/>
        <v>0</v>
      </c>
      <c r="AV129" s="22">
        <f t="shared" si="36"/>
        <v>0</v>
      </c>
      <c r="AW129" s="22">
        <f t="shared" si="37"/>
        <v>0</v>
      </c>
      <c r="AX129" s="22">
        <f t="shared" si="38"/>
        <v>0</v>
      </c>
      <c r="AY129" s="22">
        <f t="shared" si="39"/>
        <v>0</v>
      </c>
      <c r="AZ129" s="22">
        <f t="shared" si="40"/>
        <v>0</v>
      </c>
      <c r="BA129" s="22">
        <f t="shared" si="41"/>
        <v>0</v>
      </c>
      <c r="BB129" s="22">
        <f t="shared" si="42"/>
        <v>0</v>
      </c>
      <c r="BC129" s="22">
        <f t="shared" si="43"/>
        <v>0</v>
      </c>
      <c r="BD129" s="22">
        <f t="shared" si="44"/>
        <v>0</v>
      </c>
    </row>
    <row r="130" spans="1:56" s="4" customFormat="1" x14ac:dyDescent="0.25">
      <c r="A130" s="3" t="s">
        <v>18</v>
      </c>
      <c r="B130" s="3" t="s">
        <v>19</v>
      </c>
      <c r="C130" s="3" t="s">
        <v>16</v>
      </c>
      <c r="D130" s="3" t="s">
        <v>15</v>
      </c>
      <c r="E130" s="3" t="s">
        <v>11</v>
      </c>
      <c r="F130" s="8">
        <v>21.46</v>
      </c>
      <c r="G130" s="7">
        <v>22.133844</v>
      </c>
      <c r="H130" s="7">
        <v>22.807687999999999</v>
      </c>
      <c r="I130" s="7">
        <v>23.481531999999998</v>
      </c>
      <c r="J130" s="7">
        <v>24.155375999999997</v>
      </c>
      <c r="K130" s="9">
        <v>24.829220000000003</v>
      </c>
      <c r="L130" s="7">
        <v>25.181164000000003</v>
      </c>
      <c r="M130" s="7">
        <v>25.533108000000002</v>
      </c>
      <c r="N130" s="7">
        <v>25.885052000000002</v>
      </c>
      <c r="O130" s="7">
        <v>26.236996000000001</v>
      </c>
      <c r="P130" s="9">
        <v>26.588940000000004</v>
      </c>
      <c r="Q130" s="7">
        <v>26.945176000000004</v>
      </c>
      <c r="R130" s="7">
        <v>27.301412000000003</v>
      </c>
      <c r="S130" s="7">
        <v>27.657648000000002</v>
      </c>
      <c r="T130" s="7">
        <v>28.013884000000001</v>
      </c>
      <c r="U130" s="9">
        <v>28.370120000000004</v>
      </c>
      <c r="V130" s="7">
        <v>28.726356000000003</v>
      </c>
      <c r="W130" s="7">
        <v>29.082592000000002</v>
      </c>
      <c r="X130" s="7">
        <v>29.438828000000001</v>
      </c>
      <c r="Y130" s="7">
        <v>29.795064</v>
      </c>
      <c r="Z130" s="9">
        <v>30.151300000000003</v>
      </c>
      <c r="AA130" s="26"/>
      <c r="AB130" s="3" t="s">
        <v>18</v>
      </c>
      <c r="AC130" s="3" t="s">
        <v>19</v>
      </c>
      <c r="AD130" s="3" t="s">
        <v>16</v>
      </c>
      <c r="AE130" s="3" t="s">
        <v>15</v>
      </c>
      <c r="AF130" s="3" t="s">
        <v>11</v>
      </c>
      <c r="AG130" s="16">
        <v>1</v>
      </c>
      <c r="AH130" s="16">
        <v>0.9</v>
      </c>
      <c r="AI130" s="4">
        <f>VLOOKUP(E130,'NESE LA VICTORIA'!$AF$3:$AI$18,4,FALSE)</f>
        <v>0</v>
      </c>
      <c r="AJ130" s="22">
        <f t="shared" si="24"/>
        <v>0</v>
      </c>
      <c r="AK130" s="22">
        <f t="shared" si="25"/>
        <v>0</v>
      </c>
      <c r="AL130" s="22">
        <f t="shared" si="26"/>
        <v>0</v>
      </c>
      <c r="AM130" s="22">
        <f t="shared" si="27"/>
        <v>0</v>
      </c>
      <c r="AN130" s="22">
        <f t="shared" si="28"/>
        <v>0</v>
      </c>
      <c r="AO130" s="22">
        <f t="shared" si="29"/>
        <v>0</v>
      </c>
      <c r="AP130" s="22">
        <f t="shared" si="30"/>
        <v>0</v>
      </c>
      <c r="AQ130" s="22">
        <f t="shared" si="31"/>
        <v>0</v>
      </c>
      <c r="AR130" s="22">
        <f t="shared" si="32"/>
        <v>0</v>
      </c>
      <c r="AS130" s="22">
        <f t="shared" si="33"/>
        <v>0</v>
      </c>
      <c r="AT130" s="22">
        <f t="shared" si="34"/>
        <v>0</v>
      </c>
      <c r="AU130" s="22">
        <f t="shared" si="35"/>
        <v>0</v>
      </c>
      <c r="AV130" s="22">
        <f t="shared" si="36"/>
        <v>0</v>
      </c>
      <c r="AW130" s="22">
        <f t="shared" si="37"/>
        <v>0</v>
      </c>
      <c r="AX130" s="22">
        <f t="shared" si="38"/>
        <v>0</v>
      </c>
      <c r="AY130" s="22">
        <f t="shared" si="39"/>
        <v>0</v>
      </c>
      <c r="AZ130" s="22">
        <f t="shared" si="40"/>
        <v>0</v>
      </c>
      <c r="BA130" s="22">
        <f t="shared" si="41"/>
        <v>0</v>
      </c>
      <c r="BB130" s="22">
        <f t="shared" si="42"/>
        <v>0</v>
      </c>
      <c r="BC130" s="22">
        <f t="shared" si="43"/>
        <v>0</v>
      </c>
      <c r="BD130" s="22">
        <f t="shared" si="44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"/>
  <sheetViews>
    <sheetView workbookViewId="0"/>
  </sheetViews>
  <sheetFormatPr baseColWidth="10" defaultRowHeight="15" x14ac:dyDescent="0.25"/>
  <cols>
    <col min="1" max="1" width="18.28515625" bestFit="1" customWidth="1"/>
    <col min="2" max="2" width="11" customWidth="1"/>
    <col min="3" max="3" width="13.85546875" bestFit="1" customWidth="1"/>
    <col min="4" max="14" width="13.5703125" bestFit="1" customWidth="1"/>
    <col min="15" max="30" width="6.5703125" bestFit="1" customWidth="1"/>
    <col min="31" max="34" width="7.5703125" bestFit="1" customWidth="1"/>
    <col min="35" max="35" width="12.5703125" bestFit="1" customWidth="1"/>
  </cols>
  <sheetData>
    <row r="1" spans="1:14" x14ac:dyDescent="0.25">
      <c r="A1" s="28" t="s">
        <v>0</v>
      </c>
      <c r="B1" s="28" t="s">
        <v>3</v>
      </c>
      <c r="C1" s="28" t="s">
        <v>34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46</v>
      </c>
    </row>
    <row r="2" spans="1:14" x14ac:dyDescent="0.25">
      <c r="A2" t="s">
        <v>4</v>
      </c>
      <c r="B2" t="s">
        <v>12</v>
      </c>
      <c r="C2" s="35">
        <v>1</v>
      </c>
      <c r="D2" s="29">
        <v>207612</v>
      </c>
      <c r="E2" s="29">
        <v>214054.25</v>
      </c>
      <c r="F2" s="29">
        <v>220919.9</v>
      </c>
      <c r="G2" s="29">
        <v>227362.15000000002</v>
      </c>
      <c r="H2" s="29">
        <v>235644</v>
      </c>
      <c r="I2" s="29">
        <v>242086.25</v>
      </c>
      <c r="J2" s="29">
        <v>247535.7</v>
      </c>
      <c r="K2" s="29">
        <v>252434</v>
      </c>
      <c r="L2" s="29">
        <v>253850.2</v>
      </c>
      <c r="M2" s="29">
        <v>259412.8</v>
      </c>
      <c r="N2" s="29">
        <v>262259.8</v>
      </c>
    </row>
    <row r="3" spans="1:14" x14ac:dyDescent="0.25">
      <c r="A3" t="s">
        <v>4</v>
      </c>
      <c r="B3" t="s">
        <v>8</v>
      </c>
      <c r="C3" s="35">
        <v>1</v>
      </c>
      <c r="D3" s="29">
        <v>311213.59999999998</v>
      </c>
      <c r="E3" s="29">
        <v>321039.39999999997</v>
      </c>
      <c r="F3" s="29">
        <v>332803.34999999998</v>
      </c>
      <c r="G3" s="29">
        <v>346111.25</v>
      </c>
      <c r="H3" s="29">
        <v>357875.19999999995</v>
      </c>
      <c r="I3" s="29">
        <v>365733.65</v>
      </c>
      <c r="J3" s="29">
        <v>371296.25</v>
      </c>
      <c r="K3" s="29">
        <v>378081.6</v>
      </c>
      <c r="L3" s="29">
        <v>384947.25</v>
      </c>
      <c r="M3" s="29">
        <v>389845.55</v>
      </c>
      <c r="N3" s="29">
        <v>396711.19999999995</v>
      </c>
    </row>
    <row r="4" spans="1:14" x14ac:dyDescent="0.25">
      <c r="A4" t="s">
        <v>13</v>
      </c>
      <c r="B4" t="s">
        <v>12</v>
      </c>
      <c r="C4" s="35">
        <v>1</v>
      </c>
      <c r="D4" s="29">
        <v>209218</v>
      </c>
      <c r="E4" s="29">
        <v>217627.6</v>
      </c>
      <c r="F4" s="29">
        <v>222639.05</v>
      </c>
      <c r="G4" s="29">
        <v>231048.65000000002</v>
      </c>
      <c r="H4" s="29">
        <v>237377.75</v>
      </c>
      <c r="I4" s="29">
        <v>245659.59999999998</v>
      </c>
      <c r="J4" s="29">
        <v>249254.85</v>
      </c>
      <c r="K4" s="29">
        <v>252101.84999999998</v>
      </c>
      <c r="L4" s="29">
        <v>257894.39999999999</v>
      </c>
      <c r="M4" s="29">
        <v>262792.7</v>
      </c>
      <c r="N4" s="29">
        <v>265639.7</v>
      </c>
    </row>
    <row r="5" spans="1:14" x14ac:dyDescent="0.25">
      <c r="A5" t="s">
        <v>13</v>
      </c>
      <c r="B5" t="s">
        <v>8</v>
      </c>
      <c r="C5" s="35">
        <v>1</v>
      </c>
      <c r="D5" s="29">
        <v>313629.89999999997</v>
      </c>
      <c r="E5" s="29">
        <v>325507</v>
      </c>
      <c r="F5" s="29">
        <v>337398.69999999995</v>
      </c>
      <c r="G5" s="29">
        <v>347567.6</v>
      </c>
      <c r="H5" s="29">
        <v>360762.35</v>
      </c>
      <c r="I5" s="29">
        <v>372526.29999999993</v>
      </c>
      <c r="J5" s="29">
        <v>378855.39999999997</v>
      </c>
      <c r="K5" s="29">
        <v>380512.49999999994</v>
      </c>
      <c r="L5" s="29">
        <v>387378.14999999997</v>
      </c>
      <c r="M5" s="29">
        <v>392276.44999999995</v>
      </c>
      <c r="N5" s="29">
        <v>400572.89999999997</v>
      </c>
    </row>
    <row r="6" spans="1:14" x14ac:dyDescent="0.25">
      <c r="A6" t="s">
        <v>6</v>
      </c>
      <c r="B6" t="s">
        <v>14</v>
      </c>
      <c r="C6" s="35">
        <v>0.9</v>
      </c>
      <c r="D6" s="29">
        <v>82210.409999999989</v>
      </c>
      <c r="E6" s="29">
        <v>85432.994999999995</v>
      </c>
      <c r="F6" s="29">
        <v>90324.36</v>
      </c>
      <c r="G6" s="29">
        <v>93546.944999999992</v>
      </c>
      <c r="H6" s="29">
        <v>98540.14499999999</v>
      </c>
      <c r="I6" s="29">
        <v>101660.89499999999</v>
      </c>
      <c r="J6" s="29">
        <v>106552.26</v>
      </c>
      <c r="K6" s="29">
        <v>107826.84</v>
      </c>
      <c r="L6" s="29">
        <v>109673.01</v>
      </c>
      <c r="M6" s="29">
        <v>111049.42499999999</v>
      </c>
      <c r="N6" s="29">
        <v>114666.20999999999</v>
      </c>
    </row>
    <row r="7" spans="1:14" x14ac:dyDescent="0.25">
      <c r="A7" t="s">
        <v>6</v>
      </c>
      <c r="B7" t="s">
        <v>15</v>
      </c>
      <c r="C7" s="35">
        <v>0.9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</row>
    <row r="8" spans="1:14" x14ac:dyDescent="0.25">
      <c r="A8" t="s">
        <v>7</v>
      </c>
      <c r="B8" t="s">
        <v>14</v>
      </c>
      <c r="C8" s="35">
        <v>0.9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</row>
    <row r="9" spans="1:14" x14ac:dyDescent="0.25">
      <c r="A9" t="s">
        <v>7</v>
      </c>
      <c r="B9" t="s">
        <v>15</v>
      </c>
      <c r="C9" s="35">
        <v>0.9</v>
      </c>
      <c r="D9" s="29">
        <v>77217.209999999992</v>
      </c>
      <c r="E9" s="29">
        <v>82210.409999999989</v>
      </c>
      <c r="F9" s="29">
        <v>85331.159999999989</v>
      </c>
      <c r="G9" s="29">
        <v>90324.36</v>
      </c>
      <c r="H9" s="29">
        <v>93445.11</v>
      </c>
      <c r="I9" s="29">
        <v>98438.31</v>
      </c>
      <c r="J9" s="29">
        <v>98540.14499999999</v>
      </c>
      <c r="K9" s="29">
        <v>101559.06</v>
      </c>
      <c r="L9" s="29">
        <v>101660.89499999999</v>
      </c>
      <c r="M9" s="29">
        <v>106552.26</v>
      </c>
      <c r="N9" s="29">
        <v>107826.84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"/>
  <sheetViews>
    <sheetView workbookViewId="0"/>
  </sheetViews>
  <sheetFormatPr baseColWidth="10" defaultRowHeight="15" x14ac:dyDescent="0.25"/>
  <cols>
    <col min="1" max="1" width="19.7109375" bestFit="1" customWidth="1"/>
    <col min="2" max="2" width="11" customWidth="1"/>
    <col min="3" max="3" width="13.85546875" bestFit="1" customWidth="1"/>
    <col min="4" max="14" width="13.5703125" bestFit="1" customWidth="1"/>
  </cols>
  <sheetData>
    <row r="1" spans="1:14" x14ac:dyDescent="0.25">
      <c r="A1" s="28" t="s">
        <v>0</v>
      </c>
      <c r="B1" s="28" t="s">
        <v>3</v>
      </c>
      <c r="C1" s="28" t="s">
        <v>34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46</v>
      </c>
    </row>
    <row r="2" spans="1:14" x14ac:dyDescent="0.25">
      <c r="A2" t="s">
        <v>19</v>
      </c>
      <c r="B2" t="s">
        <v>12</v>
      </c>
      <c r="C2" s="35">
        <v>1</v>
      </c>
      <c r="D2" s="18">
        <v>45590.239589999997</v>
      </c>
      <c r="E2" s="29">
        <v>47988.286192434003</v>
      </c>
      <c r="F2" s="29">
        <v>50386.332794867994</v>
      </c>
      <c r="G2" s="29">
        <v>52784.379397301993</v>
      </c>
      <c r="H2" s="29">
        <v>55182.425999735991</v>
      </c>
      <c r="I2" s="29">
        <v>57580.472602169997</v>
      </c>
      <c r="J2" s="29">
        <v>58811.409071099988</v>
      </c>
      <c r="K2" s="29">
        <v>60042.345540030001</v>
      </c>
      <c r="L2" s="29">
        <v>61273.282008960006</v>
      </c>
      <c r="M2" s="29">
        <v>62504.218477890012</v>
      </c>
      <c r="N2" s="29">
        <v>63735.154946819996</v>
      </c>
    </row>
    <row r="3" spans="1:14" x14ac:dyDescent="0.25">
      <c r="A3" t="s">
        <v>19</v>
      </c>
      <c r="B3" t="s">
        <v>8</v>
      </c>
      <c r="C3" s="35">
        <v>1</v>
      </c>
      <c r="D3" s="18">
        <v>45590.239589999997</v>
      </c>
      <c r="E3" s="29">
        <v>47988.286192434003</v>
      </c>
      <c r="F3" s="29">
        <v>50386.332794867994</v>
      </c>
      <c r="G3" s="29">
        <v>52784.379397301993</v>
      </c>
      <c r="H3" s="29">
        <v>55182.425999735991</v>
      </c>
      <c r="I3" s="29">
        <v>57580.472602169997</v>
      </c>
      <c r="J3" s="29">
        <v>58811.409071099988</v>
      </c>
      <c r="K3" s="29">
        <v>60042.345540030001</v>
      </c>
      <c r="L3" s="29">
        <v>61273.282008960006</v>
      </c>
      <c r="M3" s="29">
        <v>62504.218477890012</v>
      </c>
      <c r="N3" s="29">
        <v>63735.154946819996</v>
      </c>
    </row>
    <row r="4" spans="1:14" x14ac:dyDescent="0.25">
      <c r="A4" t="s">
        <v>16</v>
      </c>
      <c r="B4" t="s">
        <v>12</v>
      </c>
      <c r="C4" s="35">
        <v>1</v>
      </c>
      <c r="D4" s="18">
        <v>6779.6184779999994</v>
      </c>
      <c r="E4" s="29">
        <v>7136.2264099427994</v>
      </c>
      <c r="F4" s="29">
        <v>7492.8343418855984</v>
      </c>
      <c r="G4" s="29">
        <v>7849.4422738283974</v>
      </c>
      <c r="H4" s="29">
        <v>8206.0502057711965</v>
      </c>
      <c r="I4" s="29">
        <v>8562.6581377139973</v>
      </c>
      <c r="J4" s="29">
        <v>8745.7078366199967</v>
      </c>
      <c r="K4" s="29">
        <v>8928.7575355259978</v>
      </c>
      <c r="L4" s="29">
        <v>9111.8072344319953</v>
      </c>
      <c r="M4" s="29">
        <v>9294.8569333379965</v>
      </c>
      <c r="N4" s="29">
        <v>9477.9066322439994</v>
      </c>
    </row>
    <row r="5" spans="1:14" x14ac:dyDescent="0.25">
      <c r="A5" t="s">
        <v>16</v>
      </c>
      <c r="B5" t="s">
        <v>8</v>
      </c>
      <c r="C5" s="35">
        <v>1</v>
      </c>
      <c r="D5" s="18">
        <v>15819.109782</v>
      </c>
      <c r="E5" s="29">
        <v>16651.1949565332</v>
      </c>
      <c r="F5" s="29">
        <v>17483.280131066396</v>
      </c>
      <c r="G5" s="29">
        <v>18315.3653055996</v>
      </c>
      <c r="H5" s="29">
        <v>19147.450480132797</v>
      </c>
      <c r="I5" s="29">
        <v>19979.535654666</v>
      </c>
      <c r="J5" s="29">
        <v>20406.651618780001</v>
      </c>
      <c r="K5" s="29">
        <v>20833.767582894001</v>
      </c>
      <c r="L5" s="29">
        <v>21260.883547008001</v>
      </c>
      <c r="M5" s="29">
        <v>21687.999511122005</v>
      </c>
      <c r="N5" s="29">
        <v>22115.115475236002</v>
      </c>
    </row>
    <row r="6" spans="1:14" x14ac:dyDescent="0.25">
      <c r="A6" t="s">
        <v>17</v>
      </c>
      <c r="B6" t="s">
        <v>14</v>
      </c>
      <c r="C6" s="35">
        <v>0.9</v>
      </c>
      <c r="D6" s="18">
        <v>65949.190902000002</v>
      </c>
      <c r="E6" s="29">
        <v>69418.118343445196</v>
      </c>
      <c r="F6" s="29">
        <v>72887.04578489039</v>
      </c>
      <c r="G6" s="29">
        <v>76355.973226335598</v>
      </c>
      <c r="H6" s="29">
        <v>79824.900667780792</v>
      </c>
      <c r="I6" s="29">
        <v>83293.828109225986</v>
      </c>
      <c r="J6" s="29">
        <v>85074.456263579981</v>
      </c>
      <c r="K6" s="29">
        <v>86855.084417933991</v>
      </c>
      <c r="L6" s="29">
        <v>88635.712572287972</v>
      </c>
      <c r="M6" s="29">
        <v>90416.340726641982</v>
      </c>
      <c r="N6" s="29">
        <v>92196.968880995992</v>
      </c>
    </row>
    <row r="7" spans="1:14" x14ac:dyDescent="0.25">
      <c r="A7" t="s">
        <v>17</v>
      </c>
      <c r="B7" t="s">
        <v>15</v>
      </c>
      <c r="C7" s="35">
        <v>0.9</v>
      </c>
      <c r="D7" s="18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</row>
    <row r="8" spans="1:14" x14ac:dyDescent="0.25">
      <c r="A8" t="s">
        <v>18</v>
      </c>
      <c r="B8" t="s">
        <v>14</v>
      </c>
      <c r="C8" s="35">
        <v>0.9</v>
      </c>
      <c r="D8" s="18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</row>
    <row r="9" spans="1:14" x14ac:dyDescent="0.25">
      <c r="A9" t="s">
        <v>18</v>
      </c>
      <c r="B9" t="s">
        <v>15</v>
      </c>
      <c r="C9" s="35">
        <v>0.9</v>
      </c>
      <c r="D9" s="18">
        <v>70569.415944000008</v>
      </c>
      <c r="E9" s="29">
        <v>74281.3672226544</v>
      </c>
      <c r="F9" s="29">
        <v>77993.318501308808</v>
      </c>
      <c r="G9" s="29">
        <v>81705.269779963215</v>
      </c>
      <c r="H9" s="29">
        <v>85417.221058617608</v>
      </c>
      <c r="I9" s="29">
        <v>89129.172337272001</v>
      </c>
      <c r="J9" s="29">
        <v>91034.54656776</v>
      </c>
      <c r="K9" s="29">
        <v>92939.920798248</v>
      </c>
      <c r="L9" s="29">
        <v>94845.295028735971</v>
      </c>
      <c r="M9" s="29">
        <v>96750.669259224</v>
      </c>
      <c r="N9" s="29">
        <v>98656.043489711999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O20"/>
  <sheetViews>
    <sheetView workbookViewId="0">
      <selection activeCell="S22" sqref="S22"/>
    </sheetView>
  </sheetViews>
  <sheetFormatPr baseColWidth="10" defaultRowHeight="15" x14ac:dyDescent="0.25"/>
  <cols>
    <col min="1" max="1" width="17.85546875" bestFit="1" customWidth="1"/>
    <col min="2" max="2" width="8.7109375" customWidth="1"/>
    <col min="3" max="13" width="7.5703125" style="18" hidden="1" customWidth="1"/>
    <col min="14" max="14" width="11.42578125" customWidth="1"/>
  </cols>
  <sheetData>
    <row r="1" spans="1:15" x14ac:dyDescent="0.25">
      <c r="A1" s="30" t="s">
        <v>47</v>
      </c>
      <c r="B1" s="30"/>
      <c r="C1" s="31">
        <v>0</v>
      </c>
      <c r="D1" s="31">
        <f>1+C1</f>
        <v>1</v>
      </c>
      <c r="E1" s="31">
        <f t="shared" ref="E1:M1" si="0">1+D1</f>
        <v>2</v>
      </c>
      <c r="F1" s="31">
        <f t="shared" si="0"/>
        <v>3</v>
      </c>
      <c r="G1" s="31">
        <f t="shared" si="0"/>
        <v>4</v>
      </c>
      <c r="H1" s="31">
        <f t="shared" si="0"/>
        <v>5</v>
      </c>
      <c r="I1" s="31">
        <f t="shared" si="0"/>
        <v>6</v>
      </c>
      <c r="J1" s="31">
        <f t="shared" si="0"/>
        <v>7</v>
      </c>
      <c r="K1" s="31">
        <f t="shared" si="0"/>
        <v>8</v>
      </c>
      <c r="L1" s="31">
        <f t="shared" si="0"/>
        <v>9</v>
      </c>
      <c r="M1" s="31">
        <f t="shared" si="0"/>
        <v>10</v>
      </c>
    </row>
    <row r="2" spans="1:15" x14ac:dyDescent="0.25">
      <c r="A2" s="32" t="s">
        <v>0</v>
      </c>
      <c r="B2" s="32" t="s">
        <v>3</v>
      </c>
      <c r="C2" s="33">
        <v>2025</v>
      </c>
      <c r="D2" s="33">
        <v>2026</v>
      </c>
      <c r="E2" s="33">
        <v>2027</v>
      </c>
      <c r="F2" s="33">
        <v>2028</v>
      </c>
      <c r="G2" s="33">
        <v>2029</v>
      </c>
      <c r="H2" s="33">
        <v>2030</v>
      </c>
      <c r="I2" s="33">
        <v>2031</v>
      </c>
      <c r="J2" s="33">
        <v>2032</v>
      </c>
      <c r="K2" s="33">
        <v>2033</v>
      </c>
      <c r="L2" s="33">
        <v>2034</v>
      </c>
      <c r="M2" s="33">
        <v>2035</v>
      </c>
      <c r="N2" s="34" t="s">
        <v>49</v>
      </c>
      <c r="O2" s="34" t="s">
        <v>50</v>
      </c>
    </row>
    <row r="3" spans="1:15" hidden="1" x14ac:dyDescent="0.25">
      <c r="A3" t="s">
        <v>4</v>
      </c>
      <c r="B3" t="s">
        <v>12</v>
      </c>
      <c r="C3" s="18">
        <v>207612</v>
      </c>
      <c r="D3" s="18">
        <v>214054.25</v>
      </c>
      <c r="E3" s="18">
        <v>220919.9</v>
      </c>
      <c r="F3" s="18">
        <v>227362.15000000002</v>
      </c>
      <c r="G3" s="18">
        <v>235644</v>
      </c>
      <c r="H3" s="18">
        <v>242086.25</v>
      </c>
      <c r="I3" s="18">
        <v>247535.7</v>
      </c>
      <c r="J3" s="18">
        <v>252434</v>
      </c>
      <c r="K3" s="18">
        <v>253850.2</v>
      </c>
      <c r="L3" s="18">
        <v>259412.8</v>
      </c>
      <c r="M3" s="18">
        <v>262259.8</v>
      </c>
      <c r="N3" s="18">
        <f>SUM(D3:M3)</f>
        <v>2415559.0499999998</v>
      </c>
    </row>
    <row r="4" spans="1:15" x14ac:dyDescent="0.25">
      <c r="A4" t="s">
        <v>4</v>
      </c>
      <c r="B4" t="s">
        <v>8</v>
      </c>
      <c r="C4" s="18">
        <v>311213.59999999998</v>
      </c>
      <c r="D4" s="18">
        <v>321039.39999999997</v>
      </c>
      <c r="E4" s="18">
        <v>332803.34999999998</v>
      </c>
      <c r="F4" s="18">
        <v>346111.25</v>
      </c>
      <c r="G4" s="18">
        <v>357875.19999999995</v>
      </c>
      <c r="H4" s="18">
        <v>365733.65</v>
      </c>
      <c r="I4" s="18">
        <v>371296.25</v>
      </c>
      <c r="J4" s="18">
        <v>378081.6</v>
      </c>
      <c r="K4" s="18">
        <v>384947.25</v>
      </c>
      <c r="L4" s="18">
        <v>389845.55</v>
      </c>
      <c r="M4" s="18">
        <v>396711.19999999995</v>
      </c>
      <c r="N4" s="18">
        <f t="shared" ref="N4:N10" si="1">SUM(D4:M4)</f>
        <v>3644444.7</v>
      </c>
      <c r="O4" s="18">
        <f>MAX(N3:N4)</f>
        <v>3644444.7</v>
      </c>
    </row>
    <row r="5" spans="1:15" hidden="1" x14ac:dyDescent="0.25">
      <c r="A5" t="s">
        <v>13</v>
      </c>
      <c r="B5" t="s">
        <v>12</v>
      </c>
      <c r="C5" s="18">
        <v>209218</v>
      </c>
      <c r="D5" s="18">
        <v>217627.6</v>
      </c>
      <c r="E5" s="18">
        <v>222639.05</v>
      </c>
      <c r="F5" s="18">
        <v>231048.65000000002</v>
      </c>
      <c r="G5" s="18">
        <v>237377.75</v>
      </c>
      <c r="H5" s="18">
        <v>245659.59999999998</v>
      </c>
      <c r="I5" s="18">
        <v>249254.85</v>
      </c>
      <c r="J5" s="18">
        <v>252101.84999999998</v>
      </c>
      <c r="K5" s="18">
        <v>257894.39999999999</v>
      </c>
      <c r="L5" s="18">
        <v>262792.7</v>
      </c>
      <c r="M5" s="18">
        <v>265639.7</v>
      </c>
      <c r="N5" s="18">
        <f t="shared" si="1"/>
        <v>2442036.1500000004</v>
      </c>
    </row>
    <row r="6" spans="1:15" x14ac:dyDescent="0.25">
      <c r="A6" t="s">
        <v>13</v>
      </c>
      <c r="B6" t="s">
        <v>8</v>
      </c>
      <c r="C6" s="18">
        <v>313629.89999999997</v>
      </c>
      <c r="D6" s="18">
        <v>325507</v>
      </c>
      <c r="E6" s="18">
        <v>337398.69999999995</v>
      </c>
      <c r="F6" s="18">
        <v>347567.6</v>
      </c>
      <c r="G6" s="18">
        <v>360762.35</v>
      </c>
      <c r="H6" s="18">
        <v>372526.29999999993</v>
      </c>
      <c r="I6" s="18">
        <v>378855.39999999997</v>
      </c>
      <c r="J6" s="18">
        <v>380512.49999999994</v>
      </c>
      <c r="K6" s="18">
        <v>387378.14999999997</v>
      </c>
      <c r="L6" s="18">
        <v>392276.44999999995</v>
      </c>
      <c r="M6" s="18">
        <v>400572.89999999997</v>
      </c>
      <c r="N6" s="18">
        <f t="shared" si="1"/>
        <v>3683357.3499999992</v>
      </c>
      <c r="O6" s="18">
        <f>MAX(N5:N6)</f>
        <v>3683357.3499999992</v>
      </c>
    </row>
    <row r="7" spans="1:15" x14ac:dyDescent="0.25">
      <c r="A7" t="s">
        <v>6</v>
      </c>
      <c r="B7" t="s">
        <v>14</v>
      </c>
      <c r="C7" s="18">
        <v>82210.409999999989</v>
      </c>
      <c r="D7" s="18">
        <v>85432.994999999995</v>
      </c>
      <c r="E7" s="18">
        <v>90324.36</v>
      </c>
      <c r="F7" s="18">
        <v>93546.944999999992</v>
      </c>
      <c r="G7" s="18">
        <v>98540.14499999999</v>
      </c>
      <c r="H7" s="18">
        <v>101660.89499999999</v>
      </c>
      <c r="I7" s="18">
        <v>106552.26</v>
      </c>
      <c r="J7" s="18">
        <v>107826.84</v>
      </c>
      <c r="K7" s="18">
        <v>109673.01</v>
      </c>
      <c r="L7" s="18">
        <v>111049.42499999999</v>
      </c>
      <c r="M7" s="18">
        <v>114666.20999999999</v>
      </c>
      <c r="N7" s="18">
        <f t="shared" si="1"/>
        <v>1019273.085</v>
      </c>
      <c r="O7" s="18">
        <f>MAX(N7:N8)</f>
        <v>1019273.085</v>
      </c>
    </row>
    <row r="8" spans="1:15" hidden="1" x14ac:dyDescent="0.25">
      <c r="A8" t="s">
        <v>6</v>
      </c>
      <c r="B8" t="s">
        <v>15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f t="shared" si="1"/>
        <v>0</v>
      </c>
    </row>
    <row r="9" spans="1:15" hidden="1" x14ac:dyDescent="0.25">
      <c r="A9" t="s">
        <v>7</v>
      </c>
      <c r="B9" t="s">
        <v>14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f t="shared" si="1"/>
        <v>0</v>
      </c>
    </row>
    <row r="10" spans="1:15" x14ac:dyDescent="0.25">
      <c r="A10" t="s">
        <v>7</v>
      </c>
      <c r="B10" t="s">
        <v>15</v>
      </c>
      <c r="C10" s="18">
        <v>77217.209999999992</v>
      </c>
      <c r="D10" s="18">
        <v>82210.409999999989</v>
      </c>
      <c r="E10" s="18">
        <v>85331.159999999989</v>
      </c>
      <c r="F10" s="18">
        <v>90324.36</v>
      </c>
      <c r="G10" s="18">
        <v>93445.11</v>
      </c>
      <c r="H10" s="18">
        <v>98438.31</v>
      </c>
      <c r="I10" s="18">
        <v>98540.14499999999</v>
      </c>
      <c r="J10" s="18">
        <v>101559.06</v>
      </c>
      <c r="K10" s="18">
        <v>101660.89499999999</v>
      </c>
      <c r="L10" s="18">
        <v>106552.26</v>
      </c>
      <c r="M10" s="18">
        <v>107826.84</v>
      </c>
      <c r="N10" s="18">
        <f t="shared" si="1"/>
        <v>965888.54999999993</v>
      </c>
      <c r="O10" s="18">
        <f>MAX(N9:N10)</f>
        <v>965888.54999999993</v>
      </c>
    </row>
    <row r="11" spans="1:15" x14ac:dyDescent="0.25">
      <c r="A11" s="30" t="s">
        <v>48</v>
      </c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O11" t="s">
        <v>51</v>
      </c>
    </row>
    <row r="12" spans="1:15" x14ac:dyDescent="0.25">
      <c r="A12" s="32" t="s">
        <v>0</v>
      </c>
      <c r="B12" s="32" t="s">
        <v>3</v>
      </c>
      <c r="C12" s="33">
        <v>2025</v>
      </c>
      <c r="D12" s="33">
        <v>2026</v>
      </c>
      <c r="E12" s="33">
        <v>2027</v>
      </c>
      <c r="F12" s="33">
        <v>2028</v>
      </c>
      <c r="G12" s="33">
        <v>2029</v>
      </c>
      <c r="H12" s="33">
        <v>2030</v>
      </c>
      <c r="I12" s="33">
        <v>2031</v>
      </c>
      <c r="J12" s="33">
        <v>2032</v>
      </c>
      <c r="K12" s="33">
        <v>2033</v>
      </c>
      <c r="L12" s="33">
        <v>2034</v>
      </c>
      <c r="M12" s="33">
        <v>2035</v>
      </c>
      <c r="N12" s="34" t="s">
        <v>49</v>
      </c>
      <c r="O12" s="34" t="s">
        <v>50</v>
      </c>
    </row>
    <row r="13" spans="1:15" x14ac:dyDescent="0.25">
      <c r="A13" t="s">
        <v>19</v>
      </c>
      <c r="B13" t="s">
        <v>12</v>
      </c>
      <c r="C13" s="18">
        <v>45590.239589999997</v>
      </c>
      <c r="D13" s="18">
        <v>47988.286192434003</v>
      </c>
      <c r="E13" s="18">
        <v>50386.332794867994</v>
      </c>
      <c r="F13" s="18">
        <v>52784.379397301993</v>
      </c>
      <c r="G13" s="18">
        <v>55182.425999735991</v>
      </c>
      <c r="H13" s="18">
        <v>57580.472602169997</v>
      </c>
      <c r="I13" s="18">
        <v>58811.409071099988</v>
      </c>
      <c r="J13" s="18">
        <v>60042.345540030001</v>
      </c>
      <c r="K13" s="18">
        <v>61273.282008960006</v>
      </c>
      <c r="L13" s="18">
        <v>62504.218477890012</v>
      </c>
      <c r="M13" s="18">
        <v>63735.154946819996</v>
      </c>
      <c r="N13" s="18">
        <f>SUM(D13:M13)</f>
        <v>570288.30703131005</v>
      </c>
      <c r="O13" s="18">
        <f>MAX(N13:N14)</f>
        <v>570288.30703131005</v>
      </c>
    </row>
    <row r="14" spans="1:15" hidden="1" x14ac:dyDescent="0.25">
      <c r="A14" t="s">
        <v>19</v>
      </c>
      <c r="B14" t="s">
        <v>8</v>
      </c>
      <c r="C14" s="18">
        <v>45590.239589999997</v>
      </c>
      <c r="D14" s="18">
        <v>47988.286192434003</v>
      </c>
      <c r="E14" s="18">
        <v>50386.332794867994</v>
      </c>
      <c r="F14" s="18">
        <v>52784.379397301993</v>
      </c>
      <c r="G14" s="18">
        <v>55182.425999735991</v>
      </c>
      <c r="H14" s="18">
        <v>57580.472602169997</v>
      </c>
      <c r="I14" s="18">
        <v>58811.409071099988</v>
      </c>
      <c r="J14" s="18">
        <v>60042.345540030001</v>
      </c>
      <c r="K14" s="18">
        <v>61273.282008960006</v>
      </c>
      <c r="L14" s="18">
        <v>62504.218477890012</v>
      </c>
      <c r="M14" s="18">
        <v>63735.154946819996</v>
      </c>
      <c r="N14" s="18">
        <f t="shared" ref="N14:N20" si="2">SUM(D14:M14)</f>
        <v>570288.30703131005</v>
      </c>
    </row>
    <row r="15" spans="1:15" hidden="1" x14ac:dyDescent="0.25">
      <c r="A15" t="s">
        <v>16</v>
      </c>
      <c r="B15" t="s">
        <v>12</v>
      </c>
      <c r="C15" s="18">
        <v>6779.6184779999994</v>
      </c>
      <c r="D15" s="18">
        <v>7136.2264099427994</v>
      </c>
      <c r="E15" s="18">
        <v>7492.8343418855984</v>
      </c>
      <c r="F15" s="18">
        <v>7849.4422738283974</v>
      </c>
      <c r="G15" s="18">
        <v>8206.0502057711965</v>
      </c>
      <c r="H15" s="18">
        <v>8562.6581377139973</v>
      </c>
      <c r="I15" s="18">
        <v>8745.7078366199967</v>
      </c>
      <c r="J15" s="18">
        <v>8928.7575355259978</v>
      </c>
      <c r="K15" s="18">
        <v>9111.8072344319953</v>
      </c>
      <c r="L15" s="18">
        <v>9294.8569333379965</v>
      </c>
      <c r="M15" s="18">
        <v>9477.9066322439994</v>
      </c>
      <c r="N15" s="18">
        <f t="shared" si="2"/>
        <v>84806.247541301986</v>
      </c>
    </row>
    <row r="16" spans="1:15" x14ac:dyDescent="0.25">
      <c r="A16" t="s">
        <v>16</v>
      </c>
      <c r="B16" t="s">
        <v>8</v>
      </c>
      <c r="C16" s="18">
        <v>15819.109782</v>
      </c>
      <c r="D16" s="18">
        <v>16651.1949565332</v>
      </c>
      <c r="E16" s="18">
        <v>17483.280131066396</v>
      </c>
      <c r="F16" s="18">
        <v>18315.3653055996</v>
      </c>
      <c r="G16" s="18">
        <v>19147.450480132797</v>
      </c>
      <c r="H16" s="18">
        <v>19979.535654666</v>
      </c>
      <c r="I16" s="18">
        <v>20406.651618780001</v>
      </c>
      <c r="J16" s="18">
        <v>20833.767582894001</v>
      </c>
      <c r="K16" s="18">
        <v>21260.883547008001</v>
      </c>
      <c r="L16" s="18">
        <v>21687.999511122005</v>
      </c>
      <c r="M16" s="18">
        <v>22115.115475236002</v>
      </c>
      <c r="N16" s="18">
        <f t="shared" si="2"/>
        <v>197881.24426303801</v>
      </c>
      <c r="O16" s="18">
        <f>MAX(N15:N16)</f>
        <v>197881.24426303801</v>
      </c>
    </row>
    <row r="17" spans="1:15" x14ac:dyDescent="0.25">
      <c r="A17" t="s">
        <v>17</v>
      </c>
      <c r="B17" t="s">
        <v>14</v>
      </c>
      <c r="C17" s="18">
        <v>65949.190902000002</v>
      </c>
      <c r="D17" s="18">
        <v>69418.118343445196</v>
      </c>
      <c r="E17" s="18">
        <v>72887.04578489039</v>
      </c>
      <c r="F17" s="18">
        <v>76355.973226335598</v>
      </c>
      <c r="G17" s="18">
        <v>79824.900667780792</v>
      </c>
      <c r="H17" s="18">
        <v>83293.828109225986</v>
      </c>
      <c r="I17" s="18">
        <v>85074.456263579981</v>
      </c>
      <c r="J17" s="18">
        <v>86855.084417933991</v>
      </c>
      <c r="K17" s="18">
        <v>88635.712572287972</v>
      </c>
      <c r="L17" s="18">
        <v>90416.340726641982</v>
      </c>
      <c r="M17" s="18">
        <v>92196.968880995992</v>
      </c>
      <c r="N17" s="18">
        <f t="shared" si="2"/>
        <v>824958.42899311788</v>
      </c>
      <c r="O17" s="18">
        <f>MAX(N17:N18)</f>
        <v>824958.42899311788</v>
      </c>
    </row>
    <row r="18" spans="1:15" hidden="1" x14ac:dyDescent="0.25">
      <c r="A18" t="s">
        <v>17</v>
      </c>
      <c r="B18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f t="shared" si="2"/>
        <v>0</v>
      </c>
    </row>
    <row r="19" spans="1:15" hidden="1" x14ac:dyDescent="0.25">
      <c r="A19" t="s">
        <v>18</v>
      </c>
      <c r="B19" t="s">
        <v>14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f t="shared" si="2"/>
        <v>0</v>
      </c>
    </row>
    <row r="20" spans="1:15" x14ac:dyDescent="0.25">
      <c r="A20" t="s">
        <v>18</v>
      </c>
      <c r="B20" t="s">
        <v>15</v>
      </c>
      <c r="C20" s="18">
        <v>70569.415944000008</v>
      </c>
      <c r="D20" s="18">
        <v>74281.3672226544</v>
      </c>
      <c r="E20" s="18">
        <v>77993.318501308808</v>
      </c>
      <c r="F20" s="18">
        <v>81705.269779963215</v>
      </c>
      <c r="G20" s="18">
        <v>85417.221058617608</v>
      </c>
      <c r="H20" s="18">
        <v>89129.172337272001</v>
      </c>
      <c r="I20" s="18">
        <v>91034.54656776</v>
      </c>
      <c r="J20" s="18">
        <v>92939.920798248</v>
      </c>
      <c r="K20" s="18">
        <v>94845.295028735971</v>
      </c>
      <c r="L20" s="18">
        <v>96750.669259224</v>
      </c>
      <c r="M20" s="18">
        <v>98656.043489711999</v>
      </c>
      <c r="N20" s="18">
        <f t="shared" si="2"/>
        <v>882752.82404349605</v>
      </c>
      <c r="O20" s="18">
        <f>MAX(N19:N20)</f>
        <v>882752.82404349605</v>
      </c>
    </row>
  </sheetData>
  <autoFilter ref="A2:O20" xr:uid="{00000000-0009-0000-0000-000004000000}">
    <filterColumn colId="14">
      <customFilters>
        <customFilter operator="notEqual" val=" "/>
      </custom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BU130"/>
  <sheetViews>
    <sheetView topLeftCell="AE7" workbookViewId="0">
      <selection activeCell="BO16" sqref="BO16"/>
    </sheetView>
  </sheetViews>
  <sheetFormatPr baseColWidth="10" defaultRowHeight="15" outlineLevelCol="1" x14ac:dyDescent="0.25"/>
  <cols>
    <col min="1" max="1" width="18.85546875" customWidth="1"/>
    <col min="2" max="2" width="20.28515625" customWidth="1"/>
    <col min="3" max="3" width="19.5703125" customWidth="1"/>
    <col min="4" max="4" width="8.7109375" bestFit="1" customWidth="1"/>
    <col min="5" max="5" width="20.85546875" bestFit="1" customWidth="1"/>
    <col min="6" max="26" width="8.5703125" customWidth="1" outlineLevel="1"/>
    <col min="27" max="27" width="8.5703125" style="23" customWidth="1" outlineLevel="1"/>
    <col min="28" max="28" width="18.85546875" customWidth="1"/>
    <col min="29" max="29" width="20.28515625" customWidth="1"/>
    <col min="30" max="30" width="19.5703125" customWidth="1"/>
    <col min="31" max="31" width="8.7109375" bestFit="1" customWidth="1"/>
    <col min="32" max="32" width="20.85546875" bestFit="1" customWidth="1"/>
    <col min="33" max="34" width="0" style="11" hidden="1" customWidth="1"/>
    <col min="35" max="35" width="0" hidden="1" customWidth="1"/>
    <col min="36" max="56" width="0" style="18" hidden="1" customWidth="1"/>
    <col min="57" max="73" width="17.5703125" style="18" bestFit="1" customWidth="1"/>
  </cols>
  <sheetData>
    <row r="1" spans="1:73" s="36" customFormat="1" x14ac:dyDescent="0.25">
      <c r="F1" s="36">
        <v>0</v>
      </c>
      <c r="G1" s="36">
        <f>+F1+1</f>
        <v>1</v>
      </c>
      <c r="H1" s="36">
        <f t="shared" ref="H1:Z1" si="0">+G1+1</f>
        <v>2</v>
      </c>
      <c r="I1" s="36">
        <f t="shared" si="0"/>
        <v>3</v>
      </c>
      <c r="J1" s="36">
        <f t="shared" si="0"/>
        <v>4</v>
      </c>
      <c r="K1" s="36">
        <f t="shared" si="0"/>
        <v>5</v>
      </c>
      <c r="L1" s="36">
        <f t="shared" si="0"/>
        <v>6</v>
      </c>
      <c r="M1" s="36">
        <f t="shared" si="0"/>
        <v>7</v>
      </c>
      <c r="N1" s="36">
        <f t="shared" si="0"/>
        <v>8</v>
      </c>
      <c r="O1" s="36">
        <f t="shared" si="0"/>
        <v>9</v>
      </c>
      <c r="P1" s="36">
        <f t="shared" si="0"/>
        <v>10</v>
      </c>
      <c r="Q1" s="36">
        <f t="shared" si="0"/>
        <v>11</v>
      </c>
      <c r="R1" s="36">
        <f t="shared" si="0"/>
        <v>12</v>
      </c>
      <c r="S1" s="36">
        <f t="shared" si="0"/>
        <v>13</v>
      </c>
      <c r="T1" s="36">
        <f t="shared" si="0"/>
        <v>14</v>
      </c>
      <c r="U1" s="36">
        <f t="shared" si="0"/>
        <v>15</v>
      </c>
      <c r="V1" s="36">
        <f t="shared" si="0"/>
        <v>16</v>
      </c>
      <c r="W1" s="36">
        <f t="shared" si="0"/>
        <v>17</v>
      </c>
      <c r="X1" s="36">
        <f t="shared" si="0"/>
        <v>18</v>
      </c>
      <c r="Y1" s="36">
        <f t="shared" si="0"/>
        <v>19</v>
      </c>
      <c r="Z1" s="36">
        <f t="shared" si="0"/>
        <v>20</v>
      </c>
      <c r="AA1" s="37"/>
      <c r="AG1" s="11"/>
      <c r="AH1" s="11"/>
      <c r="AI1"/>
      <c r="AJ1" s="18">
        <v>0</v>
      </c>
      <c r="AK1" s="18">
        <f>+AJ1+1</f>
        <v>1</v>
      </c>
      <c r="AL1" s="18">
        <f t="shared" ref="AL1:BD1" si="1">+AK1+1</f>
        <v>2</v>
      </c>
      <c r="AM1" s="18">
        <f t="shared" si="1"/>
        <v>3</v>
      </c>
      <c r="AN1" s="18">
        <f t="shared" si="1"/>
        <v>4</v>
      </c>
      <c r="AO1" s="18">
        <f t="shared" si="1"/>
        <v>5</v>
      </c>
      <c r="AP1" s="18">
        <f t="shared" si="1"/>
        <v>6</v>
      </c>
      <c r="AQ1" s="18">
        <f t="shared" si="1"/>
        <v>7</v>
      </c>
      <c r="AR1" s="18">
        <f t="shared" si="1"/>
        <v>8</v>
      </c>
      <c r="AS1" s="18">
        <f t="shared" si="1"/>
        <v>9</v>
      </c>
      <c r="AT1" s="18">
        <f t="shared" si="1"/>
        <v>10</v>
      </c>
      <c r="AU1" s="18">
        <f t="shared" si="1"/>
        <v>11</v>
      </c>
      <c r="AV1" s="18">
        <f t="shared" si="1"/>
        <v>12</v>
      </c>
      <c r="AW1" s="18">
        <f t="shared" si="1"/>
        <v>13</v>
      </c>
      <c r="AX1" s="18">
        <f t="shared" si="1"/>
        <v>14</v>
      </c>
      <c r="AY1" s="18">
        <f t="shared" si="1"/>
        <v>15</v>
      </c>
      <c r="AZ1" s="18">
        <f t="shared" si="1"/>
        <v>16</v>
      </c>
      <c r="BA1" s="18">
        <f t="shared" si="1"/>
        <v>17</v>
      </c>
      <c r="BB1" s="18">
        <f t="shared" si="1"/>
        <v>18</v>
      </c>
      <c r="BC1" s="18">
        <f t="shared" si="1"/>
        <v>19</v>
      </c>
      <c r="BD1" s="18">
        <f t="shared" si="1"/>
        <v>20</v>
      </c>
      <c r="BF1" s="36">
        <v>1.1000000000000001</v>
      </c>
      <c r="BG1" s="36">
        <v>1.1000000000000001</v>
      </c>
      <c r="BH1" s="36">
        <v>1.1000000000000001</v>
      </c>
      <c r="BI1" s="36">
        <v>1.1000000000000001</v>
      </c>
      <c r="BJ1" s="36">
        <v>1.2</v>
      </c>
      <c r="BK1" s="36">
        <v>1.2</v>
      </c>
      <c r="BL1" s="36">
        <v>1.2</v>
      </c>
      <c r="BM1" s="36">
        <v>1.2</v>
      </c>
      <c r="BN1" s="36">
        <v>1.2</v>
      </c>
      <c r="BO1" s="36">
        <v>1.2</v>
      </c>
      <c r="BP1" s="36">
        <v>2</v>
      </c>
      <c r="BQ1" s="36">
        <v>2</v>
      </c>
      <c r="BR1" s="36">
        <v>2</v>
      </c>
      <c r="BS1" s="36">
        <v>2</v>
      </c>
      <c r="BT1" s="36">
        <v>3</v>
      </c>
      <c r="BU1" s="36">
        <v>3</v>
      </c>
    </row>
    <row r="2" spans="1:73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>
        <v>2025</v>
      </c>
      <c r="G2" s="1">
        <v>2026</v>
      </c>
      <c r="H2" s="1">
        <v>2027</v>
      </c>
      <c r="I2" s="1">
        <v>2028</v>
      </c>
      <c r="J2" s="1">
        <v>2029</v>
      </c>
      <c r="K2" s="1">
        <v>2030</v>
      </c>
      <c r="L2" s="1">
        <v>2031</v>
      </c>
      <c r="M2" s="1">
        <v>2032</v>
      </c>
      <c r="N2" s="1">
        <v>2033</v>
      </c>
      <c r="O2" s="1">
        <v>2034</v>
      </c>
      <c r="P2" s="1">
        <v>2035</v>
      </c>
      <c r="Q2" s="1">
        <v>2036</v>
      </c>
      <c r="R2" s="1">
        <v>2037</v>
      </c>
      <c r="S2" s="1">
        <v>2038</v>
      </c>
      <c r="T2" s="1">
        <v>2039</v>
      </c>
      <c r="U2" s="1">
        <v>2040</v>
      </c>
      <c r="V2" s="1">
        <v>2041</v>
      </c>
      <c r="W2" s="1">
        <v>2042</v>
      </c>
      <c r="X2" s="1">
        <v>2043</v>
      </c>
      <c r="Y2" s="1">
        <v>2044</v>
      </c>
      <c r="Z2" s="1">
        <v>2045</v>
      </c>
      <c r="AA2" s="24"/>
      <c r="AB2" s="1" t="s">
        <v>0</v>
      </c>
      <c r="AC2" s="1" t="s">
        <v>1</v>
      </c>
      <c r="AD2" s="1" t="s">
        <v>2</v>
      </c>
      <c r="AE2" s="1" t="s">
        <v>3</v>
      </c>
      <c r="AF2" s="1" t="s">
        <v>5</v>
      </c>
      <c r="AG2" s="27" t="s">
        <v>33</v>
      </c>
      <c r="AH2" s="27" t="s">
        <v>34</v>
      </c>
      <c r="AI2" s="27" t="s">
        <v>53</v>
      </c>
      <c r="AJ2" s="19">
        <v>2025</v>
      </c>
      <c r="AK2" s="19">
        <v>2026</v>
      </c>
      <c r="AL2" s="19">
        <v>2027</v>
      </c>
      <c r="AM2" s="19">
        <v>2028</v>
      </c>
      <c r="AN2" s="19">
        <v>2029</v>
      </c>
      <c r="AO2" s="19">
        <v>2030</v>
      </c>
      <c r="AP2" s="19">
        <v>2031</v>
      </c>
      <c r="AQ2" s="19">
        <v>2032</v>
      </c>
      <c r="AR2" s="19">
        <v>2033</v>
      </c>
      <c r="AS2" s="19">
        <v>2034</v>
      </c>
      <c r="AT2" s="19">
        <v>2035</v>
      </c>
      <c r="AU2" s="19">
        <v>2036</v>
      </c>
      <c r="AV2" s="19">
        <v>2037</v>
      </c>
      <c r="AW2" s="19">
        <v>2038</v>
      </c>
      <c r="AX2" s="19">
        <v>2039</v>
      </c>
      <c r="AY2" s="19">
        <v>2040</v>
      </c>
      <c r="AZ2" s="19">
        <v>2041</v>
      </c>
      <c r="BA2" s="19">
        <v>2042</v>
      </c>
      <c r="BB2" s="19">
        <v>2043</v>
      </c>
      <c r="BC2" s="19">
        <v>2044</v>
      </c>
      <c r="BD2" s="19">
        <v>2045</v>
      </c>
      <c r="BE2" s="19" t="s">
        <v>52</v>
      </c>
      <c r="BF2" s="38">
        <v>2.5</v>
      </c>
      <c r="BG2" s="38">
        <v>3.5</v>
      </c>
      <c r="BH2" s="38">
        <v>5</v>
      </c>
      <c r="BI2" s="38">
        <v>6</v>
      </c>
      <c r="BJ2" s="38">
        <v>5</v>
      </c>
      <c r="BK2" s="38">
        <v>6</v>
      </c>
      <c r="BL2" s="38">
        <v>7.5</v>
      </c>
      <c r="BM2" s="38">
        <v>10</v>
      </c>
      <c r="BN2" s="38">
        <v>11</v>
      </c>
      <c r="BO2" s="38">
        <v>12.5</v>
      </c>
      <c r="BP2" s="38">
        <v>14</v>
      </c>
      <c r="BQ2" s="38">
        <v>17</v>
      </c>
      <c r="BR2" s="38">
        <v>21.5</v>
      </c>
      <c r="BS2" s="38">
        <v>22</v>
      </c>
      <c r="BT2" s="38">
        <v>23.5</v>
      </c>
      <c r="BU2" s="38">
        <v>24</v>
      </c>
    </row>
    <row r="3" spans="1:73" s="2" customFormat="1" hidden="1" x14ac:dyDescent="0.25">
      <c r="A3" s="2" t="s">
        <v>4</v>
      </c>
      <c r="B3" s="2" t="s">
        <v>6</v>
      </c>
      <c r="C3" s="2" t="s">
        <v>7</v>
      </c>
      <c r="D3" s="2" t="s">
        <v>8</v>
      </c>
      <c r="E3" s="2" t="s">
        <v>9</v>
      </c>
      <c r="F3" s="8">
        <v>912</v>
      </c>
      <c r="G3" s="5">
        <v>954</v>
      </c>
      <c r="H3" s="5">
        <v>996</v>
      </c>
      <c r="I3" s="5">
        <v>1039</v>
      </c>
      <c r="J3" s="5">
        <v>1081</v>
      </c>
      <c r="K3" s="8">
        <v>1123</v>
      </c>
      <c r="L3" s="5">
        <v>1145</v>
      </c>
      <c r="M3" s="5">
        <v>1167</v>
      </c>
      <c r="N3" s="5">
        <v>1189</v>
      </c>
      <c r="O3" s="5">
        <v>1211</v>
      </c>
      <c r="P3" s="8">
        <v>1232</v>
      </c>
      <c r="Q3" s="5">
        <v>1255</v>
      </c>
      <c r="R3" s="5">
        <v>1277</v>
      </c>
      <c r="S3" s="5">
        <v>1299</v>
      </c>
      <c r="T3" s="5">
        <v>1322</v>
      </c>
      <c r="U3" s="8">
        <v>1344</v>
      </c>
      <c r="V3" s="5">
        <v>1366</v>
      </c>
      <c r="W3" s="5">
        <v>1388</v>
      </c>
      <c r="X3" s="5">
        <v>1411</v>
      </c>
      <c r="Y3" s="5">
        <v>1433</v>
      </c>
      <c r="Z3" s="8">
        <v>1455</v>
      </c>
      <c r="AA3" s="25"/>
      <c r="AB3" s="2" t="s">
        <v>4</v>
      </c>
      <c r="AC3" s="2" t="s">
        <v>6</v>
      </c>
      <c r="AD3" s="2" t="s">
        <v>7</v>
      </c>
      <c r="AE3" s="2" t="s">
        <v>8</v>
      </c>
      <c r="AF3" s="2" t="s">
        <v>9</v>
      </c>
      <c r="AG3" s="12">
        <v>1</v>
      </c>
      <c r="AH3" s="12">
        <v>1</v>
      </c>
      <c r="AI3" s="2">
        <v>0</v>
      </c>
      <c r="AJ3" s="20">
        <f t="shared" ref="AJ3:AY15" si="2">F3*365*$AG3*$AH3*$AI3</f>
        <v>0</v>
      </c>
      <c r="AK3" s="20">
        <f t="shared" si="2"/>
        <v>0</v>
      </c>
      <c r="AL3" s="20">
        <f t="shared" si="2"/>
        <v>0</v>
      </c>
      <c r="AM3" s="20">
        <f t="shared" si="2"/>
        <v>0</v>
      </c>
      <c r="AN3" s="20">
        <f t="shared" si="2"/>
        <v>0</v>
      </c>
      <c r="AO3" s="20">
        <f t="shared" si="2"/>
        <v>0</v>
      </c>
      <c r="AP3" s="20">
        <f t="shared" si="2"/>
        <v>0</v>
      </c>
      <c r="AQ3" s="20">
        <f t="shared" si="2"/>
        <v>0</v>
      </c>
      <c r="AR3" s="20">
        <f t="shared" si="2"/>
        <v>0</v>
      </c>
      <c r="AS3" s="20">
        <f t="shared" si="2"/>
        <v>0</v>
      </c>
      <c r="AT3" s="20">
        <f t="shared" si="2"/>
        <v>0</v>
      </c>
      <c r="AU3" s="20">
        <f t="shared" si="2"/>
        <v>0</v>
      </c>
      <c r="AV3" s="20">
        <f t="shared" si="2"/>
        <v>0</v>
      </c>
      <c r="AW3" s="20">
        <f t="shared" si="2"/>
        <v>0</v>
      </c>
      <c r="AX3" s="20">
        <f t="shared" si="2"/>
        <v>0</v>
      </c>
      <c r="AY3" s="20">
        <f t="shared" si="2"/>
        <v>0</v>
      </c>
      <c r="AZ3" s="20">
        <f t="shared" ref="AZ3:BD15" si="3">V3*365*$AG3*$AH3*$AI3</f>
        <v>0</v>
      </c>
      <c r="BA3" s="20">
        <f t="shared" si="3"/>
        <v>0</v>
      </c>
      <c r="BB3" s="20">
        <f t="shared" si="3"/>
        <v>0</v>
      </c>
      <c r="BC3" s="20">
        <f t="shared" si="3"/>
        <v>0</v>
      </c>
      <c r="BD3" s="20">
        <f t="shared" si="3"/>
        <v>0</v>
      </c>
      <c r="BE3" s="20">
        <f>SUM(AK3:BD3)</f>
        <v>0</v>
      </c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</row>
    <row r="4" spans="1:73" s="2" customFormat="1" x14ac:dyDescent="0.25">
      <c r="A4" s="2" t="s">
        <v>4</v>
      </c>
      <c r="B4" s="2" t="s">
        <v>6</v>
      </c>
      <c r="C4" s="2" t="s">
        <v>7</v>
      </c>
      <c r="D4" s="2" t="s">
        <v>8</v>
      </c>
      <c r="E4" s="2" t="s">
        <v>23</v>
      </c>
      <c r="F4" s="8">
        <v>81</v>
      </c>
      <c r="G4" s="5">
        <v>85</v>
      </c>
      <c r="H4" s="5">
        <v>89</v>
      </c>
      <c r="I4" s="5">
        <v>94</v>
      </c>
      <c r="J4" s="5">
        <v>98</v>
      </c>
      <c r="K4" s="8">
        <v>102</v>
      </c>
      <c r="L4" s="5">
        <v>104</v>
      </c>
      <c r="M4" s="5">
        <v>107</v>
      </c>
      <c r="N4" s="5">
        <v>109</v>
      </c>
      <c r="O4" s="5">
        <v>111</v>
      </c>
      <c r="P4" s="8">
        <v>113</v>
      </c>
      <c r="Q4" s="5">
        <v>115</v>
      </c>
      <c r="R4" s="5">
        <v>118</v>
      </c>
      <c r="S4" s="5">
        <v>120</v>
      </c>
      <c r="T4" s="5">
        <v>122</v>
      </c>
      <c r="U4" s="8">
        <v>124</v>
      </c>
      <c r="V4" s="5">
        <v>127</v>
      </c>
      <c r="W4" s="5">
        <v>129</v>
      </c>
      <c r="X4" s="5">
        <v>131</v>
      </c>
      <c r="Y4" s="5">
        <v>133</v>
      </c>
      <c r="Z4" s="8">
        <v>135</v>
      </c>
      <c r="AA4" s="25"/>
      <c r="AB4" s="2" t="s">
        <v>4</v>
      </c>
      <c r="AC4" s="2" t="s">
        <v>6</v>
      </c>
      <c r="AD4" s="2" t="s">
        <v>7</v>
      </c>
      <c r="AE4" s="2" t="s">
        <v>8</v>
      </c>
      <c r="AF4" s="2" t="s">
        <v>23</v>
      </c>
      <c r="AG4" s="12">
        <v>1</v>
      </c>
      <c r="AH4" s="12">
        <v>1</v>
      </c>
      <c r="AI4" s="2">
        <v>1</v>
      </c>
      <c r="AJ4" s="20">
        <f t="shared" si="2"/>
        <v>29565</v>
      </c>
      <c r="AK4" s="20">
        <f t="shared" si="2"/>
        <v>31025</v>
      </c>
      <c r="AL4" s="20">
        <f t="shared" si="2"/>
        <v>32485</v>
      </c>
      <c r="AM4" s="20">
        <f t="shared" si="2"/>
        <v>34310</v>
      </c>
      <c r="AN4" s="20">
        <f t="shared" si="2"/>
        <v>35770</v>
      </c>
      <c r="AO4" s="20">
        <f t="shared" si="2"/>
        <v>37230</v>
      </c>
      <c r="AP4" s="20">
        <f t="shared" si="2"/>
        <v>37960</v>
      </c>
      <c r="AQ4" s="20">
        <f t="shared" si="2"/>
        <v>39055</v>
      </c>
      <c r="AR4" s="20">
        <f t="shared" si="2"/>
        <v>39785</v>
      </c>
      <c r="AS4" s="20">
        <f t="shared" si="2"/>
        <v>40515</v>
      </c>
      <c r="AT4" s="20">
        <f t="shared" si="2"/>
        <v>41245</v>
      </c>
      <c r="AU4" s="20">
        <f t="shared" si="2"/>
        <v>41975</v>
      </c>
      <c r="AV4" s="20">
        <f t="shared" si="2"/>
        <v>43070</v>
      </c>
      <c r="AW4" s="20">
        <f t="shared" si="2"/>
        <v>43800</v>
      </c>
      <c r="AX4" s="20">
        <f t="shared" si="2"/>
        <v>44530</v>
      </c>
      <c r="AY4" s="20">
        <f t="shared" si="2"/>
        <v>45260</v>
      </c>
      <c r="AZ4" s="20">
        <f t="shared" si="3"/>
        <v>46355</v>
      </c>
      <c r="BA4" s="20">
        <f t="shared" si="3"/>
        <v>47085</v>
      </c>
      <c r="BB4" s="20">
        <f t="shared" si="3"/>
        <v>47815</v>
      </c>
      <c r="BC4" s="20">
        <f t="shared" si="3"/>
        <v>48545</v>
      </c>
      <c r="BD4" s="20">
        <f t="shared" si="3"/>
        <v>49275</v>
      </c>
      <c r="BE4" s="20">
        <f t="shared" ref="BE4:BE67" si="4">SUM(AK4:BD4)</f>
        <v>827090</v>
      </c>
      <c r="BF4" s="20">
        <f>+BE4</f>
        <v>827090</v>
      </c>
      <c r="BG4" s="20"/>
      <c r="BH4" s="20"/>
      <c r="BI4" s="20">
        <f>+BE4</f>
        <v>827090</v>
      </c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</row>
    <row r="5" spans="1:73" s="2" customFormat="1" x14ac:dyDescent="0.25">
      <c r="A5" s="2" t="s">
        <v>4</v>
      </c>
      <c r="B5" s="2" t="s">
        <v>6</v>
      </c>
      <c r="C5" s="2" t="s">
        <v>7</v>
      </c>
      <c r="D5" s="2" t="s">
        <v>8</v>
      </c>
      <c r="E5" s="2" t="s">
        <v>24</v>
      </c>
      <c r="F5" s="8">
        <v>34</v>
      </c>
      <c r="G5" s="5">
        <v>36</v>
      </c>
      <c r="H5" s="5">
        <v>38</v>
      </c>
      <c r="I5" s="5">
        <v>40</v>
      </c>
      <c r="J5" s="5">
        <v>42</v>
      </c>
      <c r="K5" s="8">
        <v>44</v>
      </c>
      <c r="L5" s="5">
        <v>44</v>
      </c>
      <c r="M5" s="5">
        <v>45</v>
      </c>
      <c r="N5" s="5">
        <v>46</v>
      </c>
      <c r="O5" s="5">
        <v>47</v>
      </c>
      <c r="P5" s="8">
        <v>48</v>
      </c>
      <c r="Q5" s="5">
        <v>49</v>
      </c>
      <c r="R5" s="5">
        <v>50</v>
      </c>
      <c r="S5" s="5">
        <v>51</v>
      </c>
      <c r="T5" s="5">
        <v>52</v>
      </c>
      <c r="U5" s="8">
        <v>53</v>
      </c>
      <c r="V5" s="5">
        <v>54</v>
      </c>
      <c r="W5" s="5">
        <v>55</v>
      </c>
      <c r="X5" s="5">
        <v>56</v>
      </c>
      <c r="Y5" s="5">
        <v>57</v>
      </c>
      <c r="Z5" s="8">
        <v>58</v>
      </c>
      <c r="AA5" s="25"/>
      <c r="AB5" s="2" t="s">
        <v>4</v>
      </c>
      <c r="AC5" s="2" t="s">
        <v>6</v>
      </c>
      <c r="AD5" s="2" t="s">
        <v>7</v>
      </c>
      <c r="AE5" s="2" t="s">
        <v>8</v>
      </c>
      <c r="AF5" s="2" t="s">
        <v>24</v>
      </c>
      <c r="AG5" s="12">
        <v>1</v>
      </c>
      <c r="AH5" s="12">
        <v>1</v>
      </c>
      <c r="AI5" s="2">
        <v>1</v>
      </c>
      <c r="AJ5" s="20">
        <f t="shared" si="2"/>
        <v>12410</v>
      </c>
      <c r="AK5" s="20">
        <f t="shared" si="2"/>
        <v>13140</v>
      </c>
      <c r="AL5" s="20">
        <f t="shared" si="2"/>
        <v>13870</v>
      </c>
      <c r="AM5" s="20">
        <f t="shared" si="2"/>
        <v>14600</v>
      </c>
      <c r="AN5" s="20">
        <f t="shared" si="2"/>
        <v>15330</v>
      </c>
      <c r="AO5" s="20">
        <f t="shared" si="2"/>
        <v>16060</v>
      </c>
      <c r="AP5" s="20">
        <f t="shared" si="2"/>
        <v>16060</v>
      </c>
      <c r="AQ5" s="20">
        <f t="shared" si="2"/>
        <v>16425</v>
      </c>
      <c r="AR5" s="20">
        <f t="shared" si="2"/>
        <v>16790</v>
      </c>
      <c r="AS5" s="20">
        <f t="shared" si="2"/>
        <v>17155</v>
      </c>
      <c r="AT5" s="20">
        <f t="shared" si="2"/>
        <v>17520</v>
      </c>
      <c r="AU5" s="20">
        <f t="shared" si="2"/>
        <v>17885</v>
      </c>
      <c r="AV5" s="20">
        <f t="shared" si="2"/>
        <v>18250</v>
      </c>
      <c r="AW5" s="20">
        <f t="shared" si="2"/>
        <v>18615</v>
      </c>
      <c r="AX5" s="20">
        <f t="shared" si="2"/>
        <v>18980</v>
      </c>
      <c r="AY5" s="20">
        <f t="shared" si="2"/>
        <v>19345</v>
      </c>
      <c r="AZ5" s="20">
        <f t="shared" si="3"/>
        <v>19710</v>
      </c>
      <c r="BA5" s="20">
        <f t="shared" si="3"/>
        <v>20075</v>
      </c>
      <c r="BB5" s="20">
        <f t="shared" si="3"/>
        <v>20440</v>
      </c>
      <c r="BC5" s="20">
        <f t="shared" si="3"/>
        <v>20805</v>
      </c>
      <c r="BD5" s="20">
        <f t="shared" si="3"/>
        <v>21170</v>
      </c>
      <c r="BE5" s="20">
        <f t="shared" si="4"/>
        <v>352225</v>
      </c>
      <c r="BF5" s="20"/>
      <c r="BG5" s="20"/>
      <c r="BH5" s="20">
        <f>+BE5</f>
        <v>352225</v>
      </c>
      <c r="BI5" s="20"/>
      <c r="BJ5" s="20"/>
      <c r="BK5" s="20"/>
      <c r="BL5" s="20"/>
      <c r="BM5" s="20"/>
      <c r="BN5" s="20">
        <f>+BE5</f>
        <v>352225</v>
      </c>
      <c r="BO5" s="20"/>
      <c r="BP5" s="20"/>
      <c r="BQ5" s="20"/>
      <c r="BR5" s="20"/>
      <c r="BS5" s="20"/>
      <c r="BT5" s="20"/>
      <c r="BU5" s="20"/>
    </row>
    <row r="6" spans="1:73" s="2" customFormat="1" x14ac:dyDescent="0.25">
      <c r="A6" s="2" t="s">
        <v>4</v>
      </c>
      <c r="B6" s="2" t="s">
        <v>6</v>
      </c>
      <c r="C6" s="2" t="s">
        <v>7</v>
      </c>
      <c r="D6" s="2" t="s">
        <v>8</v>
      </c>
      <c r="E6" s="2" t="s">
        <v>25</v>
      </c>
      <c r="F6" s="8">
        <v>33</v>
      </c>
      <c r="G6" s="5">
        <v>34</v>
      </c>
      <c r="H6" s="5">
        <v>36</v>
      </c>
      <c r="I6" s="5">
        <v>38</v>
      </c>
      <c r="J6" s="5">
        <v>40</v>
      </c>
      <c r="K6" s="8">
        <v>41</v>
      </c>
      <c r="L6" s="5">
        <v>42</v>
      </c>
      <c r="M6" s="5">
        <v>43</v>
      </c>
      <c r="N6" s="5">
        <v>44</v>
      </c>
      <c r="O6" s="5">
        <v>45</v>
      </c>
      <c r="P6" s="8">
        <v>46</v>
      </c>
      <c r="Q6" s="5">
        <v>47</v>
      </c>
      <c r="R6" s="5">
        <v>48</v>
      </c>
      <c r="S6" s="5">
        <v>49</v>
      </c>
      <c r="T6" s="5">
        <v>50</v>
      </c>
      <c r="U6" s="8">
        <v>50</v>
      </c>
      <c r="V6" s="5">
        <v>51</v>
      </c>
      <c r="W6" s="5">
        <v>52</v>
      </c>
      <c r="X6" s="5">
        <v>53</v>
      </c>
      <c r="Y6" s="5">
        <v>54</v>
      </c>
      <c r="Z6" s="8">
        <v>55</v>
      </c>
      <c r="AA6" s="25"/>
      <c r="AB6" s="2" t="s">
        <v>4</v>
      </c>
      <c r="AC6" s="2" t="s">
        <v>6</v>
      </c>
      <c r="AD6" s="2" t="s">
        <v>7</v>
      </c>
      <c r="AE6" s="2" t="s">
        <v>8</v>
      </c>
      <c r="AF6" s="2" t="s">
        <v>25</v>
      </c>
      <c r="AG6" s="12">
        <v>1</v>
      </c>
      <c r="AH6" s="12">
        <v>1</v>
      </c>
      <c r="AI6" s="2">
        <v>1</v>
      </c>
      <c r="AJ6" s="20">
        <f t="shared" si="2"/>
        <v>12045</v>
      </c>
      <c r="AK6" s="20">
        <f t="shared" si="2"/>
        <v>12410</v>
      </c>
      <c r="AL6" s="20">
        <f t="shared" si="2"/>
        <v>13140</v>
      </c>
      <c r="AM6" s="20">
        <f t="shared" si="2"/>
        <v>13870</v>
      </c>
      <c r="AN6" s="20">
        <f t="shared" si="2"/>
        <v>14600</v>
      </c>
      <c r="AO6" s="20">
        <f t="shared" si="2"/>
        <v>14965</v>
      </c>
      <c r="AP6" s="20">
        <f t="shared" si="2"/>
        <v>15330</v>
      </c>
      <c r="AQ6" s="20">
        <f t="shared" si="2"/>
        <v>15695</v>
      </c>
      <c r="AR6" s="20">
        <f t="shared" si="2"/>
        <v>16060</v>
      </c>
      <c r="AS6" s="20">
        <f t="shared" si="2"/>
        <v>16425</v>
      </c>
      <c r="AT6" s="20">
        <f t="shared" si="2"/>
        <v>16790</v>
      </c>
      <c r="AU6" s="20">
        <f t="shared" si="2"/>
        <v>17155</v>
      </c>
      <c r="AV6" s="20">
        <f t="shared" si="2"/>
        <v>17520</v>
      </c>
      <c r="AW6" s="20">
        <f t="shared" si="2"/>
        <v>17885</v>
      </c>
      <c r="AX6" s="20">
        <f t="shared" si="2"/>
        <v>18250</v>
      </c>
      <c r="AY6" s="20">
        <f t="shared" si="2"/>
        <v>18250</v>
      </c>
      <c r="AZ6" s="20">
        <f t="shared" si="3"/>
        <v>18615</v>
      </c>
      <c r="BA6" s="20">
        <f t="shared" si="3"/>
        <v>18980</v>
      </c>
      <c r="BB6" s="20">
        <f t="shared" si="3"/>
        <v>19345</v>
      </c>
      <c r="BC6" s="20">
        <f t="shared" si="3"/>
        <v>19710</v>
      </c>
      <c r="BD6" s="20">
        <f t="shared" si="3"/>
        <v>20075</v>
      </c>
      <c r="BE6" s="20">
        <f t="shared" si="4"/>
        <v>335070</v>
      </c>
      <c r="BF6" s="20"/>
      <c r="BG6" s="20"/>
      <c r="BH6" s="20"/>
      <c r="BI6" s="20">
        <f>+BE6</f>
        <v>335070</v>
      </c>
      <c r="BJ6" s="20"/>
      <c r="BK6" s="20"/>
      <c r="BL6" s="20"/>
      <c r="BM6" s="20"/>
      <c r="BN6" s="20"/>
      <c r="BO6" s="20"/>
      <c r="BP6" s="20"/>
      <c r="BQ6" s="20"/>
      <c r="BR6" s="20"/>
      <c r="BS6" s="20">
        <f>+BE6</f>
        <v>335070</v>
      </c>
      <c r="BT6" s="20"/>
      <c r="BU6" s="20"/>
    </row>
    <row r="7" spans="1:73" s="2" customFormat="1" x14ac:dyDescent="0.25">
      <c r="A7" s="2" t="s">
        <v>4</v>
      </c>
      <c r="B7" s="2" t="s">
        <v>6</v>
      </c>
      <c r="C7" s="2" t="s">
        <v>7</v>
      </c>
      <c r="D7" s="2" t="s">
        <v>8</v>
      </c>
      <c r="E7" s="2" t="s">
        <v>26</v>
      </c>
      <c r="F7" s="8">
        <v>16</v>
      </c>
      <c r="G7" s="5">
        <v>17</v>
      </c>
      <c r="H7" s="5">
        <v>18</v>
      </c>
      <c r="I7" s="5">
        <v>19</v>
      </c>
      <c r="J7" s="5">
        <v>20</v>
      </c>
      <c r="K7" s="8">
        <v>20</v>
      </c>
      <c r="L7" s="5">
        <v>21</v>
      </c>
      <c r="M7" s="5">
        <v>21</v>
      </c>
      <c r="N7" s="5">
        <v>22</v>
      </c>
      <c r="O7" s="5">
        <v>22</v>
      </c>
      <c r="P7" s="8">
        <v>23</v>
      </c>
      <c r="Q7" s="5">
        <v>23</v>
      </c>
      <c r="R7" s="5">
        <v>24</v>
      </c>
      <c r="S7" s="5">
        <v>24</v>
      </c>
      <c r="T7" s="5">
        <v>25</v>
      </c>
      <c r="U7" s="8">
        <v>25</v>
      </c>
      <c r="V7" s="5">
        <v>25</v>
      </c>
      <c r="W7" s="5">
        <v>26</v>
      </c>
      <c r="X7" s="5">
        <v>26</v>
      </c>
      <c r="Y7" s="5">
        <v>27</v>
      </c>
      <c r="Z7" s="8">
        <v>27</v>
      </c>
      <c r="AA7" s="25"/>
      <c r="AB7" s="2" t="s">
        <v>4</v>
      </c>
      <c r="AC7" s="2" t="s">
        <v>6</v>
      </c>
      <c r="AD7" s="2" t="s">
        <v>7</v>
      </c>
      <c r="AE7" s="2" t="s">
        <v>8</v>
      </c>
      <c r="AF7" s="2" t="s">
        <v>26</v>
      </c>
      <c r="AG7" s="12">
        <v>1</v>
      </c>
      <c r="AH7" s="12">
        <v>1</v>
      </c>
      <c r="AI7" s="2">
        <v>1</v>
      </c>
      <c r="AJ7" s="20">
        <f t="shared" si="2"/>
        <v>5840</v>
      </c>
      <c r="AK7" s="20">
        <f t="shared" si="2"/>
        <v>6205</v>
      </c>
      <c r="AL7" s="20">
        <f t="shared" si="2"/>
        <v>6570</v>
      </c>
      <c r="AM7" s="20">
        <f t="shared" si="2"/>
        <v>6935</v>
      </c>
      <c r="AN7" s="20">
        <f t="shared" si="2"/>
        <v>7300</v>
      </c>
      <c r="AO7" s="20">
        <f t="shared" si="2"/>
        <v>7300</v>
      </c>
      <c r="AP7" s="20">
        <f t="shared" si="2"/>
        <v>7665</v>
      </c>
      <c r="AQ7" s="20">
        <f t="shared" si="2"/>
        <v>7665</v>
      </c>
      <c r="AR7" s="20">
        <f t="shared" si="2"/>
        <v>8030</v>
      </c>
      <c r="AS7" s="20">
        <f t="shared" si="2"/>
        <v>8030</v>
      </c>
      <c r="AT7" s="20">
        <f t="shared" si="2"/>
        <v>8395</v>
      </c>
      <c r="AU7" s="20">
        <f t="shared" si="2"/>
        <v>8395</v>
      </c>
      <c r="AV7" s="20">
        <f t="shared" si="2"/>
        <v>8760</v>
      </c>
      <c r="AW7" s="20">
        <f t="shared" si="2"/>
        <v>8760</v>
      </c>
      <c r="AX7" s="20">
        <f t="shared" si="2"/>
        <v>9125</v>
      </c>
      <c r="AY7" s="20">
        <f t="shared" si="2"/>
        <v>9125</v>
      </c>
      <c r="AZ7" s="20">
        <f t="shared" si="3"/>
        <v>9125</v>
      </c>
      <c r="BA7" s="20">
        <f t="shared" si="3"/>
        <v>9490</v>
      </c>
      <c r="BB7" s="20">
        <f t="shared" si="3"/>
        <v>9490</v>
      </c>
      <c r="BC7" s="20">
        <f t="shared" si="3"/>
        <v>9855</v>
      </c>
      <c r="BD7" s="20">
        <f t="shared" si="3"/>
        <v>9855</v>
      </c>
      <c r="BE7" s="20">
        <f t="shared" si="4"/>
        <v>166075</v>
      </c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>
        <f>+BE7</f>
        <v>166075</v>
      </c>
      <c r="BQ7" s="20"/>
      <c r="BR7" s="20"/>
      <c r="BS7" s="20">
        <f>+BE7</f>
        <v>166075</v>
      </c>
      <c r="BT7" s="20"/>
      <c r="BU7" s="20"/>
    </row>
    <row r="8" spans="1:73" s="2" customFormat="1" hidden="1" x14ac:dyDescent="0.25">
      <c r="A8" s="2" t="s">
        <v>4</v>
      </c>
      <c r="B8" s="2" t="s">
        <v>6</v>
      </c>
      <c r="C8" s="2" t="s">
        <v>7</v>
      </c>
      <c r="D8" s="2" t="s">
        <v>8</v>
      </c>
      <c r="E8" s="2" t="s">
        <v>27</v>
      </c>
      <c r="F8" s="8">
        <v>0</v>
      </c>
      <c r="G8" s="5">
        <v>0</v>
      </c>
      <c r="H8" s="5">
        <v>0</v>
      </c>
      <c r="I8" s="5">
        <v>0</v>
      </c>
      <c r="J8" s="5">
        <v>0</v>
      </c>
      <c r="K8" s="8">
        <v>0</v>
      </c>
      <c r="L8" s="5">
        <v>0</v>
      </c>
      <c r="M8" s="5">
        <v>0</v>
      </c>
      <c r="N8" s="5">
        <v>0</v>
      </c>
      <c r="O8" s="5">
        <v>0</v>
      </c>
      <c r="P8" s="8">
        <v>0</v>
      </c>
      <c r="Q8" s="5">
        <v>0</v>
      </c>
      <c r="R8" s="5">
        <v>0</v>
      </c>
      <c r="S8" s="5">
        <v>0</v>
      </c>
      <c r="T8" s="5">
        <v>0</v>
      </c>
      <c r="U8" s="8">
        <v>0</v>
      </c>
      <c r="V8" s="5">
        <v>0</v>
      </c>
      <c r="W8" s="5">
        <v>0</v>
      </c>
      <c r="X8" s="5">
        <v>0</v>
      </c>
      <c r="Y8" s="5">
        <v>0</v>
      </c>
      <c r="Z8" s="8">
        <v>0</v>
      </c>
      <c r="AA8" s="25"/>
      <c r="AB8" s="2" t="s">
        <v>4</v>
      </c>
      <c r="AC8" s="2" t="s">
        <v>6</v>
      </c>
      <c r="AD8" s="2" t="s">
        <v>7</v>
      </c>
      <c r="AE8" s="2" t="s">
        <v>8</v>
      </c>
      <c r="AF8" s="2" t="s">
        <v>27</v>
      </c>
      <c r="AG8" s="12">
        <v>1</v>
      </c>
      <c r="AH8" s="12">
        <v>1</v>
      </c>
      <c r="AI8" s="2">
        <v>1</v>
      </c>
      <c r="AJ8" s="20">
        <f t="shared" si="2"/>
        <v>0</v>
      </c>
      <c r="AK8" s="20">
        <f t="shared" si="2"/>
        <v>0</v>
      </c>
      <c r="AL8" s="20">
        <f t="shared" si="2"/>
        <v>0</v>
      </c>
      <c r="AM8" s="20">
        <f t="shared" si="2"/>
        <v>0</v>
      </c>
      <c r="AN8" s="20">
        <f t="shared" si="2"/>
        <v>0</v>
      </c>
      <c r="AO8" s="20">
        <f t="shared" si="2"/>
        <v>0</v>
      </c>
      <c r="AP8" s="20">
        <f t="shared" si="2"/>
        <v>0</v>
      </c>
      <c r="AQ8" s="20">
        <f t="shared" si="2"/>
        <v>0</v>
      </c>
      <c r="AR8" s="20">
        <f t="shared" si="2"/>
        <v>0</v>
      </c>
      <c r="AS8" s="20">
        <f t="shared" si="2"/>
        <v>0</v>
      </c>
      <c r="AT8" s="20">
        <f t="shared" si="2"/>
        <v>0</v>
      </c>
      <c r="AU8" s="20">
        <f t="shared" si="2"/>
        <v>0</v>
      </c>
      <c r="AV8" s="20">
        <f t="shared" si="2"/>
        <v>0</v>
      </c>
      <c r="AW8" s="20">
        <f t="shared" si="2"/>
        <v>0</v>
      </c>
      <c r="AX8" s="20">
        <f t="shared" si="2"/>
        <v>0</v>
      </c>
      <c r="AY8" s="20">
        <f t="shared" si="2"/>
        <v>0</v>
      </c>
      <c r="AZ8" s="20">
        <f t="shared" si="3"/>
        <v>0</v>
      </c>
      <c r="BA8" s="20">
        <f t="shared" si="3"/>
        <v>0</v>
      </c>
      <c r="BB8" s="20">
        <f t="shared" si="3"/>
        <v>0</v>
      </c>
      <c r="BC8" s="20">
        <f t="shared" si="3"/>
        <v>0</v>
      </c>
      <c r="BD8" s="20">
        <f t="shared" si="3"/>
        <v>0</v>
      </c>
      <c r="BE8" s="20">
        <f t="shared" si="4"/>
        <v>0</v>
      </c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</row>
    <row r="9" spans="1:73" s="2" customFormat="1" hidden="1" x14ac:dyDescent="0.25">
      <c r="A9" s="2" t="s">
        <v>4</v>
      </c>
      <c r="B9" s="2" t="s">
        <v>6</v>
      </c>
      <c r="C9" s="2" t="s">
        <v>7</v>
      </c>
      <c r="D9" s="2" t="s">
        <v>8</v>
      </c>
      <c r="E9" s="2" t="s">
        <v>28</v>
      </c>
      <c r="F9" s="8">
        <v>0</v>
      </c>
      <c r="G9" s="5">
        <v>0</v>
      </c>
      <c r="H9" s="5">
        <v>0</v>
      </c>
      <c r="I9" s="5">
        <v>0</v>
      </c>
      <c r="J9" s="5">
        <v>0</v>
      </c>
      <c r="K9" s="8">
        <v>0</v>
      </c>
      <c r="L9" s="5">
        <v>0</v>
      </c>
      <c r="M9" s="5">
        <v>0</v>
      </c>
      <c r="N9" s="5">
        <v>0</v>
      </c>
      <c r="O9" s="5">
        <v>0</v>
      </c>
      <c r="P9" s="8">
        <v>0</v>
      </c>
      <c r="Q9" s="5">
        <v>0</v>
      </c>
      <c r="R9" s="5">
        <v>0</v>
      </c>
      <c r="S9" s="5">
        <v>0</v>
      </c>
      <c r="T9" s="5">
        <v>0</v>
      </c>
      <c r="U9" s="8">
        <v>0</v>
      </c>
      <c r="V9" s="5">
        <v>0</v>
      </c>
      <c r="W9" s="5">
        <v>0</v>
      </c>
      <c r="X9" s="5">
        <v>0</v>
      </c>
      <c r="Y9" s="5">
        <v>0</v>
      </c>
      <c r="Z9" s="8">
        <v>0</v>
      </c>
      <c r="AA9" s="25"/>
      <c r="AB9" s="2" t="s">
        <v>4</v>
      </c>
      <c r="AC9" s="2" t="s">
        <v>6</v>
      </c>
      <c r="AD9" s="2" t="s">
        <v>7</v>
      </c>
      <c r="AE9" s="2" t="s">
        <v>8</v>
      </c>
      <c r="AF9" s="2" t="s">
        <v>28</v>
      </c>
      <c r="AG9" s="12">
        <v>1</v>
      </c>
      <c r="AH9" s="12">
        <v>1</v>
      </c>
      <c r="AI9" s="2">
        <v>1</v>
      </c>
      <c r="AJ9" s="20">
        <f t="shared" si="2"/>
        <v>0</v>
      </c>
      <c r="AK9" s="20">
        <f t="shared" si="2"/>
        <v>0</v>
      </c>
      <c r="AL9" s="20">
        <f t="shared" si="2"/>
        <v>0</v>
      </c>
      <c r="AM9" s="20">
        <f t="shared" si="2"/>
        <v>0</v>
      </c>
      <c r="AN9" s="20">
        <f t="shared" si="2"/>
        <v>0</v>
      </c>
      <c r="AO9" s="20">
        <f t="shared" si="2"/>
        <v>0</v>
      </c>
      <c r="AP9" s="20">
        <f t="shared" si="2"/>
        <v>0</v>
      </c>
      <c r="AQ9" s="20">
        <f t="shared" si="2"/>
        <v>0</v>
      </c>
      <c r="AR9" s="20">
        <f t="shared" si="2"/>
        <v>0</v>
      </c>
      <c r="AS9" s="20">
        <f t="shared" si="2"/>
        <v>0</v>
      </c>
      <c r="AT9" s="20">
        <f t="shared" si="2"/>
        <v>0</v>
      </c>
      <c r="AU9" s="20">
        <f t="shared" si="2"/>
        <v>0</v>
      </c>
      <c r="AV9" s="20">
        <f t="shared" si="2"/>
        <v>0</v>
      </c>
      <c r="AW9" s="20">
        <f t="shared" si="2"/>
        <v>0</v>
      </c>
      <c r="AX9" s="20">
        <f t="shared" si="2"/>
        <v>0</v>
      </c>
      <c r="AY9" s="20">
        <f t="shared" si="2"/>
        <v>0</v>
      </c>
      <c r="AZ9" s="20">
        <f t="shared" si="3"/>
        <v>0</v>
      </c>
      <c r="BA9" s="20">
        <f t="shared" si="3"/>
        <v>0</v>
      </c>
      <c r="BB9" s="20">
        <f t="shared" si="3"/>
        <v>0</v>
      </c>
      <c r="BC9" s="20">
        <f t="shared" si="3"/>
        <v>0</v>
      </c>
      <c r="BD9" s="20">
        <f t="shared" si="3"/>
        <v>0</v>
      </c>
      <c r="BE9" s="20">
        <f t="shared" si="4"/>
        <v>0</v>
      </c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</row>
    <row r="10" spans="1:73" s="2" customFormat="1" hidden="1" x14ac:dyDescent="0.25">
      <c r="A10" s="2" t="s">
        <v>4</v>
      </c>
      <c r="B10" s="2" t="s">
        <v>6</v>
      </c>
      <c r="C10" s="2" t="s">
        <v>7</v>
      </c>
      <c r="D10" s="2" t="s">
        <v>8</v>
      </c>
      <c r="E10" s="2" t="s">
        <v>29</v>
      </c>
      <c r="F10" s="8">
        <v>0</v>
      </c>
      <c r="G10" s="5">
        <v>0</v>
      </c>
      <c r="H10" s="5">
        <v>0</v>
      </c>
      <c r="I10" s="5">
        <v>0</v>
      </c>
      <c r="J10" s="5">
        <v>0</v>
      </c>
      <c r="K10" s="8">
        <v>0</v>
      </c>
      <c r="L10" s="5">
        <v>0</v>
      </c>
      <c r="M10" s="5">
        <v>0</v>
      </c>
      <c r="N10" s="5">
        <v>0</v>
      </c>
      <c r="O10" s="5">
        <v>0</v>
      </c>
      <c r="P10" s="8">
        <v>0</v>
      </c>
      <c r="Q10" s="5">
        <v>0</v>
      </c>
      <c r="R10" s="5">
        <v>0</v>
      </c>
      <c r="S10" s="5">
        <v>0</v>
      </c>
      <c r="T10" s="5">
        <v>0</v>
      </c>
      <c r="U10" s="8">
        <v>0</v>
      </c>
      <c r="V10" s="5">
        <v>0</v>
      </c>
      <c r="W10" s="5">
        <v>0</v>
      </c>
      <c r="X10" s="5">
        <v>0</v>
      </c>
      <c r="Y10" s="5">
        <v>0</v>
      </c>
      <c r="Z10" s="8">
        <v>0</v>
      </c>
      <c r="AA10" s="25"/>
      <c r="AB10" s="2" t="s">
        <v>4</v>
      </c>
      <c r="AC10" s="2" t="s">
        <v>6</v>
      </c>
      <c r="AD10" s="2" t="s">
        <v>7</v>
      </c>
      <c r="AE10" s="2" t="s">
        <v>8</v>
      </c>
      <c r="AF10" s="2" t="s">
        <v>29</v>
      </c>
      <c r="AG10" s="12">
        <v>1</v>
      </c>
      <c r="AH10" s="12">
        <v>1</v>
      </c>
      <c r="AI10" s="2">
        <v>1</v>
      </c>
      <c r="AJ10" s="20">
        <f t="shared" si="2"/>
        <v>0</v>
      </c>
      <c r="AK10" s="20">
        <f t="shared" si="2"/>
        <v>0</v>
      </c>
      <c r="AL10" s="20">
        <f t="shared" si="2"/>
        <v>0</v>
      </c>
      <c r="AM10" s="20">
        <f t="shared" si="2"/>
        <v>0</v>
      </c>
      <c r="AN10" s="20">
        <f t="shared" si="2"/>
        <v>0</v>
      </c>
      <c r="AO10" s="20">
        <f t="shared" si="2"/>
        <v>0</v>
      </c>
      <c r="AP10" s="20">
        <f t="shared" si="2"/>
        <v>0</v>
      </c>
      <c r="AQ10" s="20">
        <f t="shared" si="2"/>
        <v>0</v>
      </c>
      <c r="AR10" s="20">
        <f t="shared" si="2"/>
        <v>0</v>
      </c>
      <c r="AS10" s="20">
        <f t="shared" si="2"/>
        <v>0</v>
      </c>
      <c r="AT10" s="20">
        <f t="shared" si="2"/>
        <v>0</v>
      </c>
      <c r="AU10" s="20">
        <f t="shared" si="2"/>
        <v>0</v>
      </c>
      <c r="AV10" s="20">
        <f t="shared" si="2"/>
        <v>0</v>
      </c>
      <c r="AW10" s="20">
        <f t="shared" si="2"/>
        <v>0</v>
      </c>
      <c r="AX10" s="20">
        <f t="shared" si="2"/>
        <v>0</v>
      </c>
      <c r="AY10" s="20">
        <f t="shared" si="2"/>
        <v>0</v>
      </c>
      <c r="AZ10" s="20">
        <f t="shared" si="3"/>
        <v>0</v>
      </c>
      <c r="BA10" s="20">
        <f t="shared" si="3"/>
        <v>0</v>
      </c>
      <c r="BB10" s="20">
        <f t="shared" si="3"/>
        <v>0</v>
      </c>
      <c r="BC10" s="20">
        <f t="shared" si="3"/>
        <v>0</v>
      </c>
      <c r="BD10" s="20">
        <f t="shared" si="3"/>
        <v>0</v>
      </c>
      <c r="BE10" s="20">
        <f t="shared" si="4"/>
        <v>0</v>
      </c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73" s="2" customFormat="1" hidden="1" x14ac:dyDescent="0.25">
      <c r="A11" s="2" t="s">
        <v>4</v>
      </c>
      <c r="B11" s="2" t="s">
        <v>6</v>
      </c>
      <c r="C11" s="2" t="s">
        <v>7</v>
      </c>
      <c r="D11" s="2" t="s">
        <v>8</v>
      </c>
      <c r="E11" s="2" t="s">
        <v>30</v>
      </c>
      <c r="F11" s="8">
        <v>0</v>
      </c>
      <c r="G11" s="5">
        <v>0</v>
      </c>
      <c r="H11" s="5">
        <v>0</v>
      </c>
      <c r="I11" s="5">
        <v>0</v>
      </c>
      <c r="J11" s="5">
        <v>0</v>
      </c>
      <c r="K11" s="8">
        <v>0</v>
      </c>
      <c r="L11" s="5">
        <v>0</v>
      </c>
      <c r="M11" s="5">
        <v>0</v>
      </c>
      <c r="N11" s="5">
        <v>0</v>
      </c>
      <c r="O11" s="5">
        <v>0</v>
      </c>
      <c r="P11" s="8">
        <v>0</v>
      </c>
      <c r="Q11" s="5">
        <v>0</v>
      </c>
      <c r="R11" s="5">
        <v>0</v>
      </c>
      <c r="S11" s="5">
        <v>0</v>
      </c>
      <c r="T11" s="5">
        <v>0</v>
      </c>
      <c r="U11" s="8">
        <v>0</v>
      </c>
      <c r="V11" s="5">
        <v>0</v>
      </c>
      <c r="W11" s="5">
        <v>0</v>
      </c>
      <c r="X11" s="5">
        <v>0</v>
      </c>
      <c r="Y11" s="5">
        <v>0</v>
      </c>
      <c r="Z11" s="8">
        <v>0</v>
      </c>
      <c r="AA11" s="25"/>
      <c r="AB11" s="2" t="s">
        <v>4</v>
      </c>
      <c r="AC11" s="2" t="s">
        <v>6</v>
      </c>
      <c r="AD11" s="2" t="s">
        <v>7</v>
      </c>
      <c r="AE11" s="2" t="s">
        <v>8</v>
      </c>
      <c r="AF11" s="2" t="s">
        <v>30</v>
      </c>
      <c r="AG11" s="12">
        <v>1</v>
      </c>
      <c r="AH11" s="12">
        <v>1</v>
      </c>
      <c r="AI11" s="2">
        <v>1</v>
      </c>
      <c r="AJ11" s="20">
        <f t="shared" si="2"/>
        <v>0</v>
      </c>
      <c r="AK11" s="20">
        <f t="shared" si="2"/>
        <v>0</v>
      </c>
      <c r="AL11" s="20">
        <f t="shared" si="2"/>
        <v>0</v>
      </c>
      <c r="AM11" s="20">
        <f t="shared" si="2"/>
        <v>0</v>
      </c>
      <c r="AN11" s="20">
        <f t="shared" si="2"/>
        <v>0</v>
      </c>
      <c r="AO11" s="20">
        <f t="shared" si="2"/>
        <v>0</v>
      </c>
      <c r="AP11" s="20">
        <f t="shared" si="2"/>
        <v>0</v>
      </c>
      <c r="AQ11" s="20">
        <f t="shared" si="2"/>
        <v>0</v>
      </c>
      <c r="AR11" s="20">
        <f t="shared" si="2"/>
        <v>0</v>
      </c>
      <c r="AS11" s="20">
        <f t="shared" si="2"/>
        <v>0</v>
      </c>
      <c r="AT11" s="20">
        <f t="shared" si="2"/>
        <v>0</v>
      </c>
      <c r="AU11" s="20">
        <f t="shared" si="2"/>
        <v>0</v>
      </c>
      <c r="AV11" s="20">
        <f t="shared" si="2"/>
        <v>0</v>
      </c>
      <c r="AW11" s="20">
        <f t="shared" si="2"/>
        <v>0</v>
      </c>
      <c r="AX11" s="20">
        <f t="shared" si="2"/>
        <v>0</v>
      </c>
      <c r="AY11" s="20">
        <f t="shared" si="2"/>
        <v>0</v>
      </c>
      <c r="AZ11" s="20">
        <f t="shared" si="3"/>
        <v>0</v>
      </c>
      <c r="BA11" s="20">
        <f t="shared" si="3"/>
        <v>0</v>
      </c>
      <c r="BB11" s="20">
        <f t="shared" si="3"/>
        <v>0</v>
      </c>
      <c r="BC11" s="20">
        <f t="shared" si="3"/>
        <v>0</v>
      </c>
      <c r="BD11" s="20">
        <f t="shared" si="3"/>
        <v>0</v>
      </c>
      <c r="BE11" s="20">
        <f t="shared" si="4"/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</row>
    <row r="12" spans="1:73" s="2" customFormat="1" hidden="1" x14ac:dyDescent="0.25">
      <c r="A12" s="2" t="s">
        <v>4</v>
      </c>
      <c r="B12" s="2" t="s">
        <v>6</v>
      </c>
      <c r="C12" s="2" t="s">
        <v>7</v>
      </c>
      <c r="D12" s="2" t="s">
        <v>8</v>
      </c>
      <c r="E12" s="2" t="s">
        <v>31</v>
      </c>
      <c r="F12" s="8">
        <v>0</v>
      </c>
      <c r="G12" s="5">
        <v>0</v>
      </c>
      <c r="H12" s="5">
        <v>0</v>
      </c>
      <c r="I12" s="5">
        <v>0</v>
      </c>
      <c r="J12" s="5">
        <v>0</v>
      </c>
      <c r="K12" s="8">
        <v>0</v>
      </c>
      <c r="L12" s="5">
        <v>0</v>
      </c>
      <c r="M12" s="5">
        <v>0</v>
      </c>
      <c r="N12" s="5">
        <v>0</v>
      </c>
      <c r="O12" s="5">
        <v>0</v>
      </c>
      <c r="P12" s="8">
        <v>0</v>
      </c>
      <c r="Q12" s="5">
        <v>0</v>
      </c>
      <c r="R12" s="5">
        <v>0</v>
      </c>
      <c r="S12" s="5">
        <v>0</v>
      </c>
      <c r="T12" s="5">
        <v>0</v>
      </c>
      <c r="U12" s="8">
        <v>0</v>
      </c>
      <c r="V12" s="5">
        <v>0</v>
      </c>
      <c r="W12" s="5">
        <v>0</v>
      </c>
      <c r="X12" s="5">
        <v>0</v>
      </c>
      <c r="Y12" s="5">
        <v>0</v>
      </c>
      <c r="Z12" s="8">
        <v>0</v>
      </c>
      <c r="AA12" s="25"/>
      <c r="AB12" s="2" t="s">
        <v>4</v>
      </c>
      <c r="AC12" s="2" t="s">
        <v>6</v>
      </c>
      <c r="AD12" s="2" t="s">
        <v>7</v>
      </c>
      <c r="AE12" s="2" t="s">
        <v>8</v>
      </c>
      <c r="AF12" s="2" t="s">
        <v>31</v>
      </c>
      <c r="AG12" s="12">
        <v>1</v>
      </c>
      <c r="AH12" s="12">
        <v>1</v>
      </c>
      <c r="AI12" s="2">
        <v>1</v>
      </c>
      <c r="AJ12" s="20">
        <f t="shared" si="2"/>
        <v>0</v>
      </c>
      <c r="AK12" s="20">
        <f t="shared" si="2"/>
        <v>0</v>
      </c>
      <c r="AL12" s="20">
        <f t="shared" si="2"/>
        <v>0</v>
      </c>
      <c r="AM12" s="20">
        <f t="shared" si="2"/>
        <v>0</v>
      </c>
      <c r="AN12" s="20">
        <f t="shared" si="2"/>
        <v>0</v>
      </c>
      <c r="AO12" s="20">
        <f t="shared" si="2"/>
        <v>0</v>
      </c>
      <c r="AP12" s="20">
        <f t="shared" si="2"/>
        <v>0</v>
      </c>
      <c r="AQ12" s="20">
        <f t="shared" si="2"/>
        <v>0</v>
      </c>
      <c r="AR12" s="20">
        <f t="shared" si="2"/>
        <v>0</v>
      </c>
      <c r="AS12" s="20">
        <f t="shared" si="2"/>
        <v>0</v>
      </c>
      <c r="AT12" s="20">
        <f t="shared" si="2"/>
        <v>0</v>
      </c>
      <c r="AU12" s="20">
        <f t="shared" si="2"/>
        <v>0</v>
      </c>
      <c r="AV12" s="20">
        <f t="shared" si="2"/>
        <v>0</v>
      </c>
      <c r="AW12" s="20">
        <f t="shared" si="2"/>
        <v>0</v>
      </c>
      <c r="AX12" s="20">
        <f t="shared" si="2"/>
        <v>0</v>
      </c>
      <c r="AY12" s="20">
        <f t="shared" si="2"/>
        <v>0</v>
      </c>
      <c r="AZ12" s="20">
        <f t="shared" si="3"/>
        <v>0</v>
      </c>
      <c r="BA12" s="20">
        <f t="shared" si="3"/>
        <v>0</v>
      </c>
      <c r="BB12" s="20">
        <f t="shared" si="3"/>
        <v>0</v>
      </c>
      <c r="BC12" s="20">
        <f t="shared" si="3"/>
        <v>0</v>
      </c>
      <c r="BD12" s="20">
        <f t="shared" si="3"/>
        <v>0</v>
      </c>
      <c r="BE12" s="20">
        <f t="shared" si="4"/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</row>
    <row r="13" spans="1:73" s="2" customFormat="1" hidden="1" x14ac:dyDescent="0.25">
      <c r="A13" s="2" t="s">
        <v>4</v>
      </c>
      <c r="B13" s="2" t="s">
        <v>6</v>
      </c>
      <c r="C13" s="2" t="s">
        <v>7</v>
      </c>
      <c r="D13" s="2" t="s">
        <v>8</v>
      </c>
      <c r="E13" s="2" t="s">
        <v>32</v>
      </c>
      <c r="F13" s="8">
        <v>0</v>
      </c>
      <c r="G13" s="5">
        <v>0</v>
      </c>
      <c r="H13" s="5">
        <v>0</v>
      </c>
      <c r="I13" s="5">
        <v>0</v>
      </c>
      <c r="J13" s="5">
        <v>0</v>
      </c>
      <c r="K13" s="8">
        <v>0</v>
      </c>
      <c r="L13" s="5">
        <v>0</v>
      </c>
      <c r="M13" s="5">
        <v>0</v>
      </c>
      <c r="N13" s="5">
        <v>0</v>
      </c>
      <c r="O13" s="5">
        <v>0</v>
      </c>
      <c r="P13" s="8">
        <v>0</v>
      </c>
      <c r="Q13" s="5">
        <v>0</v>
      </c>
      <c r="R13" s="5">
        <v>0</v>
      </c>
      <c r="S13" s="5">
        <v>0</v>
      </c>
      <c r="T13" s="5">
        <v>0</v>
      </c>
      <c r="U13" s="8">
        <v>0</v>
      </c>
      <c r="V13" s="5">
        <v>0</v>
      </c>
      <c r="W13" s="5">
        <v>0</v>
      </c>
      <c r="X13" s="5">
        <v>0</v>
      </c>
      <c r="Y13" s="5">
        <v>0</v>
      </c>
      <c r="Z13" s="8">
        <v>0</v>
      </c>
      <c r="AA13" s="25"/>
      <c r="AB13" s="2" t="s">
        <v>4</v>
      </c>
      <c r="AC13" s="2" t="s">
        <v>6</v>
      </c>
      <c r="AD13" s="2" t="s">
        <v>7</v>
      </c>
      <c r="AE13" s="2" t="s">
        <v>8</v>
      </c>
      <c r="AF13" s="2" t="s">
        <v>32</v>
      </c>
      <c r="AG13" s="12">
        <v>1</v>
      </c>
      <c r="AH13" s="12">
        <v>1</v>
      </c>
      <c r="AI13" s="2">
        <v>1</v>
      </c>
      <c r="AJ13" s="20">
        <f t="shared" si="2"/>
        <v>0</v>
      </c>
      <c r="AK13" s="20">
        <f t="shared" si="2"/>
        <v>0</v>
      </c>
      <c r="AL13" s="20">
        <f t="shared" si="2"/>
        <v>0</v>
      </c>
      <c r="AM13" s="20">
        <f t="shared" si="2"/>
        <v>0</v>
      </c>
      <c r="AN13" s="20">
        <f t="shared" si="2"/>
        <v>0</v>
      </c>
      <c r="AO13" s="20">
        <f t="shared" si="2"/>
        <v>0</v>
      </c>
      <c r="AP13" s="20">
        <f t="shared" si="2"/>
        <v>0</v>
      </c>
      <c r="AQ13" s="20">
        <f t="shared" si="2"/>
        <v>0</v>
      </c>
      <c r="AR13" s="20">
        <f t="shared" si="2"/>
        <v>0</v>
      </c>
      <c r="AS13" s="20">
        <f t="shared" si="2"/>
        <v>0</v>
      </c>
      <c r="AT13" s="20">
        <f t="shared" si="2"/>
        <v>0</v>
      </c>
      <c r="AU13" s="20">
        <f t="shared" si="2"/>
        <v>0</v>
      </c>
      <c r="AV13" s="20">
        <f t="shared" si="2"/>
        <v>0</v>
      </c>
      <c r="AW13" s="20">
        <f t="shared" si="2"/>
        <v>0</v>
      </c>
      <c r="AX13" s="20">
        <f t="shared" si="2"/>
        <v>0</v>
      </c>
      <c r="AY13" s="20">
        <f t="shared" si="2"/>
        <v>0</v>
      </c>
      <c r="AZ13" s="20">
        <f t="shared" si="3"/>
        <v>0</v>
      </c>
      <c r="BA13" s="20">
        <f t="shared" si="3"/>
        <v>0</v>
      </c>
      <c r="BB13" s="20">
        <f t="shared" si="3"/>
        <v>0</v>
      </c>
      <c r="BC13" s="20">
        <f t="shared" si="3"/>
        <v>0</v>
      </c>
      <c r="BD13" s="20">
        <f t="shared" si="3"/>
        <v>0</v>
      </c>
      <c r="BE13" s="20">
        <f t="shared" si="4"/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</row>
    <row r="14" spans="1:73" s="2" customFormat="1" x14ac:dyDescent="0.25">
      <c r="A14" s="2" t="s">
        <v>4</v>
      </c>
      <c r="B14" s="2" t="s">
        <v>6</v>
      </c>
      <c r="C14" s="2" t="s">
        <v>7</v>
      </c>
      <c r="D14" s="2" t="s">
        <v>8</v>
      </c>
      <c r="E14" s="2" t="s">
        <v>20</v>
      </c>
      <c r="F14" s="8">
        <v>6</v>
      </c>
      <c r="G14" s="5">
        <v>6</v>
      </c>
      <c r="H14" s="5">
        <v>6</v>
      </c>
      <c r="I14" s="5">
        <v>6</v>
      </c>
      <c r="J14" s="5">
        <v>6</v>
      </c>
      <c r="K14" s="8">
        <v>6</v>
      </c>
      <c r="L14" s="5">
        <v>6</v>
      </c>
      <c r="M14" s="5">
        <v>7</v>
      </c>
      <c r="N14" s="5">
        <v>7</v>
      </c>
      <c r="O14" s="5">
        <v>7</v>
      </c>
      <c r="P14" s="8">
        <v>7</v>
      </c>
      <c r="Q14" s="5">
        <v>7</v>
      </c>
      <c r="R14" s="5">
        <v>7</v>
      </c>
      <c r="S14" s="5">
        <v>7</v>
      </c>
      <c r="T14" s="5">
        <v>7</v>
      </c>
      <c r="U14" s="8">
        <v>7</v>
      </c>
      <c r="V14" s="5">
        <v>7</v>
      </c>
      <c r="W14" s="5">
        <v>7</v>
      </c>
      <c r="X14" s="5">
        <v>7</v>
      </c>
      <c r="Y14" s="5">
        <v>7</v>
      </c>
      <c r="Z14" s="8">
        <v>7</v>
      </c>
      <c r="AA14" s="25"/>
      <c r="AB14" s="2" t="s">
        <v>4</v>
      </c>
      <c r="AC14" s="2" t="s">
        <v>6</v>
      </c>
      <c r="AD14" s="2" t="s">
        <v>7</v>
      </c>
      <c r="AE14" s="2" t="s">
        <v>8</v>
      </c>
      <c r="AF14" s="2" t="s">
        <v>20</v>
      </c>
      <c r="AG14" s="12">
        <v>1</v>
      </c>
      <c r="AH14" s="12">
        <v>1</v>
      </c>
      <c r="AI14" s="2">
        <v>1</v>
      </c>
      <c r="AJ14" s="20">
        <f t="shared" si="2"/>
        <v>2190</v>
      </c>
      <c r="AK14" s="20">
        <f t="shared" si="2"/>
        <v>2190</v>
      </c>
      <c r="AL14" s="20">
        <f t="shared" si="2"/>
        <v>2190</v>
      </c>
      <c r="AM14" s="20">
        <f t="shared" si="2"/>
        <v>2190</v>
      </c>
      <c r="AN14" s="20">
        <f t="shared" si="2"/>
        <v>2190</v>
      </c>
      <c r="AO14" s="20">
        <f t="shared" si="2"/>
        <v>2190</v>
      </c>
      <c r="AP14" s="20">
        <f t="shared" si="2"/>
        <v>2190</v>
      </c>
      <c r="AQ14" s="20">
        <f t="shared" si="2"/>
        <v>2555</v>
      </c>
      <c r="AR14" s="20">
        <f t="shared" si="2"/>
        <v>2555</v>
      </c>
      <c r="AS14" s="20">
        <f t="shared" si="2"/>
        <v>2555</v>
      </c>
      <c r="AT14" s="20">
        <f t="shared" si="2"/>
        <v>2555</v>
      </c>
      <c r="AU14" s="20">
        <f t="shared" si="2"/>
        <v>2555</v>
      </c>
      <c r="AV14" s="20">
        <f t="shared" si="2"/>
        <v>2555</v>
      </c>
      <c r="AW14" s="20">
        <f t="shared" si="2"/>
        <v>2555</v>
      </c>
      <c r="AX14" s="20">
        <f t="shared" si="2"/>
        <v>2555</v>
      </c>
      <c r="AY14" s="20">
        <f t="shared" si="2"/>
        <v>2555</v>
      </c>
      <c r="AZ14" s="20">
        <f t="shared" si="3"/>
        <v>2555</v>
      </c>
      <c r="BA14" s="20">
        <f t="shared" si="3"/>
        <v>2555</v>
      </c>
      <c r="BB14" s="20">
        <f t="shared" si="3"/>
        <v>2555</v>
      </c>
      <c r="BC14" s="20">
        <f t="shared" si="3"/>
        <v>2555</v>
      </c>
      <c r="BD14" s="20">
        <f t="shared" si="3"/>
        <v>2555</v>
      </c>
      <c r="BE14" s="20">
        <f t="shared" si="4"/>
        <v>48910</v>
      </c>
      <c r="BF14" s="20">
        <f>+BE14</f>
        <v>48910</v>
      </c>
      <c r="BG14" s="20"/>
      <c r="BH14" s="20"/>
      <c r="BI14" s="20"/>
      <c r="BJ14" s="20">
        <f>+BF14</f>
        <v>48910</v>
      </c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</row>
    <row r="15" spans="1:73" s="2" customFormat="1" x14ac:dyDescent="0.25">
      <c r="A15" s="2" t="s">
        <v>4</v>
      </c>
      <c r="B15" s="2" t="s">
        <v>6</v>
      </c>
      <c r="C15" s="2" t="s">
        <v>7</v>
      </c>
      <c r="D15" s="2" t="s">
        <v>8</v>
      </c>
      <c r="E15" s="2" t="s">
        <v>21</v>
      </c>
      <c r="F15" s="8">
        <v>6</v>
      </c>
      <c r="G15" s="5">
        <v>6</v>
      </c>
      <c r="H15" s="5">
        <v>6</v>
      </c>
      <c r="I15" s="5">
        <v>6</v>
      </c>
      <c r="J15" s="5">
        <v>6</v>
      </c>
      <c r="K15" s="8">
        <v>6</v>
      </c>
      <c r="L15" s="5">
        <v>6</v>
      </c>
      <c r="M15" s="5">
        <v>7</v>
      </c>
      <c r="N15" s="5">
        <v>7</v>
      </c>
      <c r="O15" s="5">
        <v>7</v>
      </c>
      <c r="P15" s="8">
        <v>7</v>
      </c>
      <c r="Q15" s="5">
        <v>7</v>
      </c>
      <c r="R15" s="5">
        <v>7</v>
      </c>
      <c r="S15" s="5">
        <v>7</v>
      </c>
      <c r="T15" s="5">
        <v>7</v>
      </c>
      <c r="U15" s="8">
        <v>7</v>
      </c>
      <c r="V15" s="5">
        <v>7</v>
      </c>
      <c r="W15" s="5">
        <v>7</v>
      </c>
      <c r="X15" s="5">
        <v>7</v>
      </c>
      <c r="Y15" s="5">
        <v>7</v>
      </c>
      <c r="Z15" s="8">
        <v>7</v>
      </c>
      <c r="AA15" s="25"/>
      <c r="AB15" s="2" t="s">
        <v>4</v>
      </c>
      <c r="AC15" s="2" t="s">
        <v>6</v>
      </c>
      <c r="AD15" s="2" t="s">
        <v>7</v>
      </c>
      <c r="AE15" s="2" t="s">
        <v>8</v>
      </c>
      <c r="AF15" s="2" t="s">
        <v>21</v>
      </c>
      <c r="AG15" s="12">
        <v>1</v>
      </c>
      <c r="AH15" s="12">
        <v>1</v>
      </c>
      <c r="AI15" s="2">
        <v>1</v>
      </c>
      <c r="AJ15" s="20">
        <f t="shared" si="2"/>
        <v>2190</v>
      </c>
      <c r="AK15" s="20">
        <f t="shared" si="2"/>
        <v>2190</v>
      </c>
      <c r="AL15" s="20">
        <f t="shared" si="2"/>
        <v>2190</v>
      </c>
      <c r="AM15" s="20">
        <f t="shared" si="2"/>
        <v>2190</v>
      </c>
      <c r="AN15" s="20">
        <f t="shared" si="2"/>
        <v>2190</v>
      </c>
      <c r="AO15" s="20">
        <f t="shared" si="2"/>
        <v>2190</v>
      </c>
      <c r="AP15" s="20">
        <f t="shared" si="2"/>
        <v>2190</v>
      </c>
      <c r="AQ15" s="20">
        <f t="shared" si="2"/>
        <v>2555</v>
      </c>
      <c r="AR15" s="20">
        <f t="shared" si="2"/>
        <v>2555</v>
      </c>
      <c r="AS15" s="20">
        <f t="shared" si="2"/>
        <v>2555</v>
      </c>
      <c r="AT15" s="20">
        <f t="shared" si="2"/>
        <v>2555</v>
      </c>
      <c r="AU15" s="20">
        <f t="shared" si="2"/>
        <v>2555</v>
      </c>
      <c r="AV15" s="20">
        <f t="shared" si="2"/>
        <v>2555</v>
      </c>
      <c r="AW15" s="20">
        <f t="shared" si="2"/>
        <v>2555</v>
      </c>
      <c r="AX15" s="20">
        <f t="shared" si="2"/>
        <v>2555</v>
      </c>
      <c r="AY15" s="20">
        <f t="shared" si="2"/>
        <v>2555</v>
      </c>
      <c r="AZ15" s="20">
        <f t="shared" si="3"/>
        <v>2555</v>
      </c>
      <c r="BA15" s="20">
        <f t="shared" si="3"/>
        <v>2555</v>
      </c>
      <c r="BB15" s="20">
        <f t="shared" si="3"/>
        <v>2555</v>
      </c>
      <c r="BC15" s="20">
        <f t="shared" si="3"/>
        <v>2555</v>
      </c>
      <c r="BD15" s="20">
        <f t="shared" si="3"/>
        <v>2555</v>
      </c>
      <c r="BE15" s="20">
        <f t="shared" si="4"/>
        <v>48910</v>
      </c>
      <c r="BF15" s="20"/>
      <c r="BG15" s="20">
        <f>+BE15</f>
        <v>48910</v>
      </c>
      <c r="BH15" s="20"/>
      <c r="BI15" s="20"/>
      <c r="BJ15" s="20"/>
      <c r="BK15" s="20"/>
      <c r="BL15" s="20">
        <f>+BE15</f>
        <v>48910</v>
      </c>
      <c r="BM15" s="20"/>
      <c r="BN15" s="20"/>
      <c r="BO15" s="20"/>
      <c r="BP15" s="20"/>
      <c r="BQ15" s="20"/>
      <c r="BR15" s="20"/>
      <c r="BS15" s="20"/>
      <c r="BT15" s="20"/>
      <c r="BU15" s="20"/>
    </row>
    <row r="16" spans="1:73" s="2" customFormat="1" x14ac:dyDescent="0.25">
      <c r="A16" s="2" t="s">
        <v>4</v>
      </c>
      <c r="B16" s="2" t="s">
        <v>6</v>
      </c>
      <c r="C16" s="2" t="s">
        <v>7</v>
      </c>
      <c r="D16" s="2" t="s">
        <v>8</v>
      </c>
      <c r="E16" s="2" t="s">
        <v>22</v>
      </c>
      <c r="F16" s="8">
        <v>112</v>
      </c>
      <c r="G16" s="5">
        <v>114</v>
      </c>
      <c r="H16" s="5">
        <v>116</v>
      </c>
      <c r="I16" s="5">
        <v>119</v>
      </c>
      <c r="J16" s="5">
        <v>121</v>
      </c>
      <c r="K16" s="8">
        <v>123</v>
      </c>
      <c r="L16" s="5">
        <v>124</v>
      </c>
      <c r="M16" s="5">
        <v>126</v>
      </c>
      <c r="N16" s="5">
        <v>127</v>
      </c>
      <c r="O16" s="5">
        <v>128</v>
      </c>
      <c r="P16" s="8">
        <v>129</v>
      </c>
      <c r="Q16" s="5">
        <v>131</v>
      </c>
      <c r="R16" s="5">
        <v>132</v>
      </c>
      <c r="S16" s="5">
        <v>133</v>
      </c>
      <c r="T16" s="5">
        <v>134</v>
      </c>
      <c r="U16" s="8">
        <v>136</v>
      </c>
      <c r="V16" s="5">
        <v>137</v>
      </c>
      <c r="W16" s="5">
        <v>138</v>
      </c>
      <c r="X16" s="5">
        <v>139</v>
      </c>
      <c r="Y16" s="5">
        <v>141</v>
      </c>
      <c r="Z16" s="8">
        <v>142</v>
      </c>
      <c r="AA16" s="25"/>
      <c r="AB16" s="2" t="s">
        <v>4</v>
      </c>
      <c r="AC16" s="2" t="s">
        <v>6</v>
      </c>
      <c r="AD16" s="2" t="s">
        <v>7</v>
      </c>
      <c r="AE16" s="2" t="s">
        <v>8</v>
      </c>
      <c r="AF16" s="2" t="s">
        <v>22</v>
      </c>
      <c r="AG16" s="12">
        <v>1</v>
      </c>
      <c r="AH16" s="12">
        <v>1</v>
      </c>
      <c r="AI16" s="2">
        <v>1</v>
      </c>
      <c r="AJ16" s="20">
        <f t="shared" ref="AJ16:BD16" si="5">F16*365*$AG16*$AH16*$AI16</f>
        <v>40880</v>
      </c>
      <c r="AK16" s="20">
        <f t="shared" si="5"/>
        <v>41610</v>
      </c>
      <c r="AL16" s="20">
        <f t="shared" si="5"/>
        <v>42340</v>
      </c>
      <c r="AM16" s="20">
        <f t="shared" si="5"/>
        <v>43435</v>
      </c>
      <c r="AN16" s="20">
        <f t="shared" si="5"/>
        <v>44165</v>
      </c>
      <c r="AO16" s="20">
        <f t="shared" si="5"/>
        <v>44895</v>
      </c>
      <c r="AP16" s="20">
        <f t="shared" si="5"/>
        <v>45260</v>
      </c>
      <c r="AQ16" s="20">
        <f t="shared" si="5"/>
        <v>45990</v>
      </c>
      <c r="AR16" s="20">
        <f t="shared" si="5"/>
        <v>46355</v>
      </c>
      <c r="AS16" s="20">
        <f t="shared" si="5"/>
        <v>46720</v>
      </c>
      <c r="AT16" s="20">
        <f t="shared" si="5"/>
        <v>47085</v>
      </c>
      <c r="AU16" s="20">
        <f t="shared" si="5"/>
        <v>47815</v>
      </c>
      <c r="AV16" s="20">
        <f t="shared" si="5"/>
        <v>48180</v>
      </c>
      <c r="AW16" s="20">
        <f t="shared" si="5"/>
        <v>48545</v>
      </c>
      <c r="AX16" s="20">
        <f t="shared" si="5"/>
        <v>48910</v>
      </c>
      <c r="AY16" s="20">
        <f t="shared" si="5"/>
        <v>49640</v>
      </c>
      <c r="AZ16" s="20">
        <f t="shared" si="5"/>
        <v>50005</v>
      </c>
      <c r="BA16" s="20">
        <f t="shared" si="5"/>
        <v>50370</v>
      </c>
      <c r="BB16" s="20">
        <f t="shared" si="5"/>
        <v>50735</v>
      </c>
      <c r="BC16" s="20">
        <f t="shared" si="5"/>
        <v>51465</v>
      </c>
      <c r="BD16" s="20">
        <f t="shared" si="5"/>
        <v>51830</v>
      </c>
      <c r="BE16" s="20">
        <f t="shared" si="4"/>
        <v>945350</v>
      </c>
      <c r="BF16" s="20"/>
      <c r="BG16" s="20"/>
      <c r="BH16" s="20"/>
      <c r="BI16" s="20">
        <f>+BE16</f>
        <v>945350</v>
      </c>
      <c r="BJ16" s="20"/>
      <c r="BK16" s="20"/>
      <c r="BL16" s="20"/>
      <c r="BM16" s="20"/>
      <c r="BN16" s="20">
        <f>+BE16</f>
        <v>945350</v>
      </c>
      <c r="BO16" s="20"/>
      <c r="BP16" s="20"/>
      <c r="BQ16" s="20"/>
      <c r="BR16" s="20"/>
      <c r="BS16" s="20"/>
      <c r="BT16" s="20"/>
      <c r="BU16" s="20"/>
    </row>
    <row r="17" spans="1:73" s="2" customFormat="1" hidden="1" x14ac:dyDescent="0.25">
      <c r="A17" s="2" t="s">
        <v>4</v>
      </c>
      <c r="B17" s="2" t="s">
        <v>6</v>
      </c>
      <c r="C17" s="2" t="s">
        <v>7</v>
      </c>
      <c r="D17" s="2" t="s">
        <v>8</v>
      </c>
      <c r="E17" s="2" t="s">
        <v>10</v>
      </c>
      <c r="F17" s="8">
        <v>725</v>
      </c>
      <c r="G17" s="5">
        <v>782</v>
      </c>
      <c r="H17" s="5">
        <v>839</v>
      </c>
      <c r="I17" s="5">
        <v>896</v>
      </c>
      <c r="J17" s="5">
        <v>953</v>
      </c>
      <c r="K17" s="8">
        <v>1009</v>
      </c>
      <c r="L17" s="5">
        <v>1039</v>
      </c>
      <c r="M17" s="5">
        <v>1069</v>
      </c>
      <c r="N17" s="5">
        <v>1098</v>
      </c>
      <c r="O17" s="5">
        <v>1128</v>
      </c>
      <c r="P17" s="8">
        <v>1157</v>
      </c>
      <c r="Q17" s="5">
        <v>1187</v>
      </c>
      <c r="R17" s="5">
        <v>1217</v>
      </c>
      <c r="S17" s="5">
        <v>1247</v>
      </c>
      <c r="T17" s="5">
        <v>1277</v>
      </c>
      <c r="U17" s="8">
        <v>1307</v>
      </c>
      <c r="V17" s="5">
        <v>1337</v>
      </c>
      <c r="W17" s="5">
        <v>1367</v>
      </c>
      <c r="X17" s="5">
        <v>1398</v>
      </c>
      <c r="Y17" s="5">
        <v>1428</v>
      </c>
      <c r="Z17" s="8">
        <v>1458</v>
      </c>
      <c r="AA17" s="25"/>
      <c r="AB17" s="2" t="s">
        <v>4</v>
      </c>
      <c r="AC17" s="2" t="s">
        <v>6</v>
      </c>
      <c r="AD17" s="2" t="s">
        <v>7</v>
      </c>
      <c r="AE17" s="2" t="s">
        <v>8</v>
      </c>
      <c r="AF17" s="2" t="s">
        <v>10</v>
      </c>
      <c r="AG17" s="12">
        <v>1</v>
      </c>
      <c r="AH17" s="12">
        <v>1</v>
      </c>
      <c r="AI17" s="2">
        <v>0</v>
      </c>
      <c r="AJ17" s="20">
        <f t="shared" ref="AJ17:AY32" si="6">F17*365*$AG17*$AH17*$AI17</f>
        <v>0</v>
      </c>
      <c r="AK17" s="20">
        <f t="shared" si="6"/>
        <v>0</v>
      </c>
      <c r="AL17" s="20">
        <f t="shared" si="6"/>
        <v>0</v>
      </c>
      <c r="AM17" s="20">
        <f t="shared" si="6"/>
        <v>0</v>
      </c>
      <c r="AN17" s="20">
        <f t="shared" si="6"/>
        <v>0</v>
      </c>
      <c r="AO17" s="20">
        <f t="shared" si="6"/>
        <v>0</v>
      </c>
      <c r="AP17" s="20">
        <f t="shared" si="6"/>
        <v>0</v>
      </c>
      <c r="AQ17" s="20">
        <f t="shared" si="6"/>
        <v>0</v>
      </c>
      <c r="AR17" s="20">
        <f t="shared" si="6"/>
        <v>0</v>
      </c>
      <c r="AS17" s="20">
        <f t="shared" si="6"/>
        <v>0</v>
      </c>
      <c r="AT17" s="20">
        <f t="shared" si="6"/>
        <v>0</v>
      </c>
      <c r="AU17" s="20">
        <f t="shared" si="6"/>
        <v>0</v>
      </c>
      <c r="AV17" s="20">
        <f t="shared" si="6"/>
        <v>0</v>
      </c>
      <c r="AW17" s="20">
        <f t="shared" si="6"/>
        <v>0</v>
      </c>
      <c r="AX17" s="20">
        <f t="shared" si="6"/>
        <v>0</v>
      </c>
      <c r="AY17" s="20">
        <f t="shared" si="6"/>
        <v>0</v>
      </c>
      <c r="AZ17" s="20">
        <f t="shared" ref="AZ17:BD67" si="7">V17*365*$AG17*$AH17*$AI17</f>
        <v>0</v>
      </c>
      <c r="BA17" s="20">
        <f t="shared" si="7"/>
        <v>0</v>
      </c>
      <c r="BB17" s="20">
        <f t="shared" si="7"/>
        <v>0</v>
      </c>
      <c r="BC17" s="20">
        <f t="shared" si="7"/>
        <v>0</v>
      </c>
      <c r="BD17" s="20">
        <f t="shared" si="7"/>
        <v>0</v>
      </c>
      <c r="BE17" s="20">
        <f t="shared" si="4"/>
        <v>0</v>
      </c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</row>
    <row r="18" spans="1:73" s="2" customFormat="1" hidden="1" x14ac:dyDescent="0.25">
      <c r="A18" s="2" t="s">
        <v>4</v>
      </c>
      <c r="B18" s="2" t="s">
        <v>6</v>
      </c>
      <c r="C18" s="2" t="s">
        <v>7</v>
      </c>
      <c r="D18" s="2" t="s">
        <v>8</v>
      </c>
      <c r="E18" s="2" t="s">
        <v>11</v>
      </c>
      <c r="F18" s="8">
        <v>145</v>
      </c>
      <c r="G18" s="5">
        <v>149</v>
      </c>
      <c r="H18" s="5">
        <v>154</v>
      </c>
      <c r="I18" s="5">
        <v>158</v>
      </c>
      <c r="J18" s="5">
        <v>163</v>
      </c>
      <c r="K18" s="8">
        <v>167</v>
      </c>
      <c r="L18" s="5">
        <v>170</v>
      </c>
      <c r="M18" s="5">
        <v>172</v>
      </c>
      <c r="N18" s="5">
        <v>175</v>
      </c>
      <c r="O18" s="5">
        <v>177</v>
      </c>
      <c r="P18" s="8">
        <v>179</v>
      </c>
      <c r="Q18" s="5">
        <v>182</v>
      </c>
      <c r="R18" s="5">
        <v>184</v>
      </c>
      <c r="S18" s="5">
        <v>187</v>
      </c>
      <c r="T18" s="5">
        <v>189</v>
      </c>
      <c r="U18" s="8">
        <v>191</v>
      </c>
      <c r="V18" s="5">
        <v>194</v>
      </c>
      <c r="W18" s="5">
        <v>196</v>
      </c>
      <c r="X18" s="5">
        <v>199</v>
      </c>
      <c r="Y18" s="5">
        <v>201</v>
      </c>
      <c r="Z18" s="8">
        <v>203</v>
      </c>
      <c r="AA18" s="25"/>
      <c r="AB18" s="2" t="s">
        <v>4</v>
      </c>
      <c r="AC18" s="2" t="s">
        <v>6</v>
      </c>
      <c r="AD18" s="2" t="s">
        <v>7</v>
      </c>
      <c r="AE18" s="2" t="s">
        <v>8</v>
      </c>
      <c r="AF18" s="2" t="s">
        <v>11</v>
      </c>
      <c r="AG18" s="12">
        <v>1</v>
      </c>
      <c r="AH18" s="12">
        <v>1</v>
      </c>
      <c r="AI18" s="2">
        <v>0</v>
      </c>
      <c r="AJ18" s="20">
        <f t="shared" si="6"/>
        <v>0</v>
      </c>
      <c r="AK18" s="20">
        <f t="shared" si="6"/>
        <v>0</v>
      </c>
      <c r="AL18" s="20">
        <f t="shared" si="6"/>
        <v>0</v>
      </c>
      <c r="AM18" s="20">
        <f t="shared" si="6"/>
        <v>0</v>
      </c>
      <c r="AN18" s="20">
        <f t="shared" si="6"/>
        <v>0</v>
      </c>
      <c r="AO18" s="20">
        <f t="shared" si="6"/>
        <v>0</v>
      </c>
      <c r="AP18" s="20">
        <f t="shared" si="6"/>
        <v>0</v>
      </c>
      <c r="AQ18" s="20">
        <f t="shared" si="6"/>
        <v>0</v>
      </c>
      <c r="AR18" s="20">
        <f t="shared" si="6"/>
        <v>0</v>
      </c>
      <c r="AS18" s="20">
        <f t="shared" si="6"/>
        <v>0</v>
      </c>
      <c r="AT18" s="20">
        <f t="shared" si="6"/>
        <v>0</v>
      </c>
      <c r="AU18" s="20">
        <f t="shared" si="6"/>
        <v>0</v>
      </c>
      <c r="AV18" s="20">
        <f t="shared" si="6"/>
        <v>0</v>
      </c>
      <c r="AW18" s="20">
        <f t="shared" si="6"/>
        <v>0</v>
      </c>
      <c r="AX18" s="20">
        <f t="shared" si="6"/>
        <v>0</v>
      </c>
      <c r="AY18" s="20">
        <f t="shared" si="6"/>
        <v>0</v>
      </c>
      <c r="AZ18" s="20">
        <f t="shared" si="7"/>
        <v>0</v>
      </c>
      <c r="BA18" s="20">
        <f t="shared" si="7"/>
        <v>0</v>
      </c>
      <c r="BB18" s="20">
        <f t="shared" si="7"/>
        <v>0</v>
      </c>
      <c r="BC18" s="20">
        <f t="shared" si="7"/>
        <v>0</v>
      </c>
      <c r="BD18" s="20">
        <f t="shared" si="7"/>
        <v>0</v>
      </c>
      <c r="BE18" s="20">
        <f t="shared" si="4"/>
        <v>0</v>
      </c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1:73" s="3" customFormat="1" hidden="1" x14ac:dyDescent="0.25">
      <c r="A19" s="3" t="s">
        <v>4</v>
      </c>
      <c r="B19" s="3" t="s">
        <v>7</v>
      </c>
      <c r="C19" s="3" t="s">
        <v>6</v>
      </c>
      <c r="D19" s="3" t="s">
        <v>12</v>
      </c>
      <c r="E19" s="3" t="s">
        <v>9</v>
      </c>
      <c r="F19" s="8">
        <v>608</v>
      </c>
      <c r="G19" s="6">
        <v>636</v>
      </c>
      <c r="H19" s="6">
        <v>664</v>
      </c>
      <c r="I19" s="6">
        <v>692</v>
      </c>
      <c r="J19" s="6">
        <v>720</v>
      </c>
      <c r="K19" s="8">
        <v>748</v>
      </c>
      <c r="L19" s="6">
        <v>763</v>
      </c>
      <c r="M19" s="6">
        <v>778</v>
      </c>
      <c r="N19" s="6">
        <v>792</v>
      </c>
      <c r="O19" s="6">
        <v>807</v>
      </c>
      <c r="P19" s="8">
        <v>821</v>
      </c>
      <c r="Q19" s="6">
        <v>836</v>
      </c>
      <c r="R19" s="6">
        <v>851</v>
      </c>
      <c r="S19" s="6">
        <v>866</v>
      </c>
      <c r="T19" s="6">
        <v>881</v>
      </c>
      <c r="U19" s="8">
        <v>896</v>
      </c>
      <c r="V19" s="6">
        <v>911</v>
      </c>
      <c r="W19" s="6">
        <v>925</v>
      </c>
      <c r="X19" s="6">
        <v>940</v>
      </c>
      <c r="Y19" s="6">
        <v>955</v>
      </c>
      <c r="Z19" s="8">
        <v>970</v>
      </c>
      <c r="AA19" s="25"/>
      <c r="AB19" s="3" t="s">
        <v>4</v>
      </c>
      <c r="AC19" s="3" t="s">
        <v>7</v>
      </c>
      <c r="AD19" s="3" t="s">
        <v>6</v>
      </c>
      <c r="AE19" s="3" t="s">
        <v>12</v>
      </c>
      <c r="AF19" s="3" t="s">
        <v>9</v>
      </c>
      <c r="AG19" s="13">
        <v>1</v>
      </c>
      <c r="AH19" s="13">
        <v>1</v>
      </c>
      <c r="AI19" s="3">
        <f>VLOOKUP(E19,$AF$3:$AI$18,4,FALSE)</f>
        <v>0</v>
      </c>
      <c r="AJ19" s="21">
        <f t="shared" si="6"/>
        <v>0</v>
      </c>
      <c r="AK19" s="21">
        <f t="shared" si="6"/>
        <v>0</v>
      </c>
      <c r="AL19" s="21">
        <f t="shared" si="6"/>
        <v>0</v>
      </c>
      <c r="AM19" s="21">
        <f t="shared" si="6"/>
        <v>0</v>
      </c>
      <c r="AN19" s="21">
        <f t="shared" si="6"/>
        <v>0</v>
      </c>
      <c r="AO19" s="21">
        <f t="shared" si="6"/>
        <v>0</v>
      </c>
      <c r="AP19" s="21">
        <f t="shared" si="6"/>
        <v>0</v>
      </c>
      <c r="AQ19" s="21">
        <f t="shared" si="6"/>
        <v>0</v>
      </c>
      <c r="AR19" s="21">
        <f t="shared" si="6"/>
        <v>0</v>
      </c>
      <c r="AS19" s="21">
        <f t="shared" si="6"/>
        <v>0</v>
      </c>
      <c r="AT19" s="21">
        <f t="shared" si="6"/>
        <v>0</v>
      </c>
      <c r="AU19" s="21">
        <f t="shared" si="6"/>
        <v>0</v>
      </c>
      <c r="AV19" s="21">
        <f t="shared" si="6"/>
        <v>0</v>
      </c>
      <c r="AW19" s="21">
        <f t="shared" si="6"/>
        <v>0</v>
      </c>
      <c r="AX19" s="21">
        <f t="shared" si="6"/>
        <v>0</v>
      </c>
      <c r="AY19" s="21">
        <f t="shared" si="6"/>
        <v>0</v>
      </c>
      <c r="AZ19" s="21">
        <f t="shared" si="7"/>
        <v>0</v>
      </c>
      <c r="BA19" s="21">
        <f t="shared" si="7"/>
        <v>0</v>
      </c>
      <c r="BB19" s="21">
        <f t="shared" si="7"/>
        <v>0</v>
      </c>
      <c r="BC19" s="21">
        <f t="shared" si="7"/>
        <v>0</v>
      </c>
      <c r="BD19" s="21">
        <f t="shared" si="7"/>
        <v>0</v>
      </c>
      <c r="BE19" s="21">
        <f t="shared" si="4"/>
        <v>0</v>
      </c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</row>
    <row r="20" spans="1:73" s="3" customFormat="1" x14ac:dyDescent="0.25">
      <c r="A20" s="3" t="s">
        <v>4</v>
      </c>
      <c r="B20" s="3" t="s">
        <v>7</v>
      </c>
      <c r="C20" s="3" t="s">
        <v>6</v>
      </c>
      <c r="D20" s="3" t="s">
        <v>12</v>
      </c>
      <c r="E20" s="3" t="s">
        <v>23</v>
      </c>
      <c r="F20" s="8">
        <v>54</v>
      </c>
      <c r="G20" s="6">
        <v>57</v>
      </c>
      <c r="H20" s="6">
        <v>59</v>
      </c>
      <c r="I20" s="6">
        <v>62</v>
      </c>
      <c r="J20" s="6">
        <v>65</v>
      </c>
      <c r="K20" s="8">
        <v>68</v>
      </c>
      <c r="L20" s="6">
        <v>69</v>
      </c>
      <c r="M20" s="6">
        <v>71</v>
      </c>
      <c r="N20" s="6">
        <v>72</v>
      </c>
      <c r="O20" s="6">
        <v>74</v>
      </c>
      <c r="P20" s="8">
        <v>75</v>
      </c>
      <c r="Q20" s="6">
        <v>77</v>
      </c>
      <c r="R20" s="6">
        <v>78</v>
      </c>
      <c r="S20" s="6">
        <v>80</v>
      </c>
      <c r="T20" s="6">
        <v>81</v>
      </c>
      <c r="U20" s="8">
        <v>83</v>
      </c>
      <c r="V20" s="6">
        <v>84</v>
      </c>
      <c r="W20" s="6">
        <v>86</v>
      </c>
      <c r="X20" s="6">
        <v>87</v>
      </c>
      <c r="Y20" s="6">
        <v>89</v>
      </c>
      <c r="Z20" s="8">
        <v>90</v>
      </c>
      <c r="AA20" s="25"/>
      <c r="AB20" s="3" t="s">
        <v>4</v>
      </c>
      <c r="AC20" s="3" t="s">
        <v>7</v>
      </c>
      <c r="AD20" s="3" t="s">
        <v>6</v>
      </c>
      <c r="AE20" s="3" t="s">
        <v>12</v>
      </c>
      <c r="AF20" s="3" t="s">
        <v>23</v>
      </c>
      <c r="AG20" s="13">
        <v>1</v>
      </c>
      <c r="AH20" s="13">
        <v>1</v>
      </c>
      <c r="AI20" s="3">
        <f t="shared" ref="AI20:AI83" si="8">VLOOKUP(E20,$AF$3:$AI$18,4,FALSE)</f>
        <v>1</v>
      </c>
      <c r="AJ20" s="21">
        <f t="shared" si="6"/>
        <v>19710</v>
      </c>
      <c r="AK20" s="21">
        <f t="shared" si="6"/>
        <v>20805</v>
      </c>
      <c r="AL20" s="21">
        <f t="shared" si="6"/>
        <v>21535</v>
      </c>
      <c r="AM20" s="21">
        <f t="shared" si="6"/>
        <v>22630</v>
      </c>
      <c r="AN20" s="21">
        <f t="shared" si="6"/>
        <v>23725</v>
      </c>
      <c r="AO20" s="21">
        <f t="shared" si="6"/>
        <v>24820</v>
      </c>
      <c r="AP20" s="21">
        <f t="shared" si="6"/>
        <v>25185</v>
      </c>
      <c r="AQ20" s="21">
        <f t="shared" si="6"/>
        <v>25915</v>
      </c>
      <c r="AR20" s="21">
        <f t="shared" si="6"/>
        <v>26280</v>
      </c>
      <c r="AS20" s="21">
        <f t="shared" si="6"/>
        <v>27010</v>
      </c>
      <c r="AT20" s="21">
        <f t="shared" si="6"/>
        <v>27375</v>
      </c>
      <c r="AU20" s="21">
        <f t="shared" si="6"/>
        <v>28105</v>
      </c>
      <c r="AV20" s="21">
        <f t="shared" si="6"/>
        <v>28470</v>
      </c>
      <c r="AW20" s="21">
        <f t="shared" si="6"/>
        <v>29200</v>
      </c>
      <c r="AX20" s="21">
        <f t="shared" si="6"/>
        <v>29565</v>
      </c>
      <c r="AY20" s="21">
        <f t="shared" si="6"/>
        <v>30295</v>
      </c>
      <c r="AZ20" s="21">
        <f t="shared" si="7"/>
        <v>30660</v>
      </c>
      <c r="BA20" s="21">
        <f t="shared" si="7"/>
        <v>31390</v>
      </c>
      <c r="BB20" s="21">
        <f t="shared" si="7"/>
        <v>31755</v>
      </c>
      <c r="BC20" s="21">
        <f t="shared" si="7"/>
        <v>32485</v>
      </c>
      <c r="BD20" s="21">
        <f t="shared" si="7"/>
        <v>32850</v>
      </c>
      <c r="BE20" s="21">
        <f t="shared" si="4"/>
        <v>550055</v>
      </c>
      <c r="BF20" s="21">
        <f>+BE20</f>
        <v>550055</v>
      </c>
      <c r="BG20" s="21"/>
      <c r="BH20" s="21"/>
      <c r="BI20" s="21">
        <f>+BE20</f>
        <v>550055</v>
      </c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s="3" customFormat="1" x14ac:dyDescent="0.25">
      <c r="A21" s="3" t="s">
        <v>4</v>
      </c>
      <c r="B21" s="3" t="s">
        <v>7</v>
      </c>
      <c r="C21" s="3" t="s">
        <v>6</v>
      </c>
      <c r="D21" s="3" t="s">
        <v>12</v>
      </c>
      <c r="E21" s="3" t="s">
        <v>24</v>
      </c>
      <c r="F21" s="8">
        <v>23</v>
      </c>
      <c r="G21" s="6">
        <v>24</v>
      </c>
      <c r="H21" s="6">
        <v>25</v>
      </c>
      <c r="I21" s="6">
        <v>26</v>
      </c>
      <c r="J21" s="6">
        <v>28</v>
      </c>
      <c r="K21" s="8">
        <v>29</v>
      </c>
      <c r="L21" s="6">
        <v>29</v>
      </c>
      <c r="M21" s="6">
        <v>30</v>
      </c>
      <c r="N21" s="6">
        <v>31</v>
      </c>
      <c r="O21" s="6">
        <v>31</v>
      </c>
      <c r="P21" s="8">
        <v>32</v>
      </c>
      <c r="Q21" s="6">
        <v>33</v>
      </c>
      <c r="R21" s="6">
        <v>33</v>
      </c>
      <c r="S21" s="6">
        <v>34</v>
      </c>
      <c r="T21" s="6">
        <v>35</v>
      </c>
      <c r="U21" s="8">
        <v>35</v>
      </c>
      <c r="V21" s="6">
        <v>36</v>
      </c>
      <c r="W21" s="6">
        <v>36</v>
      </c>
      <c r="X21" s="6">
        <v>37</v>
      </c>
      <c r="Y21" s="6">
        <v>38</v>
      </c>
      <c r="Z21" s="8">
        <v>38</v>
      </c>
      <c r="AA21" s="25"/>
      <c r="AB21" s="3" t="s">
        <v>4</v>
      </c>
      <c r="AC21" s="3" t="s">
        <v>7</v>
      </c>
      <c r="AD21" s="3" t="s">
        <v>6</v>
      </c>
      <c r="AE21" s="3" t="s">
        <v>12</v>
      </c>
      <c r="AF21" s="3" t="s">
        <v>24</v>
      </c>
      <c r="AG21" s="13">
        <v>1</v>
      </c>
      <c r="AH21" s="13">
        <v>1</v>
      </c>
      <c r="AI21" s="3">
        <f t="shared" si="8"/>
        <v>1</v>
      </c>
      <c r="AJ21" s="21">
        <f t="shared" si="6"/>
        <v>8395</v>
      </c>
      <c r="AK21" s="21">
        <f t="shared" si="6"/>
        <v>8760</v>
      </c>
      <c r="AL21" s="21">
        <f t="shared" si="6"/>
        <v>9125</v>
      </c>
      <c r="AM21" s="21">
        <f t="shared" si="6"/>
        <v>9490</v>
      </c>
      <c r="AN21" s="21">
        <f t="shared" si="6"/>
        <v>10220</v>
      </c>
      <c r="AO21" s="21">
        <f t="shared" si="6"/>
        <v>10585</v>
      </c>
      <c r="AP21" s="21">
        <f t="shared" si="6"/>
        <v>10585</v>
      </c>
      <c r="AQ21" s="21">
        <f t="shared" si="6"/>
        <v>10950</v>
      </c>
      <c r="AR21" s="21">
        <f t="shared" si="6"/>
        <v>11315</v>
      </c>
      <c r="AS21" s="21">
        <f t="shared" si="6"/>
        <v>11315</v>
      </c>
      <c r="AT21" s="21">
        <f t="shared" si="6"/>
        <v>11680</v>
      </c>
      <c r="AU21" s="21">
        <f t="shared" si="6"/>
        <v>12045</v>
      </c>
      <c r="AV21" s="21">
        <f t="shared" si="6"/>
        <v>12045</v>
      </c>
      <c r="AW21" s="21">
        <f t="shared" si="6"/>
        <v>12410</v>
      </c>
      <c r="AX21" s="21">
        <f t="shared" si="6"/>
        <v>12775</v>
      </c>
      <c r="AY21" s="21">
        <f t="shared" si="6"/>
        <v>12775</v>
      </c>
      <c r="AZ21" s="21">
        <f t="shared" si="7"/>
        <v>13140</v>
      </c>
      <c r="BA21" s="21">
        <f t="shared" si="7"/>
        <v>13140</v>
      </c>
      <c r="BB21" s="21">
        <f t="shared" si="7"/>
        <v>13505</v>
      </c>
      <c r="BC21" s="21">
        <f t="shared" si="7"/>
        <v>13870</v>
      </c>
      <c r="BD21" s="21">
        <f t="shared" si="7"/>
        <v>13870</v>
      </c>
      <c r="BE21" s="21">
        <f t="shared" si="4"/>
        <v>233600</v>
      </c>
      <c r="BF21" s="21"/>
      <c r="BG21" s="21"/>
      <c r="BH21" s="21">
        <f>+BE21</f>
        <v>233600</v>
      </c>
      <c r="BI21" s="21"/>
      <c r="BJ21" s="21"/>
      <c r="BK21" s="21"/>
      <c r="BL21" s="21"/>
      <c r="BM21" s="21"/>
      <c r="BN21" s="21">
        <f>+BE21</f>
        <v>233600</v>
      </c>
      <c r="BO21" s="21"/>
      <c r="BP21" s="21"/>
      <c r="BQ21" s="21"/>
      <c r="BR21" s="21"/>
      <c r="BS21" s="21"/>
      <c r="BT21" s="21"/>
      <c r="BU21" s="21"/>
    </row>
    <row r="22" spans="1:73" s="3" customFormat="1" x14ac:dyDescent="0.25">
      <c r="A22" s="3" t="s">
        <v>4</v>
      </c>
      <c r="B22" s="3" t="s">
        <v>7</v>
      </c>
      <c r="C22" s="3" t="s">
        <v>6</v>
      </c>
      <c r="D22" s="3" t="s">
        <v>12</v>
      </c>
      <c r="E22" s="3" t="s">
        <v>25</v>
      </c>
      <c r="F22" s="8">
        <v>22</v>
      </c>
      <c r="G22" s="6">
        <v>23</v>
      </c>
      <c r="H22" s="6">
        <v>24</v>
      </c>
      <c r="I22" s="6">
        <v>25</v>
      </c>
      <c r="J22" s="6">
        <v>26</v>
      </c>
      <c r="K22" s="8">
        <v>27</v>
      </c>
      <c r="L22" s="6">
        <v>28</v>
      </c>
      <c r="M22" s="6">
        <v>29</v>
      </c>
      <c r="N22" s="6">
        <v>29</v>
      </c>
      <c r="O22" s="6">
        <v>30</v>
      </c>
      <c r="P22" s="8">
        <v>30</v>
      </c>
      <c r="Q22" s="6">
        <v>31</v>
      </c>
      <c r="R22" s="6">
        <v>32</v>
      </c>
      <c r="S22" s="6">
        <v>32</v>
      </c>
      <c r="T22" s="6">
        <v>33</v>
      </c>
      <c r="U22" s="8">
        <v>33</v>
      </c>
      <c r="V22" s="6">
        <v>34</v>
      </c>
      <c r="W22" s="6">
        <v>35</v>
      </c>
      <c r="X22" s="6">
        <v>35</v>
      </c>
      <c r="Y22" s="6">
        <v>36</v>
      </c>
      <c r="Z22" s="8">
        <v>36</v>
      </c>
      <c r="AA22" s="25"/>
      <c r="AB22" s="3" t="s">
        <v>4</v>
      </c>
      <c r="AC22" s="3" t="s">
        <v>7</v>
      </c>
      <c r="AD22" s="3" t="s">
        <v>6</v>
      </c>
      <c r="AE22" s="3" t="s">
        <v>12</v>
      </c>
      <c r="AF22" s="3" t="s">
        <v>25</v>
      </c>
      <c r="AG22" s="13">
        <v>1</v>
      </c>
      <c r="AH22" s="13">
        <v>1</v>
      </c>
      <c r="AI22" s="3">
        <f t="shared" si="8"/>
        <v>1</v>
      </c>
      <c r="AJ22" s="21">
        <f t="shared" si="6"/>
        <v>8030</v>
      </c>
      <c r="AK22" s="21">
        <f t="shared" si="6"/>
        <v>8395</v>
      </c>
      <c r="AL22" s="21">
        <f t="shared" si="6"/>
        <v>8760</v>
      </c>
      <c r="AM22" s="21">
        <f t="shared" si="6"/>
        <v>9125</v>
      </c>
      <c r="AN22" s="21">
        <f t="shared" si="6"/>
        <v>9490</v>
      </c>
      <c r="AO22" s="21">
        <f t="shared" si="6"/>
        <v>9855</v>
      </c>
      <c r="AP22" s="21">
        <f t="shared" si="6"/>
        <v>10220</v>
      </c>
      <c r="AQ22" s="21">
        <f t="shared" si="6"/>
        <v>10585</v>
      </c>
      <c r="AR22" s="21">
        <f t="shared" si="6"/>
        <v>10585</v>
      </c>
      <c r="AS22" s="21">
        <f t="shared" si="6"/>
        <v>10950</v>
      </c>
      <c r="AT22" s="21">
        <f t="shared" si="6"/>
        <v>10950</v>
      </c>
      <c r="AU22" s="21">
        <f t="shared" si="6"/>
        <v>11315</v>
      </c>
      <c r="AV22" s="21">
        <f t="shared" si="6"/>
        <v>11680</v>
      </c>
      <c r="AW22" s="21">
        <f t="shared" si="6"/>
        <v>11680</v>
      </c>
      <c r="AX22" s="21">
        <f t="shared" si="6"/>
        <v>12045</v>
      </c>
      <c r="AY22" s="21">
        <f t="shared" si="6"/>
        <v>12045</v>
      </c>
      <c r="AZ22" s="21">
        <f t="shared" si="7"/>
        <v>12410</v>
      </c>
      <c r="BA22" s="21">
        <f t="shared" si="7"/>
        <v>12775</v>
      </c>
      <c r="BB22" s="21">
        <f t="shared" si="7"/>
        <v>12775</v>
      </c>
      <c r="BC22" s="21">
        <f t="shared" si="7"/>
        <v>13140</v>
      </c>
      <c r="BD22" s="21">
        <f t="shared" si="7"/>
        <v>13140</v>
      </c>
      <c r="BE22" s="21">
        <f t="shared" si="4"/>
        <v>221920</v>
      </c>
      <c r="BF22" s="21"/>
      <c r="BG22" s="21"/>
      <c r="BH22" s="21"/>
      <c r="BI22" s="21">
        <f>+BE22</f>
        <v>221920</v>
      </c>
      <c r="BJ22" s="21"/>
      <c r="BK22" s="21"/>
      <c r="BL22" s="21"/>
      <c r="BM22" s="21"/>
      <c r="BN22" s="21"/>
      <c r="BO22" s="21"/>
      <c r="BP22" s="21"/>
      <c r="BQ22" s="21"/>
      <c r="BR22" s="21"/>
      <c r="BS22" s="21">
        <f>+BE22</f>
        <v>221920</v>
      </c>
      <c r="BT22" s="21"/>
      <c r="BU22" s="21"/>
    </row>
    <row r="23" spans="1:73" s="3" customFormat="1" x14ac:dyDescent="0.25">
      <c r="A23" s="3" t="s">
        <v>4</v>
      </c>
      <c r="B23" s="3" t="s">
        <v>7</v>
      </c>
      <c r="C23" s="3" t="s">
        <v>6</v>
      </c>
      <c r="D23" s="3" t="s">
        <v>12</v>
      </c>
      <c r="E23" s="3" t="s">
        <v>26</v>
      </c>
      <c r="F23" s="8">
        <v>11</v>
      </c>
      <c r="G23" s="6">
        <v>11</v>
      </c>
      <c r="H23" s="6">
        <v>12</v>
      </c>
      <c r="I23" s="6">
        <v>12</v>
      </c>
      <c r="J23" s="6">
        <v>13</v>
      </c>
      <c r="K23" s="8">
        <v>13</v>
      </c>
      <c r="L23" s="6">
        <v>14</v>
      </c>
      <c r="M23" s="6">
        <v>14</v>
      </c>
      <c r="N23" s="6">
        <v>14</v>
      </c>
      <c r="O23" s="6">
        <v>15</v>
      </c>
      <c r="P23" s="8">
        <v>15</v>
      </c>
      <c r="Q23" s="6">
        <v>15</v>
      </c>
      <c r="R23" s="6">
        <v>16</v>
      </c>
      <c r="S23" s="6">
        <v>16</v>
      </c>
      <c r="T23" s="6">
        <v>16</v>
      </c>
      <c r="U23" s="8">
        <v>16</v>
      </c>
      <c r="V23" s="6">
        <v>17</v>
      </c>
      <c r="W23" s="6">
        <v>17</v>
      </c>
      <c r="X23" s="6">
        <v>17</v>
      </c>
      <c r="Y23" s="6">
        <v>18</v>
      </c>
      <c r="Z23" s="8">
        <v>18</v>
      </c>
      <c r="AA23" s="25"/>
      <c r="AB23" s="3" t="s">
        <v>4</v>
      </c>
      <c r="AC23" s="3" t="s">
        <v>7</v>
      </c>
      <c r="AD23" s="3" t="s">
        <v>6</v>
      </c>
      <c r="AE23" s="3" t="s">
        <v>12</v>
      </c>
      <c r="AF23" s="3" t="s">
        <v>26</v>
      </c>
      <c r="AG23" s="13">
        <v>1</v>
      </c>
      <c r="AH23" s="13">
        <v>1</v>
      </c>
      <c r="AI23" s="3">
        <f t="shared" si="8"/>
        <v>1</v>
      </c>
      <c r="AJ23" s="21">
        <f t="shared" si="6"/>
        <v>4015</v>
      </c>
      <c r="AK23" s="21">
        <f t="shared" si="6"/>
        <v>4015</v>
      </c>
      <c r="AL23" s="21">
        <f t="shared" si="6"/>
        <v>4380</v>
      </c>
      <c r="AM23" s="21">
        <f t="shared" si="6"/>
        <v>4380</v>
      </c>
      <c r="AN23" s="21">
        <f t="shared" si="6"/>
        <v>4745</v>
      </c>
      <c r="AO23" s="21">
        <f t="shared" si="6"/>
        <v>4745</v>
      </c>
      <c r="AP23" s="21">
        <f t="shared" si="6"/>
        <v>5110</v>
      </c>
      <c r="AQ23" s="21">
        <f t="shared" si="6"/>
        <v>5110</v>
      </c>
      <c r="AR23" s="21">
        <f t="shared" si="6"/>
        <v>5110</v>
      </c>
      <c r="AS23" s="21">
        <f t="shared" si="6"/>
        <v>5475</v>
      </c>
      <c r="AT23" s="21">
        <f t="shared" si="6"/>
        <v>5475</v>
      </c>
      <c r="AU23" s="21">
        <f t="shared" si="6"/>
        <v>5475</v>
      </c>
      <c r="AV23" s="21">
        <f t="shared" si="6"/>
        <v>5840</v>
      </c>
      <c r="AW23" s="21">
        <f t="shared" si="6"/>
        <v>5840</v>
      </c>
      <c r="AX23" s="21">
        <f t="shared" si="6"/>
        <v>5840</v>
      </c>
      <c r="AY23" s="21">
        <f t="shared" si="6"/>
        <v>5840</v>
      </c>
      <c r="AZ23" s="21">
        <f t="shared" si="7"/>
        <v>6205</v>
      </c>
      <c r="BA23" s="21">
        <f t="shared" si="7"/>
        <v>6205</v>
      </c>
      <c r="BB23" s="21">
        <f t="shared" si="7"/>
        <v>6205</v>
      </c>
      <c r="BC23" s="21">
        <f t="shared" si="7"/>
        <v>6570</v>
      </c>
      <c r="BD23" s="21">
        <f t="shared" si="7"/>
        <v>6570</v>
      </c>
      <c r="BE23" s="21">
        <f t="shared" si="4"/>
        <v>109135</v>
      </c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>
        <f>+BE23</f>
        <v>109135</v>
      </c>
      <c r="BQ23" s="21"/>
      <c r="BR23" s="21"/>
      <c r="BS23" s="21">
        <f>+BE23</f>
        <v>109135</v>
      </c>
      <c r="BT23" s="21"/>
      <c r="BU23" s="21"/>
    </row>
    <row r="24" spans="1:73" s="3" customFormat="1" hidden="1" x14ac:dyDescent="0.25">
      <c r="A24" s="3" t="s">
        <v>4</v>
      </c>
      <c r="B24" s="3" t="s">
        <v>7</v>
      </c>
      <c r="C24" s="3" t="s">
        <v>6</v>
      </c>
      <c r="D24" s="3" t="s">
        <v>12</v>
      </c>
      <c r="E24" s="3" t="s">
        <v>27</v>
      </c>
      <c r="F24" s="8">
        <v>0</v>
      </c>
      <c r="G24" s="6">
        <v>0</v>
      </c>
      <c r="H24" s="6">
        <v>0</v>
      </c>
      <c r="I24" s="6">
        <v>0</v>
      </c>
      <c r="J24" s="6">
        <v>0</v>
      </c>
      <c r="K24" s="8">
        <v>0</v>
      </c>
      <c r="L24" s="6">
        <v>0</v>
      </c>
      <c r="M24" s="6">
        <v>0</v>
      </c>
      <c r="N24" s="6">
        <v>0</v>
      </c>
      <c r="O24" s="6">
        <v>0</v>
      </c>
      <c r="P24" s="8">
        <v>0</v>
      </c>
      <c r="Q24" s="6">
        <v>0</v>
      </c>
      <c r="R24" s="6">
        <v>0</v>
      </c>
      <c r="S24" s="6">
        <v>0</v>
      </c>
      <c r="T24" s="6">
        <v>0</v>
      </c>
      <c r="U24" s="8">
        <v>0</v>
      </c>
      <c r="V24" s="6">
        <v>0</v>
      </c>
      <c r="W24" s="6">
        <v>0</v>
      </c>
      <c r="X24" s="6">
        <v>0</v>
      </c>
      <c r="Y24" s="6">
        <v>0</v>
      </c>
      <c r="Z24" s="8">
        <v>0</v>
      </c>
      <c r="AA24" s="25"/>
      <c r="AB24" s="3" t="s">
        <v>4</v>
      </c>
      <c r="AC24" s="3" t="s">
        <v>7</v>
      </c>
      <c r="AD24" s="3" t="s">
        <v>6</v>
      </c>
      <c r="AE24" s="3" t="s">
        <v>12</v>
      </c>
      <c r="AF24" s="3" t="s">
        <v>27</v>
      </c>
      <c r="AG24" s="13">
        <v>1</v>
      </c>
      <c r="AH24" s="13">
        <v>1</v>
      </c>
      <c r="AI24" s="3">
        <f t="shared" si="8"/>
        <v>1</v>
      </c>
      <c r="AJ24" s="21">
        <f t="shared" si="6"/>
        <v>0</v>
      </c>
      <c r="AK24" s="21">
        <f t="shared" si="6"/>
        <v>0</v>
      </c>
      <c r="AL24" s="21">
        <f t="shared" si="6"/>
        <v>0</v>
      </c>
      <c r="AM24" s="21">
        <f t="shared" si="6"/>
        <v>0</v>
      </c>
      <c r="AN24" s="21">
        <f t="shared" si="6"/>
        <v>0</v>
      </c>
      <c r="AO24" s="21">
        <f t="shared" si="6"/>
        <v>0</v>
      </c>
      <c r="AP24" s="21">
        <f t="shared" si="6"/>
        <v>0</v>
      </c>
      <c r="AQ24" s="21">
        <f t="shared" si="6"/>
        <v>0</v>
      </c>
      <c r="AR24" s="21">
        <f t="shared" si="6"/>
        <v>0</v>
      </c>
      <c r="AS24" s="21">
        <f t="shared" si="6"/>
        <v>0</v>
      </c>
      <c r="AT24" s="21">
        <f t="shared" si="6"/>
        <v>0</v>
      </c>
      <c r="AU24" s="21">
        <f t="shared" si="6"/>
        <v>0</v>
      </c>
      <c r="AV24" s="21">
        <f t="shared" si="6"/>
        <v>0</v>
      </c>
      <c r="AW24" s="21">
        <f t="shared" si="6"/>
        <v>0</v>
      </c>
      <c r="AX24" s="21">
        <f t="shared" si="6"/>
        <v>0</v>
      </c>
      <c r="AY24" s="21">
        <f t="shared" si="6"/>
        <v>0</v>
      </c>
      <c r="AZ24" s="21">
        <f t="shared" si="7"/>
        <v>0</v>
      </c>
      <c r="BA24" s="21">
        <f t="shared" si="7"/>
        <v>0</v>
      </c>
      <c r="BB24" s="21">
        <f t="shared" si="7"/>
        <v>0</v>
      </c>
      <c r="BC24" s="21">
        <f t="shared" si="7"/>
        <v>0</v>
      </c>
      <c r="BD24" s="21">
        <f t="shared" si="7"/>
        <v>0</v>
      </c>
      <c r="BE24" s="21">
        <f t="shared" si="4"/>
        <v>0</v>
      </c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s="3" customFormat="1" hidden="1" x14ac:dyDescent="0.25">
      <c r="A25" s="3" t="s">
        <v>4</v>
      </c>
      <c r="B25" s="3" t="s">
        <v>7</v>
      </c>
      <c r="C25" s="3" t="s">
        <v>6</v>
      </c>
      <c r="D25" s="3" t="s">
        <v>12</v>
      </c>
      <c r="E25" s="3" t="s">
        <v>28</v>
      </c>
      <c r="F25" s="8">
        <v>0</v>
      </c>
      <c r="G25" s="6">
        <v>0</v>
      </c>
      <c r="H25" s="6">
        <v>0</v>
      </c>
      <c r="I25" s="6">
        <v>0</v>
      </c>
      <c r="J25" s="6">
        <v>0</v>
      </c>
      <c r="K25" s="8">
        <v>0</v>
      </c>
      <c r="L25" s="6">
        <v>0</v>
      </c>
      <c r="M25" s="6">
        <v>0</v>
      </c>
      <c r="N25" s="6">
        <v>0</v>
      </c>
      <c r="O25" s="6">
        <v>0</v>
      </c>
      <c r="P25" s="8">
        <v>0</v>
      </c>
      <c r="Q25" s="6">
        <v>0</v>
      </c>
      <c r="R25" s="6">
        <v>0</v>
      </c>
      <c r="S25" s="6">
        <v>0</v>
      </c>
      <c r="T25" s="6">
        <v>0</v>
      </c>
      <c r="U25" s="8">
        <v>0</v>
      </c>
      <c r="V25" s="6">
        <v>0</v>
      </c>
      <c r="W25" s="6">
        <v>0</v>
      </c>
      <c r="X25" s="6">
        <v>0</v>
      </c>
      <c r="Y25" s="6">
        <v>0</v>
      </c>
      <c r="Z25" s="8">
        <v>0</v>
      </c>
      <c r="AA25" s="25"/>
      <c r="AB25" s="3" t="s">
        <v>4</v>
      </c>
      <c r="AC25" s="3" t="s">
        <v>7</v>
      </c>
      <c r="AD25" s="3" t="s">
        <v>6</v>
      </c>
      <c r="AE25" s="3" t="s">
        <v>12</v>
      </c>
      <c r="AF25" s="3" t="s">
        <v>28</v>
      </c>
      <c r="AG25" s="13">
        <v>1</v>
      </c>
      <c r="AH25" s="13">
        <v>1</v>
      </c>
      <c r="AI25" s="3">
        <f t="shared" si="8"/>
        <v>1</v>
      </c>
      <c r="AJ25" s="21">
        <f t="shared" si="6"/>
        <v>0</v>
      </c>
      <c r="AK25" s="21">
        <f t="shared" si="6"/>
        <v>0</v>
      </c>
      <c r="AL25" s="21">
        <f t="shared" si="6"/>
        <v>0</v>
      </c>
      <c r="AM25" s="21">
        <f t="shared" si="6"/>
        <v>0</v>
      </c>
      <c r="AN25" s="21">
        <f t="shared" si="6"/>
        <v>0</v>
      </c>
      <c r="AO25" s="21">
        <f t="shared" si="6"/>
        <v>0</v>
      </c>
      <c r="AP25" s="21">
        <f t="shared" si="6"/>
        <v>0</v>
      </c>
      <c r="AQ25" s="21">
        <f t="shared" si="6"/>
        <v>0</v>
      </c>
      <c r="AR25" s="21">
        <f t="shared" si="6"/>
        <v>0</v>
      </c>
      <c r="AS25" s="21">
        <f t="shared" si="6"/>
        <v>0</v>
      </c>
      <c r="AT25" s="21">
        <f t="shared" si="6"/>
        <v>0</v>
      </c>
      <c r="AU25" s="21">
        <f t="shared" si="6"/>
        <v>0</v>
      </c>
      <c r="AV25" s="21">
        <f t="shared" si="6"/>
        <v>0</v>
      </c>
      <c r="AW25" s="21">
        <f t="shared" si="6"/>
        <v>0</v>
      </c>
      <c r="AX25" s="21">
        <f t="shared" si="6"/>
        <v>0</v>
      </c>
      <c r="AY25" s="21">
        <f t="shared" si="6"/>
        <v>0</v>
      </c>
      <c r="AZ25" s="21">
        <f t="shared" si="7"/>
        <v>0</v>
      </c>
      <c r="BA25" s="21">
        <f t="shared" si="7"/>
        <v>0</v>
      </c>
      <c r="BB25" s="21">
        <f t="shared" si="7"/>
        <v>0</v>
      </c>
      <c r="BC25" s="21">
        <f t="shared" si="7"/>
        <v>0</v>
      </c>
      <c r="BD25" s="21">
        <f t="shared" si="7"/>
        <v>0</v>
      </c>
      <c r="BE25" s="21">
        <f t="shared" si="4"/>
        <v>0</v>
      </c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  <row r="26" spans="1:73" s="3" customFormat="1" hidden="1" x14ac:dyDescent="0.25">
      <c r="A26" s="3" t="s">
        <v>4</v>
      </c>
      <c r="B26" s="3" t="s">
        <v>7</v>
      </c>
      <c r="C26" s="3" t="s">
        <v>6</v>
      </c>
      <c r="D26" s="3" t="s">
        <v>12</v>
      </c>
      <c r="E26" s="3" t="s">
        <v>29</v>
      </c>
      <c r="F26" s="8">
        <v>0</v>
      </c>
      <c r="G26" s="6">
        <v>0</v>
      </c>
      <c r="H26" s="6">
        <v>0</v>
      </c>
      <c r="I26" s="6">
        <v>0</v>
      </c>
      <c r="J26" s="6">
        <v>0</v>
      </c>
      <c r="K26" s="8">
        <v>0</v>
      </c>
      <c r="L26" s="6">
        <v>0</v>
      </c>
      <c r="M26" s="6">
        <v>0</v>
      </c>
      <c r="N26" s="6">
        <v>0</v>
      </c>
      <c r="O26" s="6">
        <v>0</v>
      </c>
      <c r="P26" s="8">
        <v>0</v>
      </c>
      <c r="Q26" s="6">
        <v>0</v>
      </c>
      <c r="R26" s="6">
        <v>0</v>
      </c>
      <c r="S26" s="6">
        <v>0</v>
      </c>
      <c r="T26" s="6">
        <v>0</v>
      </c>
      <c r="U26" s="8">
        <v>0</v>
      </c>
      <c r="V26" s="6">
        <v>0</v>
      </c>
      <c r="W26" s="6">
        <v>0</v>
      </c>
      <c r="X26" s="6">
        <v>0</v>
      </c>
      <c r="Y26" s="6">
        <v>0</v>
      </c>
      <c r="Z26" s="8">
        <v>0</v>
      </c>
      <c r="AA26" s="25"/>
      <c r="AB26" s="3" t="s">
        <v>4</v>
      </c>
      <c r="AC26" s="3" t="s">
        <v>7</v>
      </c>
      <c r="AD26" s="3" t="s">
        <v>6</v>
      </c>
      <c r="AE26" s="3" t="s">
        <v>12</v>
      </c>
      <c r="AF26" s="3" t="s">
        <v>29</v>
      </c>
      <c r="AG26" s="13">
        <v>1</v>
      </c>
      <c r="AH26" s="13">
        <v>1</v>
      </c>
      <c r="AI26" s="3">
        <f t="shared" si="8"/>
        <v>1</v>
      </c>
      <c r="AJ26" s="21">
        <f t="shared" si="6"/>
        <v>0</v>
      </c>
      <c r="AK26" s="21">
        <f t="shared" si="6"/>
        <v>0</v>
      </c>
      <c r="AL26" s="21">
        <f t="shared" si="6"/>
        <v>0</v>
      </c>
      <c r="AM26" s="21">
        <f t="shared" si="6"/>
        <v>0</v>
      </c>
      <c r="AN26" s="21">
        <f t="shared" si="6"/>
        <v>0</v>
      </c>
      <c r="AO26" s="21">
        <f t="shared" si="6"/>
        <v>0</v>
      </c>
      <c r="AP26" s="21">
        <f t="shared" si="6"/>
        <v>0</v>
      </c>
      <c r="AQ26" s="21">
        <f t="shared" si="6"/>
        <v>0</v>
      </c>
      <c r="AR26" s="21">
        <f t="shared" si="6"/>
        <v>0</v>
      </c>
      <c r="AS26" s="21">
        <f t="shared" si="6"/>
        <v>0</v>
      </c>
      <c r="AT26" s="21">
        <f t="shared" si="6"/>
        <v>0</v>
      </c>
      <c r="AU26" s="21">
        <f t="shared" si="6"/>
        <v>0</v>
      </c>
      <c r="AV26" s="21">
        <f t="shared" si="6"/>
        <v>0</v>
      </c>
      <c r="AW26" s="21">
        <f t="shared" si="6"/>
        <v>0</v>
      </c>
      <c r="AX26" s="21">
        <f t="shared" si="6"/>
        <v>0</v>
      </c>
      <c r="AY26" s="21">
        <f t="shared" si="6"/>
        <v>0</v>
      </c>
      <c r="AZ26" s="21">
        <f t="shared" si="7"/>
        <v>0</v>
      </c>
      <c r="BA26" s="21">
        <f t="shared" si="7"/>
        <v>0</v>
      </c>
      <c r="BB26" s="21">
        <f t="shared" si="7"/>
        <v>0</v>
      </c>
      <c r="BC26" s="21">
        <f t="shared" si="7"/>
        <v>0</v>
      </c>
      <c r="BD26" s="21">
        <f t="shared" si="7"/>
        <v>0</v>
      </c>
      <c r="BE26" s="21">
        <f t="shared" si="4"/>
        <v>0</v>
      </c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</row>
    <row r="27" spans="1:73" s="3" customFormat="1" hidden="1" x14ac:dyDescent="0.25">
      <c r="A27" s="3" t="s">
        <v>4</v>
      </c>
      <c r="B27" s="3" t="s">
        <v>7</v>
      </c>
      <c r="C27" s="3" t="s">
        <v>6</v>
      </c>
      <c r="D27" s="3" t="s">
        <v>12</v>
      </c>
      <c r="E27" s="3" t="s">
        <v>30</v>
      </c>
      <c r="F27" s="8">
        <v>0</v>
      </c>
      <c r="G27" s="6">
        <v>0</v>
      </c>
      <c r="H27" s="6">
        <v>0</v>
      </c>
      <c r="I27" s="6">
        <v>0</v>
      </c>
      <c r="J27" s="6">
        <v>0</v>
      </c>
      <c r="K27" s="8">
        <v>0</v>
      </c>
      <c r="L27" s="6">
        <v>0</v>
      </c>
      <c r="M27" s="6">
        <v>0</v>
      </c>
      <c r="N27" s="6">
        <v>0</v>
      </c>
      <c r="O27" s="6">
        <v>0</v>
      </c>
      <c r="P27" s="8">
        <v>0</v>
      </c>
      <c r="Q27" s="6">
        <v>0</v>
      </c>
      <c r="R27" s="6">
        <v>0</v>
      </c>
      <c r="S27" s="6">
        <v>0</v>
      </c>
      <c r="T27" s="6">
        <v>0</v>
      </c>
      <c r="U27" s="8">
        <v>0</v>
      </c>
      <c r="V27" s="6">
        <v>0</v>
      </c>
      <c r="W27" s="6">
        <v>0</v>
      </c>
      <c r="X27" s="6">
        <v>0</v>
      </c>
      <c r="Y27" s="6">
        <v>0</v>
      </c>
      <c r="Z27" s="8">
        <v>0</v>
      </c>
      <c r="AA27" s="25"/>
      <c r="AB27" s="3" t="s">
        <v>4</v>
      </c>
      <c r="AC27" s="3" t="s">
        <v>7</v>
      </c>
      <c r="AD27" s="3" t="s">
        <v>6</v>
      </c>
      <c r="AE27" s="3" t="s">
        <v>12</v>
      </c>
      <c r="AF27" s="3" t="s">
        <v>30</v>
      </c>
      <c r="AG27" s="13">
        <v>1</v>
      </c>
      <c r="AH27" s="13">
        <v>1</v>
      </c>
      <c r="AI27" s="3">
        <f t="shared" si="8"/>
        <v>1</v>
      </c>
      <c r="AJ27" s="21">
        <f t="shared" si="6"/>
        <v>0</v>
      </c>
      <c r="AK27" s="21">
        <f t="shared" si="6"/>
        <v>0</v>
      </c>
      <c r="AL27" s="21">
        <f t="shared" si="6"/>
        <v>0</v>
      </c>
      <c r="AM27" s="21">
        <f t="shared" si="6"/>
        <v>0</v>
      </c>
      <c r="AN27" s="21">
        <f t="shared" si="6"/>
        <v>0</v>
      </c>
      <c r="AO27" s="21">
        <f t="shared" si="6"/>
        <v>0</v>
      </c>
      <c r="AP27" s="21">
        <f t="shared" si="6"/>
        <v>0</v>
      </c>
      <c r="AQ27" s="21">
        <f t="shared" si="6"/>
        <v>0</v>
      </c>
      <c r="AR27" s="21">
        <f t="shared" si="6"/>
        <v>0</v>
      </c>
      <c r="AS27" s="21">
        <f t="shared" si="6"/>
        <v>0</v>
      </c>
      <c r="AT27" s="21">
        <f t="shared" si="6"/>
        <v>0</v>
      </c>
      <c r="AU27" s="21">
        <f t="shared" si="6"/>
        <v>0</v>
      </c>
      <c r="AV27" s="21">
        <f t="shared" si="6"/>
        <v>0</v>
      </c>
      <c r="AW27" s="21">
        <f t="shared" si="6"/>
        <v>0</v>
      </c>
      <c r="AX27" s="21">
        <f t="shared" si="6"/>
        <v>0</v>
      </c>
      <c r="AY27" s="21">
        <f t="shared" si="6"/>
        <v>0</v>
      </c>
      <c r="AZ27" s="21">
        <f t="shared" si="7"/>
        <v>0</v>
      </c>
      <c r="BA27" s="21">
        <f t="shared" si="7"/>
        <v>0</v>
      </c>
      <c r="BB27" s="21">
        <f t="shared" si="7"/>
        <v>0</v>
      </c>
      <c r="BC27" s="21">
        <f t="shared" si="7"/>
        <v>0</v>
      </c>
      <c r="BD27" s="21">
        <f t="shared" si="7"/>
        <v>0</v>
      </c>
      <c r="BE27" s="21">
        <f t="shared" si="4"/>
        <v>0</v>
      </c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</row>
    <row r="28" spans="1:73" s="3" customFormat="1" hidden="1" x14ac:dyDescent="0.25">
      <c r="A28" s="3" t="s">
        <v>4</v>
      </c>
      <c r="B28" s="3" t="s">
        <v>7</v>
      </c>
      <c r="C28" s="3" t="s">
        <v>6</v>
      </c>
      <c r="D28" s="3" t="s">
        <v>12</v>
      </c>
      <c r="E28" s="3" t="s">
        <v>31</v>
      </c>
      <c r="F28" s="8">
        <v>0</v>
      </c>
      <c r="G28" s="6">
        <v>0</v>
      </c>
      <c r="H28" s="6">
        <v>0</v>
      </c>
      <c r="I28" s="6">
        <v>0</v>
      </c>
      <c r="J28" s="6">
        <v>0</v>
      </c>
      <c r="K28" s="8">
        <v>0</v>
      </c>
      <c r="L28" s="6">
        <v>0</v>
      </c>
      <c r="M28" s="6">
        <v>0</v>
      </c>
      <c r="N28" s="6">
        <v>0</v>
      </c>
      <c r="O28" s="6">
        <v>0</v>
      </c>
      <c r="P28" s="8">
        <v>0</v>
      </c>
      <c r="Q28" s="6">
        <v>0</v>
      </c>
      <c r="R28" s="6">
        <v>0</v>
      </c>
      <c r="S28" s="6">
        <v>0</v>
      </c>
      <c r="T28" s="6">
        <v>0</v>
      </c>
      <c r="U28" s="8">
        <v>0</v>
      </c>
      <c r="V28" s="6">
        <v>0</v>
      </c>
      <c r="W28" s="6">
        <v>0</v>
      </c>
      <c r="X28" s="6">
        <v>0</v>
      </c>
      <c r="Y28" s="6">
        <v>0</v>
      </c>
      <c r="Z28" s="8">
        <v>0</v>
      </c>
      <c r="AA28" s="25"/>
      <c r="AB28" s="3" t="s">
        <v>4</v>
      </c>
      <c r="AC28" s="3" t="s">
        <v>7</v>
      </c>
      <c r="AD28" s="3" t="s">
        <v>6</v>
      </c>
      <c r="AE28" s="3" t="s">
        <v>12</v>
      </c>
      <c r="AF28" s="3" t="s">
        <v>31</v>
      </c>
      <c r="AG28" s="13">
        <v>1</v>
      </c>
      <c r="AH28" s="13">
        <v>1</v>
      </c>
      <c r="AI28" s="3">
        <f t="shared" si="8"/>
        <v>1</v>
      </c>
      <c r="AJ28" s="21">
        <f t="shared" si="6"/>
        <v>0</v>
      </c>
      <c r="AK28" s="21">
        <f t="shared" si="6"/>
        <v>0</v>
      </c>
      <c r="AL28" s="21">
        <f t="shared" si="6"/>
        <v>0</v>
      </c>
      <c r="AM28" s="21">
        <f t="shared" si="6"/>
        <v>0</v>
      </c>
      <c r="AN28" s="21">
        <f t="shared" si="6"/>
        <v>0</v>
      </c>
      <c r="AO28" s="21">
        <f t="shared" si="6"/>
        <v>0</v>
      </c>
      <c r="AP28" s="21">
        <f t="shared" si="6"/>
        <v>0</v>
      </c>
      <c r="AQ28" s="21">
        <f t="shared" si="6"/>
        <v>0</v>
      </c>
      <c r="AR28" s="21">
        <f t="shared" si="6"/>
        <v>0</v>
      </c>
      <c r="AS28" s="21">
        <f t="shared" si="6"/>
        <v>0</v>
      </c>
      <c r="AT28" s="21">
        <f t="shared" si="6"/>
        <v>0</v>
      </c>
      <c r="AU28" s="21">
        <f t="shared" si="6"/>
        <v>0</v>
      </c>
      <c r="AV28" s="21">
        <f t="shared" si="6"/>
        <v>0</v>
      </c>
      <c r="AW28" s="21">
        <f t="shared" si="6"/>
        <v>0</v>
      </c>
      <c r="AX28" s="21">
        <f t="shared" si="6"/>
        <v>0</v>
      </c>
      <c r="AY28" s="21">
        <f t="shared" si="6"/>
        <v>0</v>
      </c>
      <c r="AZ28" s="21">
        <f t="shared" si="7"/>
        <v>0</v>
      </c>
      <c r="BA28" s="21">
        <f t="shared" si="7"/>
        <v>0</v>
      </c>
      <c r="BB28" s="21">
        <f t="shared" si="7"/>
        <v>0</v>
      </c>
      <c r="BC28" s="21">
        <f t="shared" si="7"/>
        <v>0</v>
      </c>
      <c r="BD28" s="21">
        <f t="shared" si="7"/>
        <v>0</v>
      </c>
      <c r="BE28" s="21">
        <f t="shared" si="4"/>
        <v>0</v>
      </c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</row>
    <row r="29" spans="1:73" s="3" customFormat="1" hidden="1" x14ac:dyDescent="0.25">
      <c r="A29" s="3" t="s">
        <v>4</v>
      </c>
      <c r="B29" s="3" t="s">
        <v>7</v>
      </c>
      <c r="C29" s="3" t="s">
        <v>6</v>
      </c>
      <c r="D29" s="3" t="s">
        <v>12</v>
      </c>
      <c r="E29" s="3" t="s">
        <v>32</v>
      </c>
      <c r="F29" s="8">
        <v>0</v>
      </c>
      <c r="G29" s="6">
        <v>0</v>
      </c>
      <c r="H29" s="6">
        <v>0</v>
      </c>
      <c r="I29" s="6">
        <v>0</v>
      </c>
      <c r="J29" s="6">
        <v>0</v>
      </c>
      <c r="K29" s="8">
        <v>0</v>
      </c>
      <c r="L29" s="6">
        <v>0</v>
      </c>
      <c r="M29" s="6">
        <v>0</v>
      </c>
      <c r="N29" s="6">
        <v>0</v>
      </c>
      <c r="O29" s="6">
        <v>0</v>
      </c>
      <c r="P29" s="8">
        <v>0</v>
      </c>
      <c r="Q29" s="6">
        <v>0</v>
      </c>
      <c r="R29" s="6">
        <v>0</v>
      </c>
      <c r="S29" s="6">
        <v>0</v>
      </c>
      <c r="T29" s="6">
        <v>0</v>
      </c>
      <c r="U29" s="8">
        <v>0</v>
      </c>
      <c r="V29" s="6">
        <v>0</v>
      </c>
      <c r="W29" s="6">
        <v>0</v>
      </c>
      <c r="X29" s="6">
        <v>0</v>
      </c>
      <c r="Y29" s="6">
        <v>0</v>
      </c>
      <c r="Z29" s="8">
        <v>0</v>
      </c>
      <c r="AA29" s="25"/>
      <c r="AB29" s="3" t="s">
        <v>4</v>
      </c>
      <c r="AC29" s="3" t="s">
        <v>7</v>
      </c>
      <c r="AD29" s="3" t="s">
        <v>6</v>
      </c>
      <c r="AE29" s="3" t="s">
        <v>12</v>
      </c>
      <c r="AF29" s="3" t="s">
        <v>32</v>
      </c>
      <c r="AG29" s="13">
        <v>1</v>
      </c>
      <c r="AH29" s="13">
        <v>1</v>
      </c>
      <c r="AI29" s="3">
        <f t="shared" si="8"/>
        <v>1</v>
      </c>
      <c r="AJ29" s="21">
        <f t="shared" si="6"/>
        <v>0</v>
      </c>
      <c r="AK29" s="21">
        <f t="shared" si="6"/>
        <v>0</v>
      </c>
      <c r="AL29" s="21">
        <f t="shared" si="6"/>
        <v>0</v>
      </c>
      <c r="AM29" s="21">
        <f t="shared" si="6"/>
        <v>0</v>
      </c>
      <c r="AN29" s="21">
        <f t="shared" si="6"/>
        <v>0</v>
      </c>
      <c r="AO29" s="21">
        <f t="shared" si="6"/>
        <v>0</v>
      </c>
      <c r="AP29" s="21">
        <f t="shared" si="6"/>
        <v>0</v>
      </c>
      <c r="AQ29" s="21">
        <f t="shared" si="6"/>
        <v>0</v>
      </c>
      <c r="AR29" s="21">
        <f t="shared" si="6"/>
        <v>0</v>
      </c>
      <c r="AS29" s="21">
        <f t="shared" si="6"/>
        <v>0</v>
      </c>
      <c r="AT29" s="21">
        <f t="shared" si="6"/>
        <v>0</v>
      </c>
      <c r="AU29" s="21">
        <f t="shared" si="6"/>
        <v>0</v>
      </c>
      <c r="AV29" s="21">
        <f t="shared" si="6"/>
        <v>0</v>
      </c>
      <c r="AW29" s="21">
        <f t="shared" si="6"/>
        <v>0</v>
      </c>
      <c r="AX29" s="21">
        <f t="shared" si="6"/>
        <v>0</v>
      </c>
      <c r="AY29" s="21">
        <f t="shared" si="6"/>
        <v>0</v>
      </c>
      <c r="AZ29" s="21">
        <f t="shared" si="7"/>
        <v>0</v>
      </c>
      <c r="BA29" s="21">
        <f t="shared" si="7"/>
        <v>0</v>
      </c>
      <c r="BB29" s="21">
        <f t="shared" si="7"/>
        <v>0</v>
      </c>
      <c r="BC29" s="21">
        <f t="shared" si="7"/>
        <v>0</v>
      </c>
      <c r="BD29" s="21">
        <f t="shared" si="7"/>
        <v>0</v>
      </c>
      <c r="BE29" s="21">
        <f t="shared" si="4"/>
        <v>0</v>
      </c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</row>
    <row r="30" spans="1:73" s="3" customFormat="1" x14ac:dyDescent="0.25">
      <c r="A30" s="3" t="s">
        <v>4</v>
      </c>
      <c r="B30" s="3" t="s">
        <v>7</v>
      </c>
      <c r="C30" s="3" t="s">
        <v>6</v>
      </c>
      <c r="D30" s="3" t="s">
        <v>12</v>
      </c>
      <c r="E30" s="3" t="s">
        <v>20</v>
      </c>
      <c r="F30" s="8">
        <v>4</v>
      </c>
      <c r="G30" s="6">
        <v>4</v>
      </c>
      <c r="H30" s="6">
        <v>4</v>
      </c>
      <c r="I30" s="6">
        <v>4</v>
      </c>
      <c r="J30" s="6">
        <v>4</v>
      </c>
      <c r="K30" s="8">
        <v>4</v>
      </c>
      <c r="L30" s="6">
        <v>4</v>
      </c>
      <c r="M30" s="6">
        <v>4</v>
      </c>
      <c r="N30" s="6">
        <v>4</v>
      </c>
      <c r="O30" s="6">
        <v>4</v>
      </c>
      <c r="P30" s="8">
        <v>4</v>
      </c>
      <c r="Q30" s="6">
        <v>4</v>
      </c>
      <c r="R30" s="6">
        <v>4</v>
      </c>
      <c r="S30" s="6">
        <v>4</v>
      </c>
      <c r="T30" s="6">
        <v>4</v>
      </c>
      <c r="U30" s="8">
        <v>5</v>
      </c>
      <c r="V30" s="6">
        <v>5</v>
      </c>
      <c r="W30" s="6">
        <v>5</v>
      </c>
      <c r="X30" s="6">
        <v>5</v>
      </c>
      <c r="Y30" s="6">
        <v>5</v>
      </c>
      <c r="Z30" s="8">
        <v>5</v>
      </c>
      <c r="AA30" s="25"/>
      <c r="AB30" s="3" t="s">
        <v>4</v>
      </c>
      <c r="AC30" s="3" t="s">
        <v>7</v>
      </c>
      <c r="AD30" s="3" t="s">
        <v>6</v>
      </c>
      <c r="AE30" s="3" t="s">
        <v>12</v>
      </c>
      <c r="AF30" s="3" t="s">
        <v>20</v>
      </c>
      <c r="AG30" s="13">
        <v>1</v>
      </c>
      <c r="AH30" s="13">
        <v>1</v>
      </c>
      <c r="AI30" s="3">
        <f t="shared" si="8"/>
        <v>1</v>
      </c>
      <c r="AJ30" s="21">
        <f t="shared" si="6"/>
        <v>1460</v>
      </c>
      <c r="AK30" s="21">
        <f t="shared" si="6"/>
        <v>1460</v>
      </c>
      <c r="AL30" s="21">
        <f t="shared" si="6"/>
        <v>1460</v>
      </c>
      <c r="AM30" s="21">
        <f t="shared" si="6"/>
        <v>1460</v>
      </c>
      <c r="AN30" s="21">
        <f t="shared" si="6"/>
        <v>1460</v>
      </c>
      <c r="AO30" s="21">
        <f t="shared" si="6"/>
        <v>1460</v>
      </c>
      <c r="AP30" s="21">
        <f t="shared" si="6"/>
        <v>1460</v>
      </c>
      <c r="AQ30" s="21">
        <f t="shared" si="6"/>
        <v>1460</v>
      </c>
      <c r="AR30" s="21">
        <f t="shared" si="6"/>
        <v>1460</v>
      </c>
      <c r="AS30" s="21">
        <f t="shared" si="6"/>
        <v>1460</v>
      </c>
      <c r="AT30" s="21">
        <f t="shared" si="6"/>
        <v>1460</v>
      </c>
      <c r="AU30" s="21">
        <f t="shared" si="6"/>
        <v>1460</v>
      </c>
      <c r="AV30" s="21">
        <f t="shared" si="6"/>
        <v>1460</v>
      </c>
      <c r="AW30" s="21">
        <f t="shared" si="6"/>
        <v>1460</v>
      </c>
      <c r="AX30" s="21">
        <f t="shared" si="6"/>
        <v>1460</v>
      </c>
      <c r="AY30" s="21">
        <f t="shared" si="6"/>
        <v>1825</v>
      </c>
      <c r="AZ30" s="21">
        <f t="shared" si="7"/>
        <v>1825</v>
      </c>
      <c r="BA30" s="21">
        <f t="shared" si="7"/>
        <v>1825</v>
      </c>
      <c r="BB30" s="21">
        <f t="shared" si="7"/>
        <v>1825</v>
      </c>
      <c r="BC30" s="21">
        <f t="shared" si="7"/>
        <v>1825</v>
      </c>
      <c r="BD30" s="21">
        <f t="shared" si="7"/>
        <v>1825</v>
      </c>
      <c r="BE30" s="21">
        <f t="shared" si="4"/>
        <v>31390</v>
      </c>
      <c r="BF30" s="21">
        <f>+BE30</f>
        <v>31390</v>
      </c>
      <c r="BG30" s="21"/>
      <c r="BH30" s="21"/>
      <c r="BI30" s="21"/>
      <c r="BJ30" s="21">
        <f>+BF30</f>
        <v>31390</v>
      </c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</row>
    <row r="31" spans="1:73" s="3" customFormat="1" x14ac:dyDescent="0.25">
      <c r="A31" s="3" t="s">
        <v>4</v>
      </c>
      <c r="B31" s="3" t="s">
        <v>7</v>
      </c>
      <c r="C31" s="3" t="s">
        <v>6</v>
      </c>
      <c r="D31" s="3" t="s">
        <v>12</v>
      </c>
      <c r="E31" s="3" t="s">
        <v>21</v>
      </c>
      <c r="F31" s="8">
        <v>4</v>
      </c>
      <c r="G31" s="6">
        <v>4</v>
      </c>
      <c r="H31" s="6">
        <v>4</v>
      </c>
      <c r="I31" s="6">
        <v>4</v>
      </c>
      <c r="J31" s="6">
        <v>4</v>
      </c>
      <c r="K31" s="8">
        <v>4</v>
      </c>
      <c r="L31" s="6">
        <v>4</v>
      </c>
      <c r="M31" s="6">
        <v>4</v>
      </c>
      <c r="N31" s="6">
        <v>4</v>
      </c>
      <c r="O31" s="6">
        <v>4</v>
      </c>
      <c r="P31" s="8">
        <v>4</v>
      </c>
      <c r="Q31" s="6">
        <v>4</v>
      </c>
      <c r="R31" s="6">
        <v>4</v>
      </c>
      <c r="S31" s="6">
        <v>4</v>
      </c>
      <c r="T31" s="6">
        <v>4</v>
      </c>
      <c r="U31" s="8">
        <v>5</v>
      </c>
      <c r="V31" s="6">
        <v>5</v>
      </c>
      <c r="W31" s="6">
        <v>5</v>
      </c>
      <c r="X31" s="6">
        <v>5</v>
      </c>
      <c r="Y31" s="6">
        <v>5</v>
      </c>
      <c r="Z31" s="8">
        <v>5</v>
      </c>
      <c r="AA31" s="25"/>
      <c r="AB31" s="3" t="s">
        <v>4</v>
      </c>
      <c r="AC31" s="3" t="s">
        <v>7</v>
      </c>
      <c r="AD31" s="3" t="s">
        <v>6</v>
      </c>
      <c r="AE31" s="3" t="s">
        <v>12</v>
      </c>
      <c r="AF31" s="3" t="s">
        <v>21</v>
      </c>
      <c r="AG31" s="13">
        <v>1</v>
      </c>
      <c r="AH31" s="13">
        <v>1</v>
      </c>
      <c r="AI31" s="3">
        <f t="shared" si="8"/>
        <v>1</v>
      </c>
      <c r="AJ31" s="21">
        <f t="shared" si="6"/>
        <v>1460</v>
      </c>
      <c r="AK31" s="21">
        <f t="shared" si="6"/>
        <v>1460</v>
      </c>
      <c r="AL31" s="21">
        <f t="shared" si="6"/>
        <v>1460</v>
      </c>
      <c r="AM31" s="21">
        <f t="shared" si="6"/>
        <v>1460</v>
      </c>
      <c r="AN31" s="21">
        <f t="shared" si="6"/>
        <v>1460</v>
      </c>
      <c r="AO31" s="21">
        <f t="shared" si="6"/>
        <v>1460</v>
      </c>
      <c r="AP31" s="21">
        <f t="shared" si="6"/>
        <v>1460</v>
      </c>
      <c r="AQ31" s="21">
        <f t="shared" si="6"/>
        <v>1460</v>
      </c>
      <c r="AR31" s="21">
        <f t="shared" si="6"/>
        <v>1460</v>
      </c>
      <c r="AS31" s="21">
        <f t="shared" si="6"/>
        <v>1460</v>
      </c>
      <c r="AT31" s="21">
        <f t="shared" si="6"/>
        <v>1460</v>
      </c>
      <c r="AU31" s="21">
        <f t="shared" si="6"/>
        <v>1460</v>
      </c>
      <c r="AV31" s="21">
        <f t="shared" si="6"/>
        <v>1460</v>
      </c>
      <c r="AW31" s="21">
        <f t="shared" si="6"/>
        <v>1460</v>
      </c>
      <c r="AX31" s="21">
        <f t="shared" si="6"/>
        <v>1460</v>
      </c>
      <c r="AY31" s="21">
        <f t="shared" si="6"/>
        <v>1825</v>
      </c>
      <c r="AZ31" s="21">
        <f t="shared" si="7"/>
        <v>1825</v>
      </c>
      <c r="BA31" s="21">
        <f t="shared" si="7"/>
        <v>1825</v>
      </c>
      <c r="BB31" s="21">
        <f t="shared" si="7"/>
        <v>1825</v>
      </c>
      <c r="BC31" s="21">
        <f t="shared" si="7"/>
        <v>1825</v>
      </c>
      <c r="BD31" s="21">
        <f t="shared" si="7"/>
        <v>1825</v>
      </c>
      <c r="BE31" s="21">
        <f t="shared" si="4"/>
        <v>31390</v>
      </c>
      <c r="BF31" s="21"/>
      <c r="BG31" s="21">
        <f>+BE31</f>
        <v>31390</v>
      </c>
      <c r="BH31" s="21"/>
      <c r="BI31" s="21"/>
      <c r="BJ31" s="21"/>
      <c r="BK31" s="21"/>
      <c r="BL31" s="21">
        <f>+BE31</f>
        <v>31390</v>
      </c>
      <c r="BM31" s="21"/>
      <c r="BN31" s="21"/>
      <c r="BO31" s="21"/>
      <c r="BP31" s="21"/>
      <c r="BQ31" s="21"/>
      <c r="BR31" s="21"/>
      <c r="BS31" s="21"/>
      <c r="BT31" s="21"/>
      <c r="BU31" s="21"/>
    </row>
    <row r="32" spans="1:73" s="3" customFormat="1" x14ac:dyDescent="0.25">
      <c r="A32" s="3" t="s">
        <v>4</v>
      </c>
      <c r="B32" s="3" t="s">
        <v>7</v>
      </c>
      <c r="C32" s="3" t="s">
        <v>6</v>
      </c>
      <c r="D32" s="3" t="s">
        <v>12</v>
      </c>
      <c r="E32" s="3" t="s">
        <v>22</v>
      </c>
      <c r="F32" s="8">
        <v>74</v>
      </c>
      <c r="G32" s="6">
        <v>76</v>
      </c>
      <c r="H32" s="6">
        <v>77</v>
      </c>
      <c r="I32" s="6">
        <v>79</v>
      </c>
      <c r="J32" s="6">
        <v>80</v>
      </c>
      <c r="K32" s="8">
        <v>82</v>
      </c>
      <c r="L32" s="6">
        <v>83</v>
      </c>
      <c r="M32" s="6">
        <v>84</v>
      </c>
      <c r="N32" s="6">
        <v>84</v>
      </c>
      <c r="O32" s="6">
        <v>85</v>
      </c>
      <c r="P32" s="8">
        <v>86</v>
      </c>
      <c r="Q32" s="6">
        <v>87</v>
      </c>
      <c r="R32" s="6">
        <v>88</v>
      </c>
      <c r="S32" s="6">
        <v>89</v>
      </c>
      <c r="T32" s="6">
        <v>89</v>
      </c>
      <c r="U32" s="8">
        <v>90</v>
      </c>
      <c r="V32" s="6">
        <v>91</v>
      </c>
      <c r="W32" s="6">
        <v>92</v>
      </c>
      <c r="X32" s="6">
        <v>93</v>
      </c>
      <c r="Y32" s="6">
        <v>94</v>
      </c>
      <c r="Z32" s="8">
        <v>94</v>
      </c>
      <c r="AA32" s="25"/>
      <c r="AB32" s="3" t="s">
        <v>4</v>
      </c>
      <c r="AC32" s="3" t="s">
        <v>7</v>
      </c>
      <c r="AD32" s="3" t="s">
        <v>6</v>
      </c>
      <c r="AE32" s="3" t="s">
        <v>12</v>
      </c>
      <c r="AF32" s="3" t="s">
        <v>22</v>
      </c>
      <c r="AG32" s="13">
        <v>1</v>
      </c>
      <c r="AH32" s="13">
        <v>1</v>
      </c>
      <c r="AI32" s="3">
        <f t="shared" si="8"/>
        <v>1</v>
      </c>
      <c r="AJ32" s="21">
        <f t="shared" si="6"/>
        <v>27010</v>
      </c>
      <c r="AK32" s="21">
        <f t="shared" si="6"/>
        <v>27740</v>
      </c>
      <c r="AL32" s="21">
        <f t="shared" si="6"/>
        <v>28105</v>
      </c>
      <c r="AM32" s="21">
        <f t="shared" si="6"/>
        <v>28835</v>
      </c>
      <c r="AN32" s="21">
        <f t="shared" si="6"/>
        <v>29200</v>
      </c>
      <c r="AO32" s="21">
        <f t="shared" si="6"/>
        <v>29930</v>
      </c>
      <c r="AP32" s="21">
        <f t="shared" si="6"/>
        <v>30295</v>
      </c>
      <c r="AQ32" s="21">
        <f t="shared" si="6"/>
        <v>30660</v>
      </c>
      <c r="AR32" s="21">
        <f t="shared" si="6"/>
        <v>30660</v>
      </c>
      <c r="AS32" s="21">
        <f t="shared" si="6"/>
        <v>31025</v>
      </c>
      <c r="AT32" s="21">
        <f t="shared" si="6"/>
        <v>31390</v>
      </c>
      <c r="AU32" s="21">
        <f t="shared" si="6"/>
        <v>31755</v>
      </c>
      <c r="AV32" s="21">
        <f t="shared" si="6"/>
        <v>32120</v>
      </c>
      <c r="AW32" s="21">
        <f t="shared" si="6"/>
        <v>32485</v>
      </c>
      <c r="AX32" s="21">
        <f t="shared" si="6"/>
        <v>32485</v>
      </c>
      <c r="AY32" s="21">
        <f t="shared" ref="AY32:BD95" si="9">U32*365*$AG32*$AH32*$AI32</f>
        <v>32850</v>
      </c>
      <c r="AZ32" s="21">
        <f t="shared" si="7"/>
        <v>33215</v>
      </c>
      <c r="BA32" s="21">
        <f t="shared" si="7"/>
        <v>33580</v>
      </c>
      <c r="BB32" s="21">
        <f t="shared" si="7"/>
        <v>33945</v>
      </c>
      <c r="BC32" s="21">
        <f t="shared" si="7"/>
        <v>34310</v>
      </c>
      <c r="BD32" s="21">
        <f t="shared" si="7"/>
        <v>34310</v>
      </c>
      <c r="BE32" s="21">
        <f t="shared" si="4"/>
        <v>628895</v>
      </c>
      <c r="BF32" s="21"/>
      <c r="BG32" s="21"/>
      <c r="BH32" s="21"/>
      <c r="BI32" s="21">
        <f>+BE32</f>
        <v>628895</v>
      </c>
      <c r="BJ32" s="21"/>
      <c r="BK32" s="21"/>
      <c r="BL32" s="21"/>
      <c r="BM32" s="21"/>
      <c r="BN32" s="21">
        <f>+BE32</f>
        <v>628895</v>
      </c>
      <c r="BO32" s="21"/>
      <c r="BP32" s="21"/>
      <c r="BQ32" s="21"/>
      <c r="BR32" s="21"/>
      <c r="BS32" s="21"/>
      <c r="BT32" s="21"/>
      <c r="BU32" s="21"/>
    </row>
    <row r="33" spans="1:73" s="3" customFormat="1" hidden="1" x14ac:dyDescent="0.25">
      <c r="A33" s="3" t="s">
        <v>4</v>
      </c>
      <c r="B33" s="3" t="s">
        <v>7</v>
      </c>
      <c r="C33" s="3" t="s">
        <v>6</v>
      </c>
      <c r="D33" s="3" t="s">
        <v>12</v>
      </c>
      <c r="E33" s="3" t="s">
        <v>10</v>
      </c>
      <c r="F33" s="8">
        <v>483</v>
      </c>
      <c r="G33" s="6">
        <v>521</v>
      </c>
      <c r="H33" s="6">
        <v>559</v>
      </c>
      <c r="I33" s="6">
        <v>597</v>
      </c>
      <c r="J33" s="6">
        <v>635</v>
      </c>
      <c r="K33" s="8">
        <v>673</v>
      </c>
      <c r="L33" s="6">
        <v>692</v>
      </c>
      <c r="M33" s="6">
        <v>712</v>
      </c>
      <c r="N33" s="6">
        <v>732</v>
      </c>
      <c r="O33" s="6">
        <v>752</v>
      </c>
      <c r="P33" s="8">
        <v>771</v>
      </c>
      <c r="Q33" s="6">
        <v>791</v>
      </c>
      <c r="R33" s="6">
        <v>811</v>
      </c>
      <c r="S33" s="6">
        <v>831</v>
      </c>
      <c r="T33" s="6">
        <v>851</v>
      </c>
      <c r="U33" s="8">
        <v>871</v>
      </c>
      <c r="V33" s="6">
        <v>891</v>
      </c>
      <c r="W33" s="6">
        <v>911</v>
      </c>
      <c r="X33" s="6">
        <v>932</v>
      </c>
      <c r="Y33" s="6">
        <v>952</v>
      </c>
      <c r="Z33" s="8">
        <v>972</v>
      </c>
      <c r="AA33" s="25"/>
      <c r="AB33" s="3" t="s">
        <v>4</v>
      </c>
      <c r="AC33" s="3" t="s">
        <v>7</v>
      </c>
      <c r="AD33" s="3" t="s">
        <v>6</v>
      </c>
      <c r="AE33" s="3" t="s">
        <v>12</v>
      </c>
      <c r="AF33" s="3" t="s">
        <v>10</v>
      </c>
      <c r="AG33" s="13">
        <v>1</v>
      </c>
      <c r="AH33" s="13">
        <v>1</v>
      </c>
      <c r="AI33" s="3">
        <f t="shared" si="8"/>
        <v>0</v>
      </c>
      <c r="AJ33" s="21">
        <f t="shared" ref="AJ33:AX49" si="10">F33*365*$AG33*$AH33*$AI33</f>
        <v>0</v>
      </c>
      <c r="AK33" s="21">
        <f t="shared" si="10"/>
        <v>0</v>
      </c>
      <c r="AL33" s="21">
        <f t="shared" si="10"/>
        <v>0</v>
      </c>
      <c r="AM33" s="21">
        <f t="shared" si="10"/>
        <v>0</v>
      </c>
      <c r="AN33" s="21">
        <f t="shared" si="10"/>
        <v>0</v>
      </c>
      <c r="AO33" s="21">
        <f t="shared" si="10"/>
        <v>0</v>
      </c>
      <c r="AP33" s="21">
        <f t="shared" si="10"/>
        <v>0</v>
      </c>
      <c r="AQ33" s="21">
        <f t="shared" si="10"/>
        <v>0</v>
      </c>
      <c r="AR33" s="21">
        <f t="shared" si="10"/>
        <v>0</v>
      </c>
      <c r="AS33" s="21">
        <f t="shared" si="10"/>
        <v>0</v>
      </c>
      <c r="AT33" s="21">
        <f t="shared" si="10"/>
        <v>0</v>
      </c>
      <c r="AU33" s="21">
        <f t="shared" si="10"/>
        <v>0</v>
      </c>
      <c r="AV33" s="21">
        <f t="shared" si="10"/>
        <v>0</v>
      </c>
      <c r="AW33" s="21">
        <f t="shared" si="10"/>
        <v>0</v>
      </c>
      <c r="AX33" s="21">
        <f t="shared" si="10"/>
        <v>0</v>
      </c>
      <c r="AY33" s="21">
        <f t="shared" si="9"/>
        <v>0</v>
      </c>
      <c r="AZ33" s="21">
        <f t="shared" si="7"/>
        <v>0</v>
      </c>
      <c r="BA33" s="21">
        <f t="shared" si="7"/>
        <v>0</v>
      </c>
      <c r="BB33" s="21">
        <f t="shared" si="7"/>
        <v>0</v>
      </c>
      <c r="BC33" s="21">
        <f t="shared" si="7"/>
        <v>0</v>
      </c>
      <c r="BD33" s="21">
        <f t="shared" si="7"/>
        <v>0</v>
      </c>
      <c r="BE33" s="21">
        <f t="shared" si="4"/>
        <v>0</v>
      </c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</row>
    <row r="34" spans="1:73" s="3" customFormat="1" hidden="1" x14ac:dyDescent="0.25">
      <c r="A34" s="3" t="s">
        <v>4</v>
      </c>
      <c r="B34" s="3" t="s">
        <v>7</v>
      </c>
      <c r="C34" s="3" t="s">
        <v>6</v>
      </c>
      <c r="D34" s="3" t="s">
        <v>12</v>
      </c>
      <c r="E34" s="3" t="s">
        <v>11</v>
      </c>
      <c r="F34" s="8">
        <v>96</v>
      </c>
      <c r="G34" s="6">
        <v>99</v>
      </c>
      <c r="H34" s="6">
        <v>102</v>
      </c>
      <c r="I34" s="6">
        <v>105</v>
      </c>
      <c r="J34" s="6">
        <v>108</v>
      </c>
      <c r="K34" s="8">
        <v>111</v>
      </c>
      <c r="L34" s="6">
        <v>113</v>
      </c>
      <c r="M34" s="6">
        <v>115</v>
      </c>
      <c r="N34" s="6">
        <v>116</v>
      </c>
      <c r="O34" s="6">
        <v>118</v>
      </c>
      <c r="P34" s="8">
        <v>119</v>
      </c>
      <c r="Q34" s="6">
        <v>121</v>
      </c>
      <c r="R34" s="6">
        <v>123</v>
      </c>
      <c r="S34" s="6">
        <v>124</v>
      </c>
      <c r="T34" s="6">
        <v>126</v>
      </c>
      <c r="U34" s="8">
        <v>127</v>
      </c>
      <c r="V34" s="6">
        <v>129</v>
      </c>
      <c r="W34" s="6">
        <v>131</v>
      </c>
      <c r="X34" s="6">
        <v>132</v>
      </c>
      <c r="Y34" s="6">
        <v>134</v>
      </c>
      <c r="Z34" s="8">
        <v>135</v>
      </c>
      <c r="AA34" s="25"/>
      <c r="AB34" s="3" t="s">
        <v>4</v>
      </c>
      <c r="AC34" s="3" t="s">
        <v>7</v>
      </c>
      <c r="AD34" s="3" t="s">
        <v>6</v>
      </c>
      <c r="AE34" s="3" t="s">
        <v>12</v>
      </c>
      <c r="AF34" s="3" t="s">
        <v>11</v>
      </c>
      <c r="AG34" s="13">
        <v>1</v>
      </c>
      <c r="AH34" s="13">
        <v>1</v>
      </c>
      <c r="AI34" s="3">
        <f t="shared" si="8"/>
        <v>0</v>
      </c>
      <c r="AJ34" s="21">
        <f t="shared" si="10"/>
        <v>0</v>
      </c>
      <c r="AK34" s="21">
        <f t="shared" si="10"/>
        <v>0</v>
      </c>
      <c r="AL34" s="21">
        <f t="shared" si="10"/>
        <v>0</v>
      </c>
      <c r="AM34" s="21">
        <f t="shared" si="10"/>
        <v>0</v>
      </c>
      <c r="AN34" s="21">
        <f t="shared" si="10"/>
        <v>0</v>
      </c>
      <c r="AO34" s="21">
        <f t="shared" si="10"/>
        <v>0</v>
      </c>
      <c r="AP34" s="21">
        <f t="shared" si="10"/>
        <v>0</v>
      </c>
      <c r="AQ34" s="21">
        <f t="shared" si="10"/>
        <v>0</v>
      </c>
      <c r="AR34" s="21">
        <f t="shared" si="10"/>
        <v>0</v>
      </c>
      <c r="AS34" s="21">
        <f t="shared" si="10"/>
        <v>0</v>
      </c>
      <c r="AT34" s="21">
        <f t="shared" si="10"/>
        <v>0</v>
      </c>
      <c r="AU34" s="21">
        <f t="shared" si="10"/>
        <v>0</v>
      </c>
      <c r="AV34" s="21">
        <f t="shared" si="10"/>
        <v>0</v>
      </c>
      <c r="AW34" s="21">
        <f t="shared" si="10"/>
        <v>0</v>
      </c>
      <c r="AX34" s="21">
        <f t="shared" si="10"/>
        <v>0</v>
      </c>
      <c r="AY34" s="21">
        <f t="shared" si="9"/>
        <v>0</v>
      </c>
      <c r="AZ34" s="21">
        <f t="shared" si="7"/>
        <v>0</v>
      </c>
      <c r="BA34" s="21">
        <f t="shared" si="7"/>
        <v>0</v>
      </c>
      <c r="BB34" s="21">
        <f t="shared" si="7"/>
        <v>0</v>
      </c>
      <c r="BC34" s="21">
        <f t="shared" si="7"/>
        <v>0</v>
      </c>
      <c r="BD34" s="21">
        <f t="shared" si="7"/>
        <v>0</v>
      </c>
      <c r="BE34" s="21">
        <f t="shared" si="4"/>
        <v>0</v>
      </c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</row>
    <row r="35" spans="1:73" s="2" customFormat="1" hidden="1" x14ac:dyDescent="0.25">
      <c r="A35" s="2" t="s">
        <v>13</v>
      </c>
      <c r="B35" s="2" t="s">
        <v>6</v>
      </c>
      <c r="C35" s="2" t="s">
        <v>7</v>
      </c>
      <c r="D35" s="2" t="s">
        <v>8</v>
      </c>
      <c r="E35" s="2" t="s">
        <v>9</v>
      </c>
      <c r="F35" s="8">
        <v>1007</v>
      </c>
      <c r="G35" s="5">
        <v>1053</v>
      </c>
      <c r="H35" s="5">
        <v>1100</v>
      </c>
      <c r="I35" s="5">
        <v>1146</v>
      </c>
      <c r="J35" s="5">
        <v>1193</v>
      </c>
      <c r="K35" s="8">
        <v>1239</v>
      </c>
      <c r="L35" s="5">
        <v>1263</v>
      </c>
      <c r="M35" s="5">
        <v>1288</v>
      </c>
      <c r="N35" s="5">
        <v>1312</v>
      </c>
      <c r="O35" s="5">
        <v>1336</v>
      </c>
      <c r="P35" s="8">
        <v>1360</v>
      </c>
      <c r="Q35" s="5">
        <v>1385</v>
      </c>
      <c r="R35" s="5">
        <v>1409</v>
      </c>
      <c r="S35" s="5">
        <v>1434</v>
      </c>
      <c r="T35" s="5">
        <v>1458</v>
      </c>
      <c r="U35" s="8">
        <v>1483</v>
      </c>
      <c r="V35" s="5">
        <v>1507</v>
      </c>
      <c r="W35" s="5">
        <v>1532</v>
      </c>
      <c r="X35" s="5">
        <v>1557</v>
      </c>
      <c r="Y35" s="5">
        <v>1581</v>
      </c>
      <c r="Z35" s="8">
        <v>1606</v>
      </c>
      <c r="AA35" s="25"/>
      <c r="AB35" s="2" t="s">
        <v>13</v>
      </c>
      <c r="AC35" s="2" t="s">
        <v>6</v>
      </c>
      <c r="AD35" s="2" t="s">
        <v>7</v>
      </c>
      <c r="AE35" s="2" t="s">
        <v>8</v>
      </c>
      <c r="AF35" s="2" t="s">
        <v>9</v>
      </c>
      <c r="AG35" s="12">
        <v>1</v>
      </c>
      <c r="AH35" s="12">
        <v>1</v>
      </c>
      <c r="AI35" s="2">
        <f t="shared" si="8"/>
        <v>0</v>
      </c>
      <c r="AJ35" s="20">
        <f t="shared" si="10"/>
        <v>0</v>
      </c>
      <c r="AK35" s="20">
        <f t="shared" si="10"/>
        <v>0</v>
      </c>
      <c r="AL35" s="20">
        <f t="shared" si="10"/>
        <v>0</v>
      </c>
      <c r="AM35" s="20">
        <f t="shared" si="10"/>
        <v>0</v>
      </c>
      <c r="AN35" s="20">
        <f t="shared" si="10"/>
        <v>0</v>
      </c>
      <c r="AO35" s="20">
        <f t="shared" si="10"/>
        <v>0</v>
      </c>
      <c r="AP35" s="20">
        <f t="shared" si="10"/>
        <v>0</v>
      </c>
      <c r="AQ35" s="20">
        <f t="shared" si="10"/>
        <v>0</v>
      </c>
      <c r="AR35" s="20">
        <f t="shared" si="10"/>
        <v>0</v>
      </c>
      <c r="AS35" s="20">
        <f t="shared" si="10"/>
        <v>0</v>
      </c>
      <c r="AT35" s="20">
        <f t="shared" si="10"/>
        <v>0</v>
      </c>
      <c r="AU35" s="20">
        <f t="shared" si="10"/>
        <v>0</v>
      </c>
      <c r="AV35" s="20">
        <f t="shared" si="10"/>
        <v>0</v>
      </c>
      <c r="AW35" s="20">
        <f t="shared" si="10"/>
        <v>0</v>
      </c>
      <c r="AX35" s="20">
        <f t="shared" si="10"/>
        <v>0</v>
      </c>
      <c r="AY35" s="20">
        <f t="shared" si="9"/>
        <v>0</v>
      </c>
      <c r="AZ35" s="20">
        <f t="shared" si="7"/>
        <v>0</v>
      </c>
      <c r="BA35" s="20">
        <f t="shared" si="7"/>
        <v>0</v>
      </c>
      <c r="BB35" s="20">
        <f t="shared" si="7"/>
        <v>0</v>
      </c>
      <c r="BC35" s="20">
        <f t="shared" si="7"/>
        <v>0</v>
      </c>
      <c r="BD35" s="20">
        <f t="shared" si="7"/>
        <v>0</v>
      </c>
      <c r="BE35" s="20">
        <f t="shared" si="4"/>
        <v>0</v>
      </c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</row>
    <row r="36" spans="1:73" s="2" customFormat="1" x14ac:dyDescent="0.25">
      <c r="A36" s="2" t="s">
        <v>13</v>
      </c>
      <c r="B36" s="2" t="s">
        <v>6</v>
      </c>
      <c r="C36" s="2" t="s">
        <v>7</v>
      </c>
      <c r="D36" s="2" t="s">
        <v>8</v>
      </c>
      <c r="E36" s="2" t="s">
        <v>23</v>
      </c>
      <c r="F36" s="8">
        <v>77</v>
      </c>
      <c r="G36" s="5">
        <v>82</v>
      </c>
      <c r="H36" s="5">
        <v>86</v>
      </c>
      <c r="I36" s="5">
        <v>90</v>
      </c>
      <c r="J36" s="5">
        <v>94</v>
      </c>
      <c r="K36" s="8">
        <v>98</v>
      </c>
      <c r="L36" s="5">
        <v>100</v>
      </c>
      <c r="M36" s="5">
        <v>102</v>
      </c>
      <c r="N36" s="5">
        <v>104</v>
      </c>
      <c r="O36" s="5">
        <v>106</v>
      </c>
      <c r="P36" s="8">
        <v>108</v>
      </c>
      <c r="Q36" s="5">
        <v>111</v>
      </c>
      <c r="R36" s="5">
        <v>113</v>
      </c>
      <c r="S36" s="5">
        <v>115</v>
      </c>
      <c r="T36" s="5">
        <v>117</v>
      </c>
      <c r="U36" s="8">
        <v>119</v>
      </c>
      <c r="V36" s="5">
        <v>121</v>
      </c>
      <c r="W36" s="5">
        <v>123</v>
      </c>
      <c r="X36" s="5">
        <v>126</v>
      </c>
      <c r="Y36" s="5">
        <v>128</v>
      </c>
      <c r="Z36" s="8">
        <v>130</v>
      </c>
      <c r="AA36" s="25"/>
      <c r="AB36" s="2" t="s">
        <v>13</v>
      </c>
      <c r="AC36" s="2" t="s">
        <v>6</v>
      </c>
      <c r="AD36" s="2" t="s">
        <v>7</v>
      </c>
      <c r="AE36" s="2" t="s">
        <v>8</v>
      </c>
      <c r="AF36" s="2" t="s">
        <v>23</v>
      </c>
      <c r="AG36" s="12">
        <v>1</v>
      </c>
      <c r="AH36" s="12">
        <v>1</v>
      </c>
      <c r="AI36" s="2">
        <f t="shared" si="8"/>
        <v>1</v>
      </c>
      <c r="AJ36" s="20">
        <f t="shared" si="10"/>
        <v>28105</v>
      </c>
      <c r="AK36" s="20">
        <f t="shared" si="10"/>
        <v>29930</v>
      </c>
      <c r="AL36" s="20">
        <f t="shared" si="10"/>
        <v>31390</v>
      </c>
      <c r="AM36" s="20">
        <f t="shared" si="10"/>
        <v>32850</v>
      </c>
      <c r="AN36" s="20">
        <f t="shared" si="10"/>
        <v>34310</v>
      </c>
      <c r="AO36" s="20">
        <f t="shared" si="10"/>
        <v>35770</v>
      </c>
      <c r="AP36" s="20">
        <f t="shared" si="10"/>
        <v>36500</v>
      </c>
      <c r="AQ36" s="20">
        <f t="shared" si="10"/>
        <v>37230</v>
      </c>
      <c r="AR36" s="20">
        <f t="shared" si="10"/>
        <v>37960</v>
      </c>
      <c r="AS36" s="20">
        <f t="shared" si="10"/>
        <v>38690</v>
      </c>
      <c r="AT36" s="20">
        <f t="shared" si="10"/>
        <v>39420</v>
      </c>
      <c r="AU36" s="20">
        <f t="shared" si="10"/>
        <v>40515</v>
      </c>
      <c r="AV36" s="20">
        <f t="shared" si="10"/>
        <v>41245</v>
      </c>
      <c r="AW36" s="20">
        <f t="shared" si="10"/>
        <v>41975</v>
      </c>
      <c r="AX36" s="20">
        <f t="shared" si="10"/>
        <v>42705</v>
      </c>
      <c r="AY36" s="20">
        <f t="shared" si="9"/>
        <v>43435</v>
      </c>
      <c r="AZ36" s="20">
        <f t="shared" si="7"/>
        <v>44165</v>
      </c>
      <c r="BA36" s="20">
        <f t="shared" si="7"/>
        <v>44895</v>
      </c>
      <c r="BB36" s="20">
        <f t="shared" si="7"/>
        <v>45990</v>
      </c>
      <c r="BC36" s="20">
        <f t="shared" si="7"/>
        <v>46720</v>
      </c>
      <c r="BD36" s="20">
        <f t="shared" si="7"/>
        <v>47450</v>
      </c>
      <c r="BE36" s="20">
        <f t="shared" si="4"/>
        <v>793145</v>
      </c>
      <c r="BF36" s="20">
        <f>+BE36</f>
        <v>793145</v>
      </c>
      <c r="BG36" s="20"/>
      <c r="BH36" s="20"/>
      <c r="BI36" s="20">
        <f>+BE36</f>
        <v>793145</v>
      </c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</row>
    <row r="37" spans="1:73" s="2" customFormat="1" x14ac:dyDescent="0.25">
      <c r="A37" s="2" t="s">
        <v>13</v>
      </c>
      <c r="B37" s="2" t="s">
        <v>6</v>
      </c>
      <c r="C37" s="2" t="s">
        <v>7</v>
      </c>
      <c r="D37" s="2" t="s">
        <v>8</v>
      </c>
      <c r="E37" s="2" t="s">
        <v>24</v>
      </c>
      <c r="F37" s="8">
        <v>33</v>
      </c>
      <c r="G37" s="5">
        <v>35</v>
      </c>
      <c r="H37" s="5">
        <v>36</v>
      </c>
      <c r="I37" s="5">
        <v>38</v>
      </c>
      <c r="J37" s="5">
        <v>40</v>
      </c>
      <c r="K37" s="8">
        <v>42</v>
      </c>
      <c r="L37" s="5">
        <v>43</v>
      </c>
      <c r="M37" s="5">
        <v>43</v>
      </c>
      <c r="N37" s="5">
        <v>44</v>
      </c>
      <c r="O37" s="5">
        <v>45</v>
      </c>
      <c r="P37" s="8">
        <v>46</v>
      </c>
      <c r="Q37" s="5">
        <v>47</v>
      </c>
      <c r="R37" s="5">
        <v>48</v>
      </c>
      <c r="S37" s="5">
        <v>49</v>
      </c>
      <c r="T37" s="5">
        <v>50</v>
      </c>
      <c r="U37" s="8">
        <v>51</v>
      </c>
      <c r="V37" s="5">
        <v>52</v>
      </c>
      <c r="W37" s="5">
        <v>53</v>
      </c>
      <c r="X37" s="5">
        <v>54</v>
      </c>
      <c r="Y37" s="5">
        <v>54</v>
      </c>
      <c r="Z37" s="8">
        <v>55</v>
      </c>
      <c r="AA37" s="25"/>
      <c r="AB37" s="2" t="s">
        <v>13</v>
      </c>
      <c r="AC37" s="2" t="s">
        <v>6</v>
      </c>
      <c r="AD37" s="2" t="s">
        <v>7</v>
      </c>
      <c r="AE37" s="2" t="s">
        <v>8</v>
      </c>
      <c r="AF37" s="2" t="s">
        <v>24</v>
      </c>
      <c r="AG37" s="12">
        <v>1</v>
      </c>
      <c r="AH37" s="12">
        <v>1</v>
      </c>
      <c r="AI37" s="2">
        <f t="shared" si="8"/>
        <v>1</v>
      </c>
      <c r="AJ37" s="20">
        <f t="shared" si="10"/>
        <v>12045</v>
      </c>
      <c r="AK37" s="20">
        <f t="shared" si="10"/>
        <v>12775</v>
      </c>
      <c r="AL37" s="20">
        <f t="shared" si="10"/>
        <v>13140</v>
      </c>
      <c r="AM37" s="20">
        <f t="shared" si="10"/>
        <v>13870</v>
      </c>
      <c r="AN37" s="20">
        <f t="shared" si="10"/>
        <v>14600</v>
      </c>
      <c r="AO37" s="20">
        <f t="shared" si="10"/>
        <v>15330</v>
      </c>
      <c r="AP37" s="20">
        <f t="shared" si="10"/>
        <v>15695</v>
      </c>
      <c r="AQ37" s="20">
        <f t="shared" si="10"/>
        <v>15695</v>
      </c>
      <c r="AR37" s="20">
        <f t="shared" si="10"/>
        <v>16060</v>
      </c>
      <c r="AS37" s="20">
        <f t="shared" si="10"/>
        <v>16425</v>
      </c>
      <c r="AT37" s="20">
        <f t="shared" si="10"/>
        <v>16790</v>
      </c>
      <c r="AU37" s="20">
        <f t="shared" si="10"/>
        <v>17155</v>
      </c>
      <c r="AV37" s="20">
        <f t="shared" si="10"/>
        <v>17520</v>
      </c>
      <c r="AW37" s="20">
        <f t="shared" si="10"/>
        <v>17885</v>
      </c>
      <c r="AX37" s="20">
        <f t="shared" si="10"/>
        <v>18250</v>
      </c>
      <c r="AY37" s="20">
        <f t="shared" si="9"/>
        <v>18615</v>
      </c>
      <c r="AZ37" s="20">
        <f t="shared" si="7"/>
        <v>18980</v>
      </c>
      <c r="BA37" s="20">
        <f t="shared" si="7"/>
        <v>19345</v>
      </c>
      <c r="BB37" s="20">
        <f t="shared" si="7"/>
        <v>19710</v>
      </c>
      <c r="BC37" s="20">
        <f t="shared" si="7"/>
        <v>19710</v>
      </c>
      <c r="BD37" s="20">
        <f t="shared" si="7"/>
        <v>20075</v>
      </c>
      <c r="BE37" s="20">
        <f t="shared" si="4"/>
        <v>337625</v>
      </c>
      <c r="BF37" s="20"/>
      <c r="BG37" s="20"/>
      <c r="BH37" s="20">
        <f>+BE37</f>
        <v>337625</v>
      </c>
      <c r="BI37" s="20"/>
      <c r="BJ37" s="20"/>
      <c r="BK37" s="20"/>
      <c r="BL37" s="20"/>
      <c r="BM37" s="20"/>
      <c r="BN37" s="20">
        <f>+BE37</f>
        <v>337625</v>
      </c>
      <c r="BO37" s="20"/>
      <c r="BP37" s="20"/>
      <c r="BQ37" s="20"/>
      <c r="BR37" s="20"/>
      <c r="BS37" s="20"/>
      <c r="BT37" s="20"/>
      <c r="BU37" s="20"/>
    </row>
    <row r="38" spans="1:73" s="2" customFormat="1" x14ac:dyDescent="0.25">
      <c r="A38" s="2" t="s">
        <v>13</v>
      </c>
      <c r="B38" s="2" t="s">
        <v>6</v>
      </c>
      <c r="C38" s="2" t="s">
        <v>7</v>
      </c>
      <c r="D38" s="2" t="s">
        <v>8</v>
      </c>
      <c r="E38" s="2" t="s">
        <v>25</v>
      </c>
      <c r="F38" s="8">
        <v>31</v>
      </c>
      <c r="G38" s="5">
        <v>33</v>
      </c>
      <c r="H38" s="5">
        <v>35</v>
      </c>
      <c r="I38" s="5">
        <v>36</v>
      </c>
      <c r="J38" s="5">
        <v>38</v>
      </c>
      <c r="K38" s="8">
        <v>40</v>
      </c>
      <c r="L38" s="5">
        <v>41</v>
      </c>
      <c r="M38" s="5">
        <v>41</v>
      </c>
      <c r="N38" s="5">
        <v>42</v>
      </c>
      <c r="O38" s="5">
        <v>43</v>
      </c>
      <c r="P38" s="8">
        <v>44</v>
      </c>
      <c r="Q38" s="5">
        <v>45</v>
      </c>
      <c r="R38" s="5">
        <v>46</v>
      </c>
      <c r="S38" s="5">
        <v>47</v>
      </c>
      <c r="T38" s="5">
        <v>47</v>
      </c>
      <c r="U38" s="8">
        <v>48</v>
      </c>
      <c r="V38" s="5">
        <v>49</v>
      </c>
      <c r="W38" s="5">
        <v>50</v>
      </c>
      <c r="X38" s="5">
        <v>51</v>
      </c>
      <c r="Y38" s="5">
        <v>52</v>
      </c>
      <c r="Z38" s="8">
        <v>53</v>
      </c>
      <c r="AA38" s="25"/>
      <c r="AB38" s="2" t="s">
        <v>13</v>
      </c>
      <c r="AC38" s="2" t="s">
        <v>6</v>
      </c>
      <c r="AD38" s="2" t="s">
        <v>7</v>
      </c>
      <c r="AE38" s="2" t="s">
        <v>8</v>
      </c>
      <c r="AF38" s="2" t="s">
        <v>25</v>
      </c>
      <c r="AG38" s="12">
        <v>1</v>
      </c>
      <c r="AH38" s="12">
        <v>1</v>
      </c>
      <c r="AI38" s="2">
        <f t="shared" si="8"/>
        <v>1</v>
      </c>
      <c r="AJ38" s="20">
        <f t="shared" si="10"/>
        <v>11315</v>
      </c>
      <c r="AK38" s="20">
        <f t="shared" si="10"/>
        <v>12045</v>
      </c>
      <c r="AL38" s="20">
        <f t="shared" si="10"/>
        <v>12775</v>
      </c>
      <c r="AM38" s="20">
        <f t="shared" si="10"/>
        <v>13140</v>
      </c>
      <c r="AN38" s="20">
        <f t="shared" si="10"/>
        <v>13870</v>
      </c>
      <c r="AO38" s="20">
        <f t="shared" si="10"/>
        <v>14600</v>
      </c>
      <c r="AP38" s="20">
        <f t="shared" si="10"/>
        <v>14965</v>
      </c>
      <c r="AQ38" s="20">
        <f t="shared" si="10"/>
        <v>14965</v>
      </c>
      <c r="AR38" s="20">
        <f t="shared" si="10"/>
        <v>15330</v>
      </c>
      <c r="AS38" s="20">
        <f t="shared" si="10"/>
        <v>15695</v>
      </c>
      <c r="AT38" s="20">
        <f t="shared" si="10"/>
        <v>16060</v>
      </c>
      <c r="AU38" s="20">
        <f t="shared" si="10"/>
        <v>16425</v>
      </c>
      <c r="AV38" s="20">
        <f t="shared" si="10"/>
        <v>16790</v>
      </c>
      <c r="AW38" s="20">
        <f t="shared" si="10"/>
        <v>17155</v>
      </c>
      <c r="AX38" s="20">
        <f t="shared" si="10"/>
        <v>17155</v>
      </c>
      <c r="AY38" s="20">
        <f t="shared" si="9"/>
        <v>17520</v>
      </c>
      <c r="AZ38" s="20">
        <f t="shared" si="7"/>
        <v>17885</v>
      </c>
      <c r="BA38" s="20">
        <f t="shared" si="7"/>
        <v>18250</v>
      </c>
      <c r="BB38" s="20">
        <f t="shared" si="7"/>
        <v>18615</v>
      </c>
      <c r="BC38" s="20">
        <f t="shared" si="7"/>
        <v>18980</v>
      </c>
      <c r="BD38" s="20">
        <f t="shared" si="7"/>
        <v>19345</v>
      </c>
      <c r="BE38" s="20">
        <f t="shared" si="4"/>
        <v>321565</v>
      </c>
      <c r="BF38" s="20"/>
      <c r="BG38" s="20"/>
      <c r="BH38" s="20"/>
      <c r="BI38" s="20">
        <f>+BE38</f>
        <v>321565</v>
      </c>
      <c r="BJ38" s="20"/>
      <c r="BK38" s="20"/>
      <c r="BL38" s="20"/>
      <c r="BM38" s="20"/>
      <c r="BN38" s="20"/>
      <c r="BO38" s="20"/>
      <c r="BP38" s="20"/>
      <c r="BQ38" s="20"/>
      <c r="BR38" s="20"/>
      <c r="BS38" s="20">
        <f>+BE38</f>
        <v>321565</v>
      </c>
      <c r="BT38" s="20"/>
      <c r="BU38" s="20"/>
    </row>
    <row r="39" spans="1:73" s="2" customFormat="1" x14ac:dyDescent="0.25">
      <c r="A39" s="2" t="s">
        <v>13</v>
      </c>
      <c r="B39" s="2" t="s">
        <v>6</v>
      </c>
      <c r="C39" s="2" t="s">
        <v>7</v>
      </c>
      <c r="D39" s="2" t="s">
        <v>8</v>
      </c>
      <c r="E39" s="2" t="s">
        <v>26</v>
      </c>
      <c r="F39" s="8">
        <v>15</v>
      </c>
      <c r="G39" s="5">
        <v>16</v>
      </c>
      <c r="H39" s="5">
        <v>17</v>
      </c>
      <c r="I39" s="5">
        <v>18</v>
      </c>
      <c r="J39" s="5">
        <v>19</v>
      </c>
      <c r="K39" s="8">
        <v>20</v>
      </c>
      <c r="L39" s="5">
        <v>20</v>
      </c>
      <c r="M39" s="5">
        <v>20</v>
      </c>
      <c r="N39" s="5">
        <v>21</v>
      </c>
      <c r="O39" s="5">
        <v>21</v>
      </c>
      <c r="P39" s="8">
        <v>22</v>
      </c>
      <c r="Q39" s="5">
        <v>22</v>
      </c>
      <c r="R39" s="5">
        <v>23</v>
      </c>
      <c r="S39" s="5">
        <v>23</v>
      </c>
      <c r="T39" s="5">
        <v>23</v>
      </c>
      <c r="U39" s="8">
        <v>24</v>
      </c>
      <c r="V39" s="5">
        <v>24</v>
      </c>
      <c r="W39" s="5">
        <v>25</v>
      </c>
      <c r="X39" s="5">
        <v>25</v>
      </c>
      <c r="Y39" s="5">
        <v>26</v>
      </c>
      <c r="Z39" s="8">
        <v>26</v>
      </c>
      <c r="AA39" s="25"/>
      <c r="AB39" s="2" t="s">
        <v>13</v>
      </c>
      <c r="AC39" s="2" t="s">
        <v>6</v>
      </c>
      <c r="AD39" s="2" t="s">
        <v>7</v>
      </c>
      <c r="AE39" s="2" t="s">
        <v>8</v>
      </c>
      <c r="AF39" s="2" t="s">
        <v>26</v>
      </c>
      <c r="AG39" s="12">
        <v>1</v>
      </c>
      <c r="AH39" s="12">
        <v>1</v>
      </c>
      <c r="AI39" s="2">
        <f t="shared" si="8"/>
        <v>1</v>
      </c>
      <c r="AJ39" s="20">
        <f t="shared" si="10"/>
        <v>5475</v>
      </c>
      <c r="AK39" s="20">
        <f t="shared" si="10"/>
        <v>5840</v>
      </c>
      <c r="AL39" s="20">
        <f t="shared" si="10"/>
        <v>6205</v>
      </c>
      <c r="AM39" s="20">
        <f t="shared" si="10"/>
        <v>6570</v>
      </c>
      <c r="AN39" s="20">
        <f t="shared" si="10"/>
        <v>6935</v>
      </c>
      <c r="AO39" s="20">
        <f t="shared" si="10"/>
        <v>7300</v>
      </c>
      <c r="AP39" s="20">
        <f t="shared" si="10"/>
        <v>7300</v>
      </c>
      <c r="AQ39" s="20">
        <f t="shared" si="10"/>
        <v>7300</v>
      </c>
      <c r="AR39" s="20">
        <f t="shared" si="10"/>
        <v>7665</v>
      </c>
      <c r="AS39" s="20">
        <f t="shared" si="10"/>
        <v>7665</v>
      </c>
      <c r="AT39" s="20">
        <f t="shared" si="10"/>
        <v>8030</v>
      </c>
      <c r="AU39" s="20">
        <f t="shared" si="10"/>
        <v>8030</v>
      </c>
      <c r="AV39" s="20">
        <f t="shared" si="10"/>
        <v>8395</v>
      </c>
      <c r="AW39" s="20">
        <f t="shared" si="10"/>
        <v>8395</v>
      </c>
      <c r="AX39" s="20">
        <f t="shared" si="10"/>
        <v>8395</v>
      </c>
      <c r="AY39" s="20">
        <f t="shared" si="9"/>
        <v>8760</v>
      </c>
      <c r="AZ39" s="20">
        <f t="shared" si="7"/>
        <v>8760</v>
      </c>
      <c r="BA39" s="20">
        <f t="shared" si="7"/>
        <v>9125</v>
      </c>
      <c r="BB39" s="20">
        <f t="shared" si="7"/>
        <v>9125</v>
      </c>
      <c r="BC39" s="20">
        <f t="shared" si="7"/>
        <v>9490</v>
      </c>
      <c r="BD39" s="20">
        <f t="shared" si="7"/>
        <v>9490</v>
      </c>
      <c r="BE39" s="20">
        <f t="shared" si="4"/>
        <v>158775</v>
      </c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>
        <f>+BE39</f>
        <v>158775</v>
      </c>
      <c r="BQ39" s="20"/>
      <c r="BR39" s="20"/>
      <c r="BS39" s="20">
        <f>+BE39</f>
        <v>158775</v>
      </c>
      <c r="BT39" s="20"/>
      <c r="BU39" s="20"/>
    </row>
    <row r="40" spans="1:73" s="2" customFormat="1" hidden="1" x14ac:dyDescent="0.25">
      <c r="A40" s="2" t="s">
        <v>13</v>
      </c>
      <c r="B40" s="2" t="s">
        <v>6</v>
      </c>
      <c r="C40" s="2" t="s">
        <v>7</v>
      </c>
      <c r="D40" s="2" t="s">
        <v>8</v>
      </c>
      <c r="E40" s="2" t="s">
        <v>27</v>
      </c>
      <c r="F40" s="8">
        <v>0</v>
      </c>
      <c r="G40" s="5">
        <v>0</v>
      </c>
      <c r="H40" s="5">
        <v>0</v>
      </c>
      <c r="I40" s="5">
        <v>0</v>
      </c>
      <c r="J40" s="5">
        <v>0</v>
      </c>
      <c r="K40" s="8">
        <v>0</v>
      </c>
      <c r="L40" s="5">
        <v>0</v>
      </c>
      <c r="M40" s="5">
        <v>0</v>
      </c>
      <c r="N40" s="5">
        <v>0</v>
      </c>
      <c r="O40" s="5">
        <v>0</v>
      </c>
      <c r="P40" s="8">
        <v>0</v>
      </c>
      <c r="Q40" s="5">
        <v>0</v>
      </c>
      <c r="R40" s="5">
        <v>0</v>
      </c>
      <c r="S40" s="5">
        <v>0</v>
      </c>
      <c r="T40" s="5">
        <v>0</v>
      </c>
      <c r="U40" s="8">
        <v>0</v>
      </c>
      <c r="V40" s="5">
        <v>0</v>
      </c>
      <c r="W40" s="5">
        <v>0</v>
      </c>
      <c r="X40" s="5">
        <v>0</v>
      </c>
      <c r="Y40" s="5">
        <v>0</v>
      </c>
      <c r="Z40" s="8">
        <v>0</v>
      </c>
      <c r="AA40" s="25"/>
      <c r="AB40" s="2" t="s">
        <v>13</v>
      </c>
      <c r="AC40" s="2" t="s">
        <v>6</v>
      </c>
      <c r="AD40" s="2" t="s">
        <v>7</v>
      </c>
      <c r="AE40" s="2" t="s">
        <v>8</v>
      </c>
      <c r="AF40" s="2" t="s">
        <v>27</v>
      </c>
      <c r="AG40" s="12">
        <v>1</v>
      </c>
      <c r="AH40" s="12">
        <v>1</v>
      </c>
      <c r="AI40" s="2">
        <f t="shared" si="8"/>
        <v>1</v>
      </c>
      <c r="AJ40" s="20">
        <f t="shared" si="10"/>
        <v>0</v>
      </c>
      <c r="AK40" s="20">
        <f t="shared" si="10"/>
        <v>0</v>
      </c>
      <c r="AL40" s="20">
        <f t="shared" si="10"/>
        <v>0</v>
      </c>
      <c r="AM40" s="20">
        <f t="shared" si="10"/>
        <v>0</v>
      </c>
      <c r="AN40" s="20">
        <f t="shared" si="10"/>
        <v>0</v>
      </c>
      <c r="AO40" s="20">
        <f t="shared" si="10"/>
        <v>0</v>
      </c>
      <c r="AP40" s="20">
        <f t="shared" si="10"/>
        <v>0</v>
      </c>
      <c r="AQ40" s="20">
        <f t="shared" si="10"/>
        <v>0</v>
      </c>
      <c r="AR40" s="20">
        <f t="shared" si="10"/>
        <v>0</v>
      </c>
      <c r="AS40" s="20">
        <f t="shared" si="10"/>
        <v>0</v>
      </c>
      <c r="AT40" s="20">
        <f t="shared" si="10"/>
        <v>0</v>
      </c>
      <c r="AU40" s="20">
        <f t="shared" si="10"/>
        <v>0</v>
      </c>
      <c r="AV40" s="20">
        <f t="shared" si="10"/>
        <v>0</v>
      </c>
      <c r="AW40" s="20">
        <f t="shared" si="10"/>
        <v>0</v>
      </c>
      <c r="AX40" s="20">
        <f t="shared" si="10"/>
        <v>0</v>
      </c>
      <c r="AY40" s="20">
        <f t="shared" si="9"/>
        <v>0</v>
      </c>
      <c r="AZ40" s="20">
        <f t="shared" si="7"/>
        <v>0</v>
      </c>
      <c r="BA40" s="20">
        <f t="shared" si="7"/>
        <v>0</v>
      </c>
      <c r="BB40" s="20">
        <f t="shared" si="7"/>
        <v>0</v>
      </c>
      <c r="BC40" s="20">
        <f t="shared" si="7"/>
        <v>0</v>
      </c>
      <c r="BD40" s="20">
        <f t="shared" si="7"/>
        <v>0</v>
      </c>
      <c r="BE40" s="20">
        <f t="shared" si="4"/>
        <v>0</v>
      </c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</row>
    <row r="41" spans="1:73" s="2" customFormat="1" hidden="1" x14ac:dyDescent="0.25">
      <c r="A41" s="2" t="s">
        <v>13</v>
      </c>
      <c r="B41" s="2" t="s">
        <v>6</v>
      </c>
      <c r="C41" s="2" t="s">
        <v>7</v>
      </c>
      <c r="D41" s="2" t="s">
        <v>8</v>
      </c>
      <c r="E41" s="2" t="s">
        <v>28</v>
      </c>
      <c r="F41" s="8">
        <v>0</v>
      </c>
      <c r="G41" s="5">
        <v>0</v>
      </c>
      <c r="H41" s="5">
        <v>0</v>
      </c>
      <c r="I41" s="5">
        <v>0</v>
      </c>
      <c r="J41" s="5">
        <v>0</v>
      </c>
      <c r="K41" s="8">
        <v>0</v>
      </c>
      <c r="L41" s="5">
        <v>0</v>
      </c>
      <c r="M41" s="5">
        <v>0</v>
      </c>
      <c r="N41" s="5">
        <v>0</v>
      </c>
      <c r="O41" s="5">
        <v>0</v>
      </c>
      <c r="P41" s="8">
        <v>0</v>
      </c>
      <c r="Q41" s="5">
        <v>0</v>
      </c>
      <c r="R41" s="5">
        <v>0</v>
      </c>
      <c r="S41" s="5">
        <v>0</v>
      </c>
      <c r="T41" s="5">
        <v>0</v>
      </c>
      <c r="U41" s="8">
        <v>0</v>
      </c>
      <c r="V41" s="5">
        <v>0</v>
      </c>
      <c r="W41" s="5">
        <v>0</v>
      </c>
      <c r="X41" s="5">
        <v>0</v>
      </c>
      <c r="Y41" s="5">
        <v>0</v>
      </c>
      <c r="Z41" s="8">
        <v>0</v>
      </c>
      <c r="AA41" s="25"/>
      <c r="AB41" s="2" t="s">
        <v>13</v>
      </c>
      <c r="AC41" s="2" t="s">
        <v>6</v>
      </c>
      <c r="AD41" s="2" t="s">
        <v>7</v>
      </c>
      <c r="AE41" s="2" t="s">
        <v>8</v>
      </c>
      <c r="AF41" s="2" t="s">
        <v>28</v>
      </c>
      <c r="AG41" s="12">
        <v>1</v>
      </c>
      <c r="AH41" s="12">
        <v>1</v>
      </c>
      <c r="AI41" s="2">
        <f t="shared" si="8"/>
        <v>1</v>
      </c>
      <c r="AJ41" s="20">
        <f t="shared" si="10"/>
        <v>0</v>
      </c>
      <c r="AK41" s="20">
        <f t="shared" si="10"/>
        <v>0</v>
      </c>
      <c r="AL41" s="20">
        <f t="shared" si="10"/>
        <v>0</v>
      </c>
      <c r="AM41" s="20">
        <f t="shared" si="10"/>
        <v>0</v>
      </c>
      <c r="AN41" s="20">
        <f t="shared" si="10"/>
        <v>0</v>
      </c>
      <c r="AO41" s="20">
        <f t="shared" si="10"/>
        <v>0</v>
      </c>
      <c r="AP41" s="20">
        <f t="shared" si="10"/>
        <v>0</v>
      </c>
      <c r="AQ41" s="20">
        <f t="shared" si="10"/>
        <v>0</v>
      </c>
      <c r="AR41" s="20">
        <f t="shared" si="10"/>
        <v>0</v>
      </c>
      <c r="AS41" s="20">
        <f t="shared" si="10"/>
        <v>0</v>
      </c>
      <c r="AT41" s="20">
        <f t="shared" si="10"/>
        <v>0</v>
      </c>
      <c r="AU41" s="20">
        <f t="shared" si="10"/>
        <v>0</v>
      </c>
      <c r="AV41" s="20">
        <f t="shared" si="10"/>
        <v>0</v>
      </c>
      <c r="AW41" s="20">
        <f t="shared" si="10"/>
        <v>0</v>
      </c>
      <c r="AX41" s="20">
        <f t="shared" si="10"/>
        <v>0</v>
      </c>
      <c r="AY41" s="20">
        <f t="shared" si="9"/>
        <v>0</v>
      </c>
      <c r="AZ41" s="20">
        <f t="shared" si="7"/>
        <v>0</v>
      </c>
      <c r="BA41" s="20">
        <f t="shared" si="7"/>
        <v>0</v>
      </c>
      <c r="BB41" s="20">
        <f t="shared" si="7"/>
        <v>0</v>
      </c>
      <c r="BC41" s="20">
        <f t="shared" si="7"/>
        <v>0</v>
      </c>
      <c r="BD41" s="20">
        <f t="shared" si="7"/>
        <v>0</v>
      </c>
      <c r="BE41" s="20">
        <f t="shared" si="4"/>
        <v>0</v>
      </c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</row>
    <row r="42" spans="1:73" s="2" customFormat="1" hidden="1" x14ac:dyDescent="0.25">
      <c r="A42" s="2" t="s">
        <v>13</v>
      </c>
      <c r="B42" s="2" t="s">
        <v>6</v>
      </c>
      <c r="C42" s="2" t="s">
        <v>7</v>
      </c>
      <c r="D42" s="2" t="s">
        <v>8</v>
      </c>
      <c r="E42" s="2" t="s">
        <v>29</v>
      </c>
      <c r="F42" s="8">
        <v>0</v>
      </c>
      <c r="G42" s="5">
        <v>0</v>
      </c>
      <c r="H42" s="5">
        <v>0</v>
      </c>
      <c r="I42" s="5">
        <v>0</v>
      </c>
      <c r="J42" s="5">
        <v>0</v>
      </c>
      <c r="K42" s="8">
        <v>0</v>
      </c>
      <c r="L42" s="5">
        <v>0</v>
      </c>
      <c r="M42" s="5">
        <v>0</v>
      </c>
      <c r="N42" s="5">
        <v>0</v>
      </c>
      <c r="O42" s="5">
        <v>0</v>
      </c>
      <c r="P42" s="8">
        <v>0</v>
      </c>
      <c r="Q42" s="5">
        <v>0</v>
      </c>
      <c r="R42" s="5">
        <v>0</v>
      </c>
      <c r="S42" s="5">
        <v>0</v>
      </c>
      <c r="T42" s="5">
        <v>0</v>
      </c>
      <c r="U42" s="8">
        <v>0</v>
      </c>
      <c r="V42" s="5">
        <v>0</v>
      </c>
      <c r="W42" s="5">
        <v>0</v>
      </c>
      <c r="X42" s="5">
        <v>0</v>
      </c>
      <c r="Y42" s="5">
        <v>0</v>
      </c>
      <c r="Z42" s="8">
        <v>0</v>
      </c>
      <c r="AA42" s="25"/>
      <c r="AB42" s="2" t="s">
        <v>13</v>
      </c>
      <c r="AC42" s="2" t="s">
        <v>6</v>
      </c>
      <c r="AD42" s="2" t="s">
        <v>7</v>
      </c>
      <c r="AE42" s="2" t="s">
        <v>8</v>
      </c>
      <c r="AF42" s="2" t="s">
        <v>29</v>
      </c>
      <c r="AG42" s="12">
        <v>1</v>
      </c>
      <c r="AH42" s="12">
        <v>1</v>
      </c>
      <c r="AI42" s="2">
        <f t="shared" si="8"/>
        <v>1</v>
      </c>
      <c r="AJ42" s="20">
        <f t="shared" si="10"/>
        <v>0</v>
      </c>
      <c r="AK42" s="20">
        <f t="shared" si="10"/>
        <v>0</v>
      </c>
      <c r="AL42" s="20">
        <f t="shared" si="10"/>
        <v>0</v>
      </c>
      <c r="AM42" s="20">
        <f t="shared" si="10"/>
        <v>0</v>
      </c>
      <c r="AN42" s="20">
        <f t="shared" si="10"/>
        <v>0</v>
      </c>
      <c r="AO42" s="20">
        <f t="shared" si="10"/>
        <v>0</v>
      </c>
      <c r="AP42" s="20">
        <f t="shared" si="10"/>
        <v>0</v>
      </c>
      <c r="AQ42" s="20">
        <f t="shared" si="10"/>
        <v>0</v>
      </c>
      <c r="AR42" s="20">
        <f t="shared" si="10"/>
        <v>0</v>
      </c>
      <c r="AS42" s="20">
        <f t="shared" si="10"/>
        <v>0</v>
      </c>
      <c r="AT42" s="20">
        <f t="shared" si="10"/>
        <v>0</v>
      </c>
      <c r="AU42" s="20">
        <f t="shared" si="10"/>
        <v>0</v>
      </c>
      <c r="AV42" s="20">
        <f t="shared" si="10"/>
        <v>0</v>
      </c>
      <c r="AW42" s="20">
        <f t="shared" si="10"/>
        <v>0</v>
      </c>
      <c r="AX42" s="20">
        <f t="shared" si="10"/>
        <v>0</v>
      </c>
      <c r="AY42" s="20">
        <f t="shared" si="9"/>
        <v>0</v>
      </c>
      <c r="AZ42" s="20">
        <f t="shared" si="7"/>
        <v>0</v>
      </c>
      <c r="BA42" s="20">
        <f t="shared" si="7"/>
        <v>0</v>
      </c>
      <c r="BB42" s="20">
        <f t="shared" si="7"/>
        <v>0</v>
      </c>
      <c r="BC42" s="20">
        <f t="shared" si="7"/>
        <v>0</v>
      </c>
      <c r="BD42" s="20">
        <f t="shared" si="7"/>
        <v>0</v>
      </c>
      <c r="BE42" s="20">
        <f t="shared" si="4"/>
        <v>0</v>
      </c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</row>
    <row r="43" spans="1:73" s="2" customFormat="1" hidden="1" x14ac:dyDescent="0.25">
      <c r="A43" s="2" t="s">
        <v>13</v>
      </c>
      <c r="B43" s="2" t="s">
        <v>6</v>
      </c>
      <c r="C43" s="2" t="s">
        <v>7</v>
      </c>
      <c r="D43" s="2" t="s">
        <v>8</v>
      </c>
      <c r="E43" s="2" t="s">
        <v>30</v>
      </c>
      <c r="F43" s="8">
        <v>0</v>
      </c>
      <c r="G43" s="5">
        <v>0</v>
      </c>
      <c r="H43" s="5">
        <v>0</v>
      </c>
      <c r="I43" s="5">
        <v>0</v>
      </c>
      <c r="J43" s="5">
        <v>0</v>
      </c>
      <c r="K43" s="8">
        <v>0</v>
      </c>
      <c r="L43" s="5">
        <v>0</v>
      </c>
      <c r="M43" s="5">
        <v>0</v>
      </c>
      <c r="N43" s="5">
        <v>0</v>
      </c>
      <c r="O43" s="5">
        <v>0</v>
      </c>
      <c r="P43" s="8">
        <v>0</v>
      </c>
      <c r="Q43" s="5">
        <v>0</v>
      </c>
      <c r="R43" s="5">
        <v>0</v>
      </c>
      <c r="S43" s="5">
        <v>0</v>
      </c>
      <c r="T43" s="5">
        <v>0</v>
      </c>
      <c r="U43" s="8">
        <v>0</v>
      </c>
      <c r="V43" s="5">
        <v>0</v>
      </c>
      <c r="W43" s="5">
        <v>0</v>
      </c>
      <c r="X43" s="5">
        <v>0</v>
      </c>
      <c r="Y43" s="5">
        <v>0</v>
      </c>
      <c r="Z43" s="8">
        <v>0</v>
      </c>
      <c r="AA43" s="25"/>
      <c r="AB43" s="2" t="s">
        <v>13</v>
      </c>
      <c r="AC43" s="2" t="s">
        <v>6</v>
      </c>
      <c r="AD43" s="2" t="s">
        <v>7</v>
      </c>
      <c r="AE43" s="2" t="s">
        <v>8</v>
      </c>
      <c r="AF43" s="2" t="s">
        <v>30</v>
      </c>
      <c r="AG43" s="12">
        <v>1</v>
      </c>
      <c r="AH43" s="12">
        <v>1</v>
      </c>
      <c r="AI43" s="2">
        <f t="shared" si="8"/>
        <v>1</v>
      </c>
      <c r="AJ43" s="20">
        <f t="shared" si="10"/>
        <v>0</v>
      </c>
      <c r="AK43" s="20">
        <f t="shared" si="10"/>
        <v>0</v>
      </c>
      <c r="AL43" s="20">
        <f t="shared" si="10"/>
        <v>0</v>
      </c>
      <c r="AM43" s="20">
        <f t="shared" si="10"/>
        <v>0</v>
      </c>
      <c r="AN43" s="20">
        <f t="shared" si="10"/>
        <v>0</v>
      </c>
      <c r="AO43" s="20">
        <f t="shared" si="10"/>
        <v>0</v>
      </c>
      <c r="AP43" s="20">
        <f t="shared" si="10"/>
        <v>0</v>
      </c>
      <c r="AQ43" s="20">
        <f t="shared" si="10"/>
        <v>0</v>
      </c>
      <c r="AR43" s="20">
        <f t="shared" si="10"/>
        <v>0</v>
      </c>
      <c r="AS43" s="20">
        <f t="shared" si="10"/>
        <v>0</v>
      </c>
      <c r="AT43" s="20">
        <f t="shared" si="10"/>
        <v>0</v>
      </c>
      <c r="AU43" s="20">
        <f t="shared" si="10"/>
        <v>0</v>
      </c>
      <c r="AV43" s="20">
        <f t="shared" si="10"/>
        <v>0</v>
      </c>
      <c r="AW43" s="20">
        <f t="shared" si="10"/>
        <v>0</v>
      </c>
      <c r="AX43" s="20">
        <f t="shared" si="10"/>
        <v>0</v>
      </c>
      <c r="AY43" s="20">
        <f t="shared" si="9"/>
        <v>0</v>
      </c>
      <c r="AZ43" s="20">
        <f t="shared" si="7"/>
        <v>0</v>
      </c>
      <c r="BA43" s="20">
        <f t="shared" si="7"/>
        <v>0</v>
      </c>
      <c r="BB43" s="20">
        <f t="shared" si="7"/>
        <v>0</v>
      </c>
      <c r="BC43" s="20">
        <f t="shared" si="7"/>
        <v>0</v>
      </c>
      <c r="BD43" s="20">
        <f t="shared" si="7"/>
        <v>0</v>
      </c>
      <c r="BE43" s="20">
        <f t="shared" si="4"/>
        <v>0</v>
      </c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</row>
    <row r="44" spans="1:73" s="2" customFormat="1" hidden="1" x14ac:dyDescent="0.25">
      <c r="A44" s="2" t="s">
        <v>13</v>
      </c>
      <c r="B44" s="2" t="s">
        <v>6</v>
      </c>
      <c r="C44" s="2" t="s">
        <v>7</v>
      </c>
      <c r="D44" s="2" t="s">
        <v>8</v>
      </c>
      <c r="E44" s="2" t="s">
        <v>31</v>
      </c>
      <c r="F44" s="8">
        <v>0</v>
      </c>
      <c r="G44" s="5">
        <v>0</v>
      </c>
      <c r="H44" s="5">
        <v>0</v>
      </c>
      <c r="I44" s="5">
        <v>0</v>
      </c>
      <c r="J44" s="5">
        <v>0</v>
      </c>
      <c r="K44" s="8">
        <v>0</v>
      </c>
      <c r="L44" s="5">
        <v>0</v>
      </c>
      <c r="M44" s="5">
        <v>0</v>
      </c>
      <c r="N44" s="5">
        <v>0</v>
      </c>
      <c r="O44" s="5">
        <v>0</v>
      </c>
      <c r="P44" s="8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5">
        <v>0</v>
      </c>
      <c r="W44" s="5">
        <v>0</v>
      </c>
      <c r="X44" s="5">
        <v>0</v>
      </c>
      <c r="Y44" s="5">
        <v>0</v>
      </c>
      <c r="Z44" s="8">
        <v>0</v>
      </c>
      <c r="AA44" s="25"/>
      <c r="AB44" s="2" t="s">
        <v>13</v>
      </c>
      <c r="AC44" s="2" t="s">
        <v>6</v>
      </c>
      <c r="AD44" s="2" t="s">
        <v>7</v>
      </c>
      <c r="AE44" s="2" t="s">
        <v>8</v>
      </c>
      <c r="AF44" s="2" t="s">
        <v>31</v>
      </c>
      <c r="AG44" s="12">
        <v>1</v>
      </c>
      <c r="AH44" s="12">
        <v>1</v>
      </c>
      <c r="AI44" s="2">
        <f t="shared" si="8"/>
        <v>1</v>
      </c>
      <c r="AJ44" s="20">
        <f t="shared" si="10"/>
        <v>0</v>
      </c>
      <c r="AK44" s="20">
        <f t="shared" si="10"/>
        <v>0</v>
      </c>
      <c r="AL44" s="20">
        <f t="shared" si="10"/>
        <v>0</v>
      </c>
      <c r="AM44" s="20">
        <f t="shared" si="10"/>
        <v>0</v>
      </c>
      <c r="AN44" s="20">
        <f t="shared" si="10"/>
        <v>0</v>
      </c>
      <c r="AO44" s="20">
        <f t="shared" si="10"/>
        <v>0</v>
      </c>
      <c r="AP44" s="20">
        <f t="shared" si="10"/>
        <v>0</v>
      </c>
      <c r="AQ44" s="20">
        <f t="shared" si="10"/>
        <v>0</v>
      </c>
      <c r="AR44" s="20">
        <f t="shared" si="10"/>
        <v>0</v>
      </c>
      <c r="AS44" s="20">
        <f t="shared" si="10"/>
        <v>0</v>
      </c>
      <c r="AT44" s="20">
        <f t="shared" si="10"/>
        <v>0</v>
      </c>
      <c r="AU44" s="20">
        <f t="shared" si="10"/>
        <v>0</v>
      </c>
      <c r="AV44" s="20">
        <f t="shared" si="10"/>
        <v>0</v>
      </c>
      <c r="AW44" s="20">
        <f t="shared" si="10"/>
        <v>0</v>
      </c>
      <c r="AX44" s="20">
        <f t="shared" si="10"/>
        <v>0</v>
      </c>
      <c r="AY44" s="20">
        <f t="shared" si="9"/>
        <v>0</v>
      </c>
      <c r="AZ44" s="20">
        <f t="shared" si="7"/>
        <v>0</v>
      </c>
      <c r="BA44" s="20">
        <f t="shared" si="7"/>
        <v>0</v>
      </c>
      <c r="BB44" s="20">
        <f t="shared" si="7"/>
        <v>0</v>
      </c>
      <c r="BC44" s="20">
        <f t="shared" si="7"/>
        <v>0</v>
      </c>
      <c r="BD44" s="20">
        <f t="shared" si="7"/>
        <v>0</v>
      </c>
      <c r="BE44" s="20">
        <f t="shared" si="4"/>
        <v>0</v>
      </c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</row>
    <row r="45" spans="1:73" s="2" customFormat="1" hidden="1" x14ac:dyDescent="0.25">
      <c r="A45" s="2" t="s">
        <v>13</v>
      </c>
      <c r="B45" s="2" t="s">
        <v>6</v>
      </c>
      <c r="C45" s="2" t="s">
        <v>7</v>
      </c>
      <c r="D45" s="2" t="s">
        <v>8</v>
      </c>
      <c r="E45" s="2" t="s">
        <v>32</v>
      </c>
      <c r="F45" s="8">
        <v>0</v>
      </c>
      <c r="G45" s="5">
        <v>0</v>
      </c>
      <c r="H45" s="5">
        <v>0</v>
      </c>
      <c r="I45" s="5">
        <v>0</v>
      </c>
      <c r="J45" s="5">
        <v>0</v>
      </c>
      <c r="K45" s="8">
        <v>0</v>
      </c>
      <c r="L45" s="5">
        <v>0</v>
      </c>
      <c r="M45" s="5">
        <v>0</v>
      </c>
      <c r="N45" s="5">
        <v>0</v>
      </c>
      <c r="O45" s="5">
        <v>0</v>
      </c>
      <c r="P45" s="8">
        <v>0</v>
      </c>
      <c r="Q45" s="5">
        <v>0</v>
      </c>
      <c r="R45" s="5">
        <v>0</v>
      </c>
      <c r="S45" s="5">
        <v>0</v>
      </c>
      <c r="T45" s="5">
        <v>0</v>
      </c>
      <c r="U45" s="8">
        <v>0</v>
      </c>
      <c r="V45" s="5">
        <v>0</v>
      </c>
      <c r="W45" s="5">
        <v>0</v>
      </c>
      <c r="X45" s="5">
        <v>0</v>
      </c>
      <c r="Y45" s="5">
        <v>0</v>
      </c>
      <c r="Z45" s="8">
        <v>0</v>
      </c>
      <c r="AA45" s="25"/>
      <c r="AB45" s="2" t="s">
        <v>13</v>
      </c>
      <c r="AC45" s="2" t="s">
        <v>6</v>
      </c>
      <c r="AD45" s="2" t="s">
        <v>7</v>
      </c>
      <c r="AE45" s="2" t="s">
        <v>8</v>
      </c>
      <c r="AF45" s="2" t="s">
        <v>32</v>
      </c>
      <c r="AG45" s="12">
        <v>1</v>
      </c>
      <c r="AH45" s="12">
        <v>1</v>
      </c>
      <c r="AI45" s="2">
        <f t="shared" si="8"/>
        <v>1</v>
      </c>
      <c r="AJ45" s="20">
        <f t="shared" si="10"/>
        <v>0</v>
      </c>
      <c r="AK45" s="20">
        <f t="shared" si="10"/>
        <v>0</v>
      </c>
      <c r="AL45" s="20">
        <f t="shared" si="10"/>
        <v>0</v>
      </c>
      <c r="AM45" s="20">
        <f t="shared" si="10"/>
        <v>0</v>
      </c>
      <c r="AN45" s="20">
        <f t="shared" si="10"/>
        <v>0</v>
      </c>
      <c r="AO45" s="20">
        <f t="shared" si="10"/>
        <v>0</v>
      </c>
      <c r="AP45" s="20">
        <f t="shared" si="10"/>
        <v>0</v>
      </c>
      <c r="AQ45" s="20">
        <f t="shared" si="10"/>
        <v>0</v>
      </c>
      <c r="AR45" s="20">
        <f t="shared" si="10"/>
        <v>0</v>
      </c>
      <c r="AS45" s="20">
        <f t="shared" si="10"/>
        <v>0</v>
      </c>
      <c r="AT45" s="20">
        <f t="shared" si="10"/>
        <v>0</v>
      </c>
      <c r="AU45" s="20">
        <f t="shared" si="10"/>
        <v>0</v>
      </c>
      <c r="AV45" s="20">
        <f t="shared" si="10"/>
        <v>0</v>
      </c>
      <c r="AW45" s="20">
        <f t="shared" si="10"/>
        <v>0</v>
      </c>
      <c r="AX45" s="20">
        <f t="shared" si="10"/>
        <v>0</v>
      </c>
      <c r="AY45" s="20">
        <f t="shared" si="9"/>
        <v>0</v>
      </c>
      <c r="AZ45" s="20">
        <f t="shared" si="7"/>
        <v>0</v>
      </c>
      <c r="BA45" s="20">
        <f t="shared" si="7"/>
        <v>0</v>
      </c>
      <c r="BB45" s="20">
        <f t="shared" si="7"/>
        <v>0</v>
      </c>
      <c r="BC45" s="20">
        <f t="shared" si="7"/>
        <v>0</v>
      </c>
      <c r="BD45" s="20">
        <f t="shared" si="7"/>
        <v>0</v>
      </c>
      <c r="BE45" s="20">
        <f t="shared" si="4"/>
        <v>0</v>
      </c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</row>
    <row r="46" spans="1:73" s="2" customFormat="1" x14ac:dyDescent="0.25">
      <c r="A46" s="2" t="s">
        <v>13</v>
      </c>
      <c r="B46" s="2" t="s">
        <v>6</v>
      </c>
      <c r="C46" s="2" t="s">
        <v>7</v>
      </c>
      <c r="D46" s="2" t="s">
        <v>8</v>
      </c>
      <c r="E46" s="2" t="s">
        <v>20</v>
      </c>
      <c r="F46" s="8">
        <v>6</v>
      </c>
      <c r="G46" s="5">
        <v>6</v>
      </c>
      <c r="H46" s="5">
        <v>6</v>
      </c>
      <c r="I46" s="5">
        <v>7</v>
      </c>
      <c r="J46" s="5">
        <v>7</v>
      </c>
      <c r="K46" s="8">
        <v>7</v>
      </c>
      <c r="L46" s="5">
        <v>7</v>
      </c>
      <c r="M46" s="5">
        <v>7</v>
      </c>
      <c r="N46" s="5">
        <v>7</v>
      </c>
      <c r="O46" s="5">
        <v>7</v>
      </c>
      <c r="P46" s="8">
        <v>7</v>
      </c>
      <c r="Q46" s="5">
        <v>7</v>
      </c>
      <c r="R46" s="5">
        <v>7</v>
      </c>
      <c r="S46" s="5">
        <v>7</v>
      </c>
      <c r="T46" s="5">
        <v>7</v>
      </c>
      <c r="U46" s="8">
        <v>8</v>
      </c>
      <c r="V46" s="5">
        <v>8</v>
      </c>
      <c r="W46" s="5">
        <v>8</v>
      </c>
      <c r="X46" s="5">
        <v>8</v>
      </c>
      <c r="Y46" s="5">
        <v>8</v>
      </c>
      <c r="Z46" s="8">
        <v>8</v>
      </c>
      <c r="AA46" s="25"/>
      <c r="AB46" s="2" t="s">
        <v>13</v>
      </c>
      <c r="AC46" s="2" t="s">
        <v>6</v>
      </c>
      <c r="AD46" s="2" t="s">
        <v>7</v>
      </c>
      <c r="AE46" s="2" t="s">
        <v>8</v>
      </c>
      <c r="AF46" s="2" t="s">
        <v>20</v>
      </c>
      <c r="AG46" s="12">
        <v>1</v>
      </c>
      <c r="AH46" s="12">
        <v>1</v>
      </c>
      <c r="AI46" s="2">
        <f t="shared" si="8"/>
        <v>1</v>
      </c>
      <c r="AJ46" s="20">
        <f t="shared" si="10"/>
        <v>2190</v>
      </c>
      <c r="AK46" s="20">
        <f t="shared" si="10"/>
        <v>2190</v>
      </c>
      <c r="AL46" s="20">
        <f t="shared" si="10"/>
        <v>2190</v>
      </c>
      <c r="AM46" s="20">
        <f t="shared" si="10"/>
        <v>2555</v>
      </c>
      <c r="AN46" s="20">
        <f t="shared" si="10"/>
        <v>2555</v>
      </c>
      <c r="AO46" s="20">
        <f t="shared" si="10"/>
        <v>2555</v>
      </c>
      <c r="AP46" s="20">
        <f t="shared" si="10"/>
        <v>2555</v>
      </c>
      <c r="AQ46" s="20">
        <f t="shared" si="10"/>
        <v>2555</v>
      </c>
      <c r="AR46" s="20">
        <f t="shared" si="10"/>
        <v>2555</v>
      </c>
      <c r="AS46" s="20">
        <f t="shared" si="10"/>
        <v>2555</v>
      </c>
      <c r="AT46" s="20">
        <f t="shared" si="10"/>
        <v>2555</v>
      </c>
      <c r="AU46" s="20">
        <f t="shared" si="10"/>
        <v>2555</v>
      </c>
      <c r="AV46" s="20">
        <f t="shared" si="10"/>
        <v>2555</v>
      </c>
      <c r="AW46" s="20">
        <f t="shared" si="10"/>
        <v>2555</v>
      </c>
      <c r="AX46" s="20">
        <f t="shared" si="10"/>
        <v>2555</v>
      </c>
      <c r="AY46" s="20">
        <f t="shared" si="9"/>
        <v>2920</v>
      </c>
      <c r="AZ46" s="20">
        <f t="shared" si="7"/>
        <v>2920</v>
      </c>
      <c r="BA46" s="20">
        <f t="shared" si="7"/>
        <v>2920</v>
      </c>
      <c r="BB46" s="20">
        <f t="shared" si="7"/>
        <v>2920</v>
      </c>
      <c r="BC46" s="20">
        <f t="shared" si="7"/>
        <v>2920</v>
      </c>
      <c r="BD46" s="20">
        <f t="shared" si="7"/>
        <v>2920</v>
      </c>
      <c r="BE46" s="20">
        <f t="shared" si="4"/>
        <v>52560</v>
      </c>
      <c r="BF46" s="20">
        <f>+BE46</f>
        <v>52560</v>
      </c>
      <c r="BG46" s="20"/>
      <c r="BH46" s="20"/>
      <c r="BI46" s="20"/>
      <c r="BJ46" s="20">
        <f>+BF46</f>
        <v>52560</v>
      </c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</row>
    <row r="47" spans="1:73" s="2" customFormat="1" x14ac:dyDescent="0.25">
      <c r="A47" s="2" t="s">
        <v>13</v>
      </c>
      <c r="B47" s="2" t="s">
        <v>6</v>
      </c>
      <c r="C47" s="2" t="s">
        <v>7</v>
      </c>
      <c r="D47" s="2" t="s">
        <v>8</v>
      </c>
      <c r="E47" s="2" t="s">
        <v>21</v>
      </c>
      <c r="F47" s="8">
        <v>6</v>
      </c>
      <c r="G47" s="5">
        <v>6</v>
      </c>
      <c r="H47" s="5">
        <v>6</v>
      </c>
      <c r="I47" s="5">
        <v>7</v>
      </c>
      <c r="J47" s="5">
        <v>7</v>
      </c>
      <c r="K47" s="8">
        <v>7</v>
      </c>
      <c r="L47" s="5">
        <v>7</v>
      </c>
      <c r="M47" s="5">
        <v>7</v>
      </c>
      <c r="N47" s="5">
        <v>7</v>
      </c>
      <c r="O47" s="5">
        <v>7</v>
      </c>
      <c r="P47" s="8">
        <v>7</v>
      </c>
      <c r="Q47" s="5">
        <v>7</v>
      </c>
      <c r="R47" s="5">
        <v>7</v>
      </c>
      <c r="S47" s="5">
        <v>7</v>
      </c>
      <c r="T47" s="5">
        <v>7</v>
      </c>
      <c r="U47" s="8">
        <v>8</v>
      </c>
      <c r="V47" s="5">
        <v>8</v>
      </c>
      <c r="W47" s="5">
        <v>8</v>
      </c>
      <c r="X47" s="5">
        <v>8</v>
      </c>
      <c r="Y47" s="5">
        <v>8</v>
      </c>
      <c r="Z47" s="8">
        <v>8</v>
      </c>
      <c r="AA47" s="25"/>
      <c r="AB47" s="2" t="s">
        <v>13</v>
      </c>
      <c r="AC47" s="2" t="s">
        <v>6</v>
      </c>
      <c r="AD47" s="2" t="s">
        <v>7</v>
      </c>
      <c r="AE47" s="2" t="s">
        <v>8</v>
      </c>
      <c r="AF47" s="2" t="s">
        <v>21</v>
      </c>
      <c r="AG47" s="12">
        <v>1</v>
      </c>
      <c r="AH47" s="12">
        <v>1</v>
      </c>
      <c r="AI47" s="2">
        <f t="shared" si="8"/>
        <v>1</v>
      </c>
      <c r="AJ47" s="20">
        <f t="shared" si="10"/>
        <v>2190</v>
      </c>
      <c r="AK47" s="20">
        <f t="shared" si="10"/>
        <v>2190</v>
      </c>
      <c r="AL47" s="20">
        <f t="shared" si="10"/>
        <v>2190</v>
      </c>
      <c r="AM47" s="20">
        <f t="shared" si="10"/>
        <v>2555</v>
      </c>
      <c r="AN47" s="20">
        <f t="shared" si="10"/>
        <v>2555</v>
      </c>
      <c r="AO47" s="20">
        <f t="shared" si="10"/>
        <v>2555</v>
      </c>
      <c r="AP47" s="20">
        <f t="shared" si="10"/>
        <v>2555</v>
      </c>
      <c r="AQ47" s="20">
        <f t="shared" si="10"/>
        <v>2555</v>
      </c>
      <c r="AR47" s="20">
        <f t="shared" si="10"/>
        <v>2555</v>
      </c>
      <c r="AS47" s="20">
        <f t="shared" si="10"/>
        <v>2555</v>
      </c>
      <c r="AT47" s="20">
        <f t="shared" si="10"/>
        <v>2555</v>
      </c>
      <c r="AU47" s="20">
        <f t="shared" si="10"/>
        <v>2555</v>
      </c>
      <c r="AV47" s="20">
        <f t="shared" si="10"/>
        <v>2555</v>
      </c>
      <c r="AW47" s="20">
        <f t="shared" si="10"/>
        <v>2555</v>
      </c>
      <c r="AX47" s="20">
        <f t="shared" si="10"/>
        <v>2555</v>
      </c>
      <c r="AY47" s="20">
        <f t="shared" si="9"/>
        <v>2920</v>
      </c>
      <c r="AZ47" s="20">
        <f t="shared" si="7"/>
        <v>2920</v>
      </c>
      <c r="BA47" s="20">
        <f t="shared" si="7"/>
        <v>2920</v>
      </c>
      <c r="BB47" s="20">
        <f t="shared" si="7"/>
        <v>2920</v>
      </c>
      <c r="BC47" s="20">
        <f t="shared" si="7"/>
        <v>2920</v>
      </c>
      <c r="BD47" s="20">
        <f t="shared" si="7"/>
        <v>2920</v>
      </c>
      <c r="BE47" s="20">
        <f t="shared" si="4"/>
        <v>52560</v>
      </c>
      <c r="BF47" s="20"/>
      <c r="BG47" s="20">
        <f>+BE47</f>
        <v>52560</v>
      </c>
      <c r="BH47" s="20"/>
      <c r="BI47" s="20"/>
      <c r="BJ47" s="20"/>
      <c r="BK47" s="20"/>
      <c r="BL47" s="20">
        <f>+BE47</f>
        <v>52560</v>
      </c>
      <c r="BM47" s="20"/>
      <c r="BN47" s="20"/>
      <c r="BO47" s="20"/>
      <c r="BP47" s="20"/>
      <c r="BQ47" s="20"/>
      <c r="BR47" s="20"/>
      <c r="BS47" s="20"/>
      <c r="BT47" s="20"/>
      <c r="BU47" s="20"/>
    </row>
    <row r="48" spans="1:73" s="2" customFormat="1" x14ac:dyDescent="0.25">
      <c r="A48" s="2" t="s">
        <v>13</v>
      </c>
      <c r="B48" s="2" t="s">
        <v>6</v>
      </c>
      <c r="C48" s="2" t="s">
        <v>7</v>
      </c>
      <c r="D48" s="2" t="s">
        <v>8</v>
      </c>
      <c r="E48" s="2" t="s">
        <v>22</v>
      </c>
      <c r="F48" s="8">
        <v>119</v>
      </c>
      <c r="G48" s="5">
        <v>121</v>
      </c>
      <c r="H48" s="5">
        <v>124</v>
      </c>
      <c r="I48" s="5">
        <v>126</v>
      </c>
      <c r="J48" s="5">
        <v>129</v>
      </c>
      <c r="K48" s="8">
        <v>131</v>
      </c>
      <c r="L48" s="5">
        <v>133</v>
      </c>
      <c r="M48" s="5">
        <v>134</v>
      </c>
      <c r="N48" s="5">
        <v>135</v>
      </c>
      <c r="O48" s="5">
        <v>136</v>
      </c>
      <c r="P48" s="8">
        <v>138</v>
      </c>
      <c r="Q48" s="5">
        <v>139</v>
      </c>
      <c r="R48" s="5">
        <v>140</v>
      </c>
      <c r="S48" s="5">
        <v>142</v>
      </c>
      <c r="T48" s="5">
        <v>143</v>
      </c>
      <c r="U48" s="8">
        <v>144</v>
      </c>
      <c r="V48" s="5">
        <v>146</v>
      </c>
      <c r="W48" s="5">
        <v>147</v>
      </c>
      <c r="X48" s="5">
        <v>148</v>
      </c>
      <c r="Y48" s="5">
        <v>150</v>
      </c>
      <c r="Z48" s="8">
        <v>151</v>
      </c>
      <c r="AA48" s="25"/>
      <c r="AB48" s="2" t="s">
        <v>13</v>
      </c>
      <c r="AC48" s="2" t="s">
        <v>6</v>
      </c>
      <c r="AD48" s="2" t="s">
        <v>7</v>
      </c>
      <c r="AE48" s="2" t="s">
        <v>8</v>
      </c>
      <c r="AF48" s="2" t="s">
        <v>22</v>
      </c>
      <c r="AG48" s="12">
        <v>1</v>
      </c>
      <c r="AH48" s="12">
        <v>1</v>
      </c>
      <c r="AI48" s="2">
        <f t="shared" si="8"/>
        <v>1</v>
      </c>
      <c r="AJ48" s="20">
        <f t="shared" si="10"/>
        <v>43435</v>
      </c>
      <c r="AK48" s="20">
        <f t="shared" si="10"/>
        <v>44165</v>
      </c>
      <c r="AL48" s="20">
        <f t="shared" si="10"/>
        <v>45260</v>
      </c>
      <c r="AM48" s="20">
        <f t="shared" si="10"/>
        <v>45990</v>
      </c>
      <c r="AN48" s="20">
        <f t="shared" si="10"/>
        <v>47085</v>
      </c>
      <c r="AO48" s="20">
        <f t="shared" si="10"/>
        <v>47815</v>
      </c>
      <c r="AP48" s="20">
        <f t="shared" si="10"/>
        <v>48545</v>
      </c>
      <c r="AQ48" s="20">
        <f t="shared" si="10"/>
        <v>48910</v>
      </c>
      <c r="AR48" s="20">
        <f t="shared" si="10"/>
        <v>49275</v>
      </c>
      <c r="AS48" s="20">
        <f t="shared" si="10"/>
        <v>49640</v>
      </c>
      <c r="AT48" s="20">
        <f t="shared" si="10"/>
        <v>50370</v>
      </c>
      <c r="AU48" s="20">
        <f t="shared" si="10"/>
        <v>50735</v>
      </c>
      <c r="AV48" s="20">
        <f t="shared" si="10"/>
        <v>51100</v>
      </c>
      <c r="AW48" s="20">
        <f t="shared" si="10"/>
        <v>51830</v>
      </c>
      <c r="AX48" s="20">
        <f t="shared" si="10"/>
        <v>52195</v>
      </c>
      <c r="AY48" s="20">
        <f t="shared" si="9"/>
        <v>52560</v>
      </c>
      <c r="AZ48" s="20">
        <f t="shared" si="7"/>
        <v>53290</v>
      </c>
      <c r="BA48" s="20">
        <f t="shared" si="7"/>
        <v>53655</v>
      </c>
      <c r="BB48" s="20">
        <f t="shared" si="7"/>
        <v>54020</v>
      </c>
      <c r="BC48" s="20">
        <f t="shared" si="7"/>
        <v>54750</v>
      </c>
      <c r="BD48" s="20">
        <f t="shared" si="7"/>
        <v>55115</v>
      </c>
      <c r="BE48" s="20">
        <f t="shared" si="4"/>
        <v>1006305</v>
      </c>
      <c r="BF48" s="20"/>
      <c r="BG48" s="20"/>
      <c r="BH48" s="20"/>
      <c r="BI48" s="20">
        <f>+BE48</f>
        <v>1006305</v>
      </c>
      <c r="BJ48" s="20"/>
      <c r="BK48" s="20"/>
      <c r="BL48" s="20"/>
      <c r="BM48" s="20"/>
      <c r="BN48" s="20">
        <f>+BE48</f>
        <v>1006305</v>
      </c>
      <c r="BO48" s="20"/>
      <c r="BP48" s="20"/>
      <c r="BQ48" s="20"/>
      <c r="BR48" s="20"/>
      <c r="BS48" s="20"/>
      <c r="BT48" s="20"/>
      <c r="BU48" s="20"/>
    </row>
    <row r="49" spans="1:73" s="2" customFormat="1" hidden="1" x14ac:dyDescent="0.25">
      <c r="A49" s="2" t="s">
        <v>13</v>
      </c>
      <c r="B49" s="2" t="s">
        <v>6</v>
      </c>
      <c r="C49" s="2" t="s">
        <v>7</v>
      </c>
      <c r="D49" s="2" t="s">
        <v>8</v>
      </c>
      <c r="E49" s="2" t="s">
        <v>10</v>
      </c>
      <c r="F49" s="8">
        <v>1272</v>
      </c>
      <c r="G49" s="5">
        <v>1371</v>
      </c>
      <c r="H49" s="5">
        <v>1471</v>
      </c>
      <c r="I49" s="5">
        <v>1570</v>
      </c>
      <c r="J49" s="5">
        <v>1670</v>
      </c>
      <c r="K49" s="8">
        <v>1769</v>
      </c>
      <c r="L49" s="5">
        <v>1821</v>
      </c>
      <c r="M49" s="5">
        <v>1873</v>
      </c>
      <c r="N49" s="5">
        <v>1925</v>
      </c>
      <c r="O49" s="5">
        <v>1977</v>
      </c>
      <c r="P49" s="8">
        <v>2028</v>
      </c>
      <c r="Q49" s="5">
        <v>2081</v>
      </c>
      <c r="R49" s="5">
        <v>2133</v>
      </c>
      <c r="S49" s="5">
        <v>2186</v>
      </c>
      <c r="T49" s="5">
        <v>2238</v>
      </c>
      <c r="U49" s="8">
        <v>2291</v>
      </c>
      <c r="V49" s="5">
        <v>2343</v>
      </c>
      <c r="W49" s="5">
        <v>2396</v>
      </c>
      <c r="X49" s="5">
        <v>2449</v>
      </c>
      <c r="Y49" s="5">
        <v>2502</v>
      </c>
      <c r="Z49" s="8">
        <v>2555</v>
      </c>
      <c r="AA49" s="25"/>
      <c r="AB49" s="2" t="s">
        <v>13</v>
      </c>
      <c r="AC49" s="2" t="s">
        <v>6</v>
      </c>
      <c r="AD49" s="2" t="s">
        <v>7</v>
      </c>
      <c r="AE49" s="2" t="s">
        <v>8</v>
      </c>
      <c r="AF49" s="2" t="s">
        <v>10</v>
      </c>
      <c r="AG49" s="12">
        <v>1</v>
      </c>
      <c r="AH49" s="12">
        <v>1</v>
      </c>
      <c r="AI49" s="2">
        <f t="shared" si="8"/>
        <v>0</v>
      </c>
      <c r="AJ49" s="20">
        <f t="shared" si="10"/>
        <v>0</v>
      </c>
      <c r="AK49" s="20">
        <f t="shared" si="10"/>
        <v>0</v>
      </c>
      <c r="AL49" s="20">
        <f t="shared" si="10"/>
        <v>0</v>
      </c>
      <c r="AM49" s="20">
        <f t="shared" si="10"/>
        <v>0</v>
      </c>
      <c r="AN49" s="20">
        <f t="shared" si="10"/>
        <v>0</v>
      </c>
      <c r="AO49" s="20">
        <f t="shared" si="10"/>
        <v>0</v>
      </c>
      <c r="AP49" s="20">
        <f t="shared" si="10"/>
        <v>0</v>
      </c>
      <c r="AQ49" s="20">
        <f t="shared" si="10"/>
        <v>0</v>
      </c>
      <c r="AR49" s="20">
        <f t="shared" si="10"/>
        <v>0</v>
      </c>
      <c r="AS49" s="20">
        <f t="shared" si="10"/>
        <v>0</v>
      </c>
      <c r="AT49" s="20">
        <f t="shared" si="10"/>
        <v>0</v>
      </c>
      <c r="AU49" s="20">
        <f t="shared" si="10"/>
        <v>0</v>
      </c>
      <c r="AV49" s="20">
        <f t="shared" si="10"/>
        <v>0</v>
      </c>
      <c r="AW49" s="20">
        <f t="shared" si="10"/>
        <v>0</v>
      </c>
      <c r="AX49" s="20">
        <f t="shared" si="10"/>
        <v>0</v>
      </c>
      <c r="AY49" s="20">
        <f t="shared" si="9"/>
        <v>0</v>
      </c>
      <c r="AZ49" s="20">
        <f t="shared" si="7"/>
        <v>0</v>
      </c>
      <c r="BA49" s="20">
        <f t="shared" si="7"/>
        <v>0</v>
      </c>
      <c r="BB49" s="20">
        <f t="shared" si="7"/>
        <v>0</v>
      </c>
      <c r="BC49" s="20">
        <f t="shared" si="7"/>
        <v>0</v>
      </c>
      <c r="BD49" s="20">
        <f t="shared" si="7"/>
        <v>0</v>
      </c>
      <c r="BE49" s="20">
        <f t="shared" si="4"/>
        <v>0</v>
      </c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</row>
    <row r="50" spans="1:73" s="2" customFormat="1" hidden="1" x14ac:dyDescent="0.25">
      <c r="A50" s="2" t="s">
        <v>13</v>
      </c>
      <c r="B50" s="2" t="s">
        <v>6</v>
      </c>
      <c r="C50" s="2" t="s">
        <v>7</v>
      </c>
      <c r="D50" s="2" t="s">
        <v>8</v>
      </c>
      <c r="E50" s="2" t="s">
        <v>11</v>
      </c>
      <c r="F50" s="8">
        <v>79</v>
      </c>
      <c r="G50" s="5">
        <v>82</v>
      </c>
      <c r="H50" s="5">
        <v>84</v>
      </c>
      <c r="I50" s="5">
        <v>86</v>
      </c>
      <c r="J50" s="5">
        <v>89</v>
      </c>
      <c r="K50" s="8">
        <v>91</v>
      </c>
      <c r="L50" s="5">
        <v>93</v>
      </c>
      <c r="M50" s="5">
        <v>94</v>
      </c>
      <c r="N50" s="5">
        <v>95</v>
      </c>
      <c r="O50" s="5">
        <v>97</v>
      </c>
      <c r="P50" s="8">
        <v>98</v>
      </c>
      <c r="Q50" s="5">
        <v>99</v>
      </c>
      <c r="R50" s="5">
        <v>101</v>
      </c>
      <c r="S50" s="5">
        <v>102</v>
      </c>
      <c r="T50" s="5">
        <v>103</v>
      </c>
      <c r="U50" s="8">
        <v>105</v>
      </c>
      <c r="V50" s="5">
        <v>106</v>
      </c>
      <c r="W50" s="5">
        <v>107</v>
      </c>
      <c r="X50" s="5">
        <v>109</v>
      </c>
      <c r="Y50" s="5">
        <v>110</v>
      </c>
      <c r="Z50" s="8">
        <v>111</v>
      </c>
      <c r="AA50" s="25"/>
      <c r="AB50" s="2" t="s">
        <v>13</v>
      </c>
      <c r="AC50" s="2" t="s">
        <v>6</v>
      </c>
      <c r="AD50" s="2" t="s">
        <v>7</v>
      </c>
      <c r="AE50" s="2" t="s">
        <v>8</v>
      </c>
      <c r="AF50" s="2" t="s">
        <v>11</v>
      </c>
      <c r="AG50" s="12">
        <v>1</v>
      </c>
      <c r="AH50" s="12">
        <v>1</v>
      </c>
      <c r="AI50" s="2">
        <f t="shared" si="8"/>
        <v>0</v>
      </c>
      <c r="AJ50" s="20">
        <f t="shared" ref="AJ50:AX66" si="11">F50*365*$AG50*$AH50*$AI50</f>
        <v>0</v>
      </c>
      <c r="AK50" s="20">
        <f t="shared" si="11"/>
        <v>0</v>
      </c>
      <c r="AL50" s="20">
        <f t="shared" si="11"/>
        <v>0</v>
      </c>
      <c r="AM50" s="20">
        <f t="shared" si="11"/>
        <v>0</v>
      </c>
      <c r="AN50" s="20">
        <f t="shared" si="11"/>
        <v>0</v>
      </c>
      <c r="AO50" s="20">
        <f t="shared" si="11"/>
        <v>0</v>
      </c>
      <c r="AP50" s="20">
        <f t="shared" si="11"/>
        <v>0</v>
      </c>
      <c r="AQ50" s="20">
        <f t="shared" si="11"/>
        <v>0</v>
      </c>
      <c r="AR50" s="20">
        <f t="shared" si="11"/>
        <v>0</v>
      </c>
      <c r="AS50" s="20">
        <f t="shared" si="11"/>
        <v>0</v>
      </c>
      <c r="AT50" s="20">
        <f t="shared" si="11"/>
        <v>0</v>
      </c>
      <c r="AU50" s="20">
        <f t="shared" si="11"/>
        <v>0</v>
      </c>
      <c r="AV50" s="20">
        <f t="shared" si="11"/>
        <v>0</v>
      </c>
      <c r="AW50" s="20">
        <f t="shared" si="11"/>
        <v>0</v>
      </c>
      <c r="AX50" s="20">
        <f t="shared" si="11"/>
        <v>0</v>
      </c>
      <c r="AY50" s="20">
        <f t="shared" si="9"/>
        <v>0</v>
      </c>
      <c r="AZ50" s="20">
        <f t="shared" si="7"/>
        <v>0</v>
      </c>
      <c r="BA50" s="20">
        <f t="shared" si="7"/>
        <v>0</v>
      </c>
      <c r="BB50" s="20">
        <f t="shared" si="7"/>
        <v>0</v>
      </c>
      <c r="BC50" s="20">
        <f t="shared" si="7"/>
        <v>0</v>
      </c>
      <c r="BD50" s="20">
        <f t="shared" si="7"/>
        <v>0</v>
      </c>
      <c r="BE50" s="20">
        <f t="shared" si="4"/>
        <v>0</v>
      </c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</row>
    <row r="51" spans="1:73" s="3" customFormat="1" hidden="1" x14ac:dyDescent="0.25">
      <c r="A51" s="3" t="s">
        <v>13</v>
      </c>
      <c r="B51" s="3" t="s">
        <v>7</v>
      </c>
      <c r="C51" s="3" t="s">
        <v>6</v>
      </c>
      <c r="D51" s="3" t="s">
        <v>12</v>
      </c>
      <c r="E51" s="3" t="s">
        <v>9</v>
      </c>
      <c r="F51" s="8">
        <v>671</v>
      </c>
      <c r="G51" s="6">
        <v>702</v>
      </c>
      <c r="H51" s="6">
        <v>733</v>
      </c>
      <c r="I51" s="6">
        <v>764</v>
      </c>
      <c r="J51" s="6">
        <v>795</v>
      </c>
      <c r="K51" s="8">
        <v>826</v>
      </c>
      <c r="L51" s="6">
        <v>842</v>
      </c>
      <c r="M51" s="6">
        <v>858</v>
      </c>
      <c r="N51" s="6">
        <v>874</v>
      </c>
      <c r="O51" s="6">
        <v>890</v>
      </c>
      <c r="P51" s="8">
        <v>907</v>
      </c>
      <c r="Q51" s="6">
        <v>923</v>
      </c>
      <c r="R51" s="6">
        <v>939</v>
      </c>
      <c r="S51" s="6">
        <v>956</v>
      </c>
      <c r="T51" s="6">
        <v>972</v>
      </c>
      <c r="U51" s="8">
        <v>988</v>
      </c>
      <c r="V51" s="6">
        <v>1005</v>
      </c>
      <c r="W51" s="6">
        <v>1021</v>
      </c>
      <c r="X51" s="6">
        <v>1038</v>
      </c>
      <c r="Y51" s="6">
        <v>1054</v>
      </c>
      <c r="Z51" s="8">
        <v>1070</v>
      </c>
      <c r="AA51" s="25"/>
      <c r="AB51" s="3" t="s">
        <v>13</v>
      </c>
      <c r="AC51" s="3" t="s">
        <v>7</v>
      </c>
      <c r="AD51" s="3" t="s">
        <v>6</v>
      </c>
      <c r="AE51" s="3" t="s">
        <v>12</v>
      </c>
      <c r="AF51" s="3" t="s">
        <v>9</v>
      </c>
      <c r="AG51" s="13">
        <v>1</v>
      </c>
      <c r="AH51" s="13">
        <v>1</v>
      </c>
      <c r="AI51" s="3">
        <f t="shared" si="8"/>
        <v>0</v>
      </c>
      <c r="AJ51" s="21">
        <f t="shared" si="11"/>
        <v>0</v>
      </c>
      <c r="AK51" s="21">
        <f t="shared" si="11"/>
        <v>0</v>
      </c>
      <c r="AL51" s="21">
        <f t="shared" si="11"/>
        <v>0</v>
      </c>
      <c r="AM51" s="21">
        <f t="shared" si="11"/>
        <v>0</v>
      </c>
      <c r="AN51" s="21">
        <f t="shared" si="11"/>
        <v>0</v>
      </c>
      <c r="AO51" s="21">
        <f t="shared" si="11"/>
        <v>0</v>
      </c>
      <c r="AP51" s="21">
        <f t="shared" si="11"/>
        <v>0</v>
      </c>
      <c r="AQ51" s="21">
        <f t="shared" si="11"/>
        <v>0</v>
      </c>
      <c r="AR51" s="21">
        <f t="shared" si="11"/>
        <v>0</v>
      </c>
      <c r="AS51" s="21">
        <f t="shared" si="11"/>
        <v>0</v>
      </c>
      <c r="AT51" s="21">
        <f t="shared" si="11"/>
        <v>0</v>
      </c>
      <c r="AU51" s="21">
        <f t="shared" si="11"/>
        <v>0</v>
      </c>
      <c r="AV51" s="21">
        <f t="shared" si="11"/>
        <v>0</v>
      </c>
      <c r="AW51" s="21">
        <f t="shared" si="11"/>
        <v>0</v>
      </c>
      <c r="AX51" s="21">
        <f t="shared" si="11"/>
        <v>0</v>
      </c>
      <c r="AY51" s="21">
        <f t="shared" si="9"/>
        <v>0</v>
      </c>
      <c r="AZ51" s="21">
        <f t="shared" si="7"/>
        <v>0</v>
      </c>
      <c r="BA51" s="21">
        <f t="shared" si="7"/>
        <v>0</v>
      </c>
      <c r="BB51" s="21">
        <f t="shared" si="7"/>
        <v>0</v>
      </c>
      <c r="BC51" s="21">
        <f t="shared" si="7"/>
        <v>0</v>
      </c>
      <c r="BD51" s="21">
        <f t="shared" si="7"/>
        <v>0</v>
      </c>
      <c r="BE51" s="21">
        <f t="shared" si="4"/>
        <v>0</v>
      </c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</row>
    <row r="52" spans="1:73" s="3" customFormat="1" x14ac:dyDescent="0.25">
      <c r="A52" s="3" t="s">
        <v>13</v>
      </c>
      <c r="B52" s="3" t="s">
        <v>7</v>
      </c>
      <c r="C52" s="3" t="s">
        <v>6</v>
      </c>
      <c r="D52" s="3" t="s">
        <v>12</v>
      </c>
      <c r="E52" s="3" t="s">
        <v>23</v>
      </c>
      <c r="F52" s="8">
        <v>51</v>
      </c>
      <c r="G52" s="6">
        <v>54</v>
      </c>
      <c r="H52" s="6">
        <v>57</v>
      </c>
      <c r="I52" s="6">
        <v>60</v>
      </c>
      <c r="J52" s="6">
        <v>62</v>
      </c>
      <c r="K52" s="8">
        <v>65</v>
      </c>
      <c r="L52" s="6">
        <v>67</v>
      </c>
      <c r="M52" s="6">
        <v>68</v>
      </c>
      <c r="N52" s="6">
        <v>69</v>
      </c>
      <c r="O52" s="6">
        <v>71</v>
      </c>
      <c r="P52" s="8">
        <v>72</v>
      </c>
      <c r="Q52" s="6">
        <v>74</v>
      </c>
      <c r="R52" s="6">
        <v>75</v>
      </c>
      <c r="S52" s="6">
        <v>76</v>
      </c>
      <c r="T52" s="6">
        <v>78</v>
      </c>
      <c r="U52" s="8">
        <v>79</v>
      </c>
      <c r="V52" s="6">
        <v>81</v>
      </c>
      <c r="W52" s="6">
        <v>82</v>
      </c>
      <c r="X52" s="6">
        <v>84</v>
      </c>
      <c r="Y52" s="6">
        <v>85</v>
      </c>
      <c r="Z52" s="8">
        <v>86</v>
      </c>
      <c r="AA52" s="25"/>
      <c r="AB52" s="3" t="s">
        <v>13</v>
      </c>
      <c r="AC52" s="3" t="s">
        <v>7</v>
      </c>
      <c r="AD52" s="3" t="s">
        <v>6</v>
      </c>
      <c r="AE52" s="3" t="s">
        <v>12</v>
      </c>
      <c r="AF52" s="3" t="s">
        <v>23</v>
      </c>
      <c r="AG52" s="13">
        <v>1</v>
      </c>
      <c r="AH52" s="13">
        <v>1</v>
      </c>
      <c r="AI52" s="3">
        <f t="shared" si="8"/>
        <v>1</v>
      </c>
      <c r="AJ52" s="21">
        <f t="shared" si="11"/>
        <v>18615</v>
      </c>
      <c r="AK52" s="21">
        <f t="shared" si="11"/>
        <v>19710</v>
      </c>
      <c r="AL52" s="21">
        <f t="shared" si="11"/>
        <v>20805</v>
      </c>
      <c r="AM52" s="21">
        <f t="shared" si="11"/>
        <v>21900</v>
      </c>
      <c r="AN52" s="21">
        <f t="shared" si="11"/>
        <v>22630</v>
      </c>
      <c r="AO52" s="21">
        <f t="shared" si="11"/>
        <v>23725</v>
      </c>
      <c r="AP52" s="21">
        <f t="shared" si="11"/>
        <v>24455</v>
      </c>
      <c r="AQ52" s="21">
        <f t="shared" si="11"/>
        <v>24820</v>
      </c>
      <c r="AR52" s="21">
        <f t="shared" si="11"/>
        <v>25185</v>
      </c>
      <c r="AS52" s="21">
        <f t="shared" si="11"/>
        <v>25915</v>
      </c>
      <c r="AT52" s="21">
        <f t="shared" si="11"/>
        <v>26280</v>
      </c>
      <c r="AU52" s="21">
        <f t="shared" si="11"/>
        <v>27010</v>
      </c>
      <c r="AV52" s="21">
        <f t="shared" si="11"/>
        <v>27375</v>
      </c>
      <c r="AW52" s="21">
        <f t="shared" si="11"/>
        <v>27740</v>
      </c>
      <c r="AX52" s="21">
        <f t="shared" si="11"/>
        <v>28470</v>
      </c>
      <c r="AY52" s="21">
        <f t="shared" si="9"/>
        <v>28835</v>
      </c>
      <c r="AZ52" s="21">
        <f t="shared" si="7"/>
        <v>29565</v>
      </c>
      <c r="BA52" s="21">
        <f t="shared" si="7"/>
        <v>29930</v>
      </c>
      <c r="BB52" s="21">
        <f t="shared" si="7"/>
        <v>30660</v>
      </c>
      <c r="BC52" s="21">
        <f t="shared" si="7"/>
        <v>31025</v>
      </c>
      <c r="BD52" s="21">
        <f t="shared" si="7"/>
        <v>31390</v>
      </c>
      <c r="BE52" s="21">
        <f t="shared" si="4"/>
        <v>527425</v>
      </c>
      <c r="BF52" s="21">
        <f>+BE52</f>
        <v>527425</v>
      </c>
      <c r="BG52" s="21"/>
      <c r="BH52" s="21"/>
      <c r="BI52" s="21">
        <f>+BE52</f>
        <v>527425</v>
      </c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</row>
    <row r="53" spans="1:73" s="3" customFormat="1" x14ac:dyDescent="0.25">
      <c r="A53" s="3" t="s">
        <v>13</v>
      </c>
      <c r="B53" s="3" t="s">
        <v>7</v>
      </c>
      <c r="C53" s="3" t="s">
        <v>6</v>
      </c>
      <c r="D53" s="3" t="s">
        <v>12</v>
      </c>
      <c r="E53" s="3" t="s">
        <v>24</v>
      </c>
      <c r="F53" s="8">
        <v>22</v>
      </c>
      <c r="G53" s="6">
        <v>23</v>
      </c>
      <c r="H53" s="6">
        <v>24</v>
      </c>
      <c r="I53" s="6">
        <v>25</v>
      </c>
      <c r="J53" s="6">
        <v>26</v>
      </c>
      <c r="K53" s="8">
        <v>28</v>
      </c>
      <c r="L53" s="6">
        <v>28</v>
      </c>
      <c r="M53" s="6">
        <v>29</v>
      </c>
      <c r="N53" s="6">
        <v>29</v>
      </c>
      <c r="O53" s="6">
        <v>30</v>
      </c>
      <c r="P53" s="8">
        <v>31</v>
      </c>
      <c r="Q53" s="6">
        <v>31</v>
      </c>
      <c r="R53" s="6">
        <v>32</v>
      </c>
      <c r="S53" s="6">
        <v>32</v>
      </c>
      <c r="T53" s="6">
        <v>33</v>
      </c>
      <c r="U53" s="8">
        <v>34</v>
      </c>
      <c r="V53" s="6">
        <v>34</v>
      </c>
      <c r="W53" s="6">
        <v>35</v>
      </c>
      <c r="X53" s="6">
        <v>36</v>
      </c>
      <c r="Y53" s="6">
        <v>36</v>
      </c>
      <c r="Z53" s="8">
        <v>37</v>
      </c>
      <c r="AA53" s="25"/>
      <c r="AB53" s="3" t="s">
        <v>13</v>
      </c>
      <c r="AC53" s="3" t="s">
        <v>7</v>
      </c>
      <c r="AD53" s="3" t="s">
        <v>6</v>
      </c>
      <c r="AE53" s="3" t="s">
        <v>12</v>
      </c>
      <c r="AF53" s="3" t="s">
        <v>24</v>
      </c>
      <c r="AG53" s="13">
        <v>1</v>
      </c>
      <c r="AH53" s="13">
        <v>1</v>
      </c>
      <c r="AI53" s="3">
        <f t="shared" si="8"/>
        <v>1</v>
      </c>
      <c r="AJ53" s="21">
        <f t="shared" si="11"/>
        <v>8030</v>
      </c>
      <c r="AK53" s="21">
        <f t="shared" si="11"/>
        <v>8395</v>
      </c>
      <c r="AL53" s="21">
        <f t="shared" si="11"/>
        <v>8760</v>
      </c>
      <c r="AM53" s="21">
        <f t="shared" si="11"/>
        <v>9125</v>
      </c>
      <c r="AN53" s="21">
        <f t="shared" si="11"/>
        <v>9490</v>
      </c>
      <c r="AO53" s="21">
        <f t="shared" si="11"/>
        <v>10220</v>
      </c>
      <c r="AP53" s="21">
        <f t="shared" si="11"/>
        <v>10220</v>
      </c>
      <c r="AQ53" s="21">
        <f t="shared" si="11"/>
        <v>10585</v>
      </c>
      <c r="AR53" s="21">
        <f t="shared" si="11"/>
        <v>10585</v>
      </c>
      <c r="AS53" s="21">
        <f t="shared" si="11"/>
        <v>10950</v>
      </c>
      <c r="AT53" s="21">
        <f t="shared" si="11"/>
        <v>11315</v>
      </c>
      <c r="AU53" s="21">
        <f t="shared" si="11"/>
        <v>11315</v>
      </c>
      <c r="AV53" s="21">
        <f t="shared" si="11"/>
        <v>11680</v>
      </c>
      <c r="AW53" s="21">
        <f t="shared" si="11"/>
        <v>11680</v>
      </c>
      <c r="AX53" s="21">
        <f t="shared" si="11"/>
        <v>12045</v>
      </c>
      <c r="AY53" s="21">
        <f t="shared" si="9"/>
        <v>12410</v>
      </c>
      <c r="AZ53" s="21">
        <f t="shared" si="7"/>
        <v>12410</v>
      </c>
      <c r="BA53" s="21">
        <f t="shared" si="7"/>
        <v>12775</v>
      </c>
      <c r="BB53" s="21">
        <f t="shared" si="7"/>
        <v>13140</v>
      </c>
      <c r="BC53" s="21">
        <f t="shared" si="7"/>
        <v>13140</v>
      </c>
      <c r="BD53" s="21">
        <f t="shared" si="7"/>
        <v>13505</v>
      </c>
      <c r="BE53" s="21">
        <f t="shared" si="4"/>
        <v>223745</v>
      </c>
      <c r="BF53" s="21"/>
      <c r="BG53" s="21"/>
      <c r="BH53" s="21">
        <f>+BE53</f>
        <v>223745</v>
      </c>
      <c r="BI53" s="21"/>
      <c r="BJ53" s="21"/>
      <c r="BK53" s="21"/>
      <c r="BL53" s="21"/>
      <c r="BM53" s="21"/>
      <c r="BN53" s="21">
        <f>+BE53</f>
        <v>223745</v>
      </c>
      <c r="BO53" s="21"/>
      <c r="BP53" s="21"/>
      <c r="BQ53" s="21"/>
      <c r="BR53" s="21"/>
      <c r="BS53" s="21"/>
      <c r="BT53" s="21"/>
      <c r="BU53" s="21"/>
    </row>
    <row r="54" spans="1:73" s="3" customFormat="1" x14ac:dyDescent="0.25">
      <c r="A54" s="3" t="s">
        <v>13</v>
      </c>
      <c r="B54" s="3" t="s">
        <v>7</v>
      </c>
      <c r="C54" s="3" t="s">
        <v>6</v>
      </c>
      <c r="D54" s="3" t="s">
        <v>12</v>
      </c>
      <c r="E54" s="3" t="s">
        <v>25</v>
      </c>
      <c r="F54" s="8">
        <v>21</v>
      </c>
      <c r="G54" s="6">
        <v>22</v>
      </c>
      <c r="H54" s="6">
        <v>23</v>
      </c>
      <c r="I54" s="6">
        <v>24</v>
      </c>
      <c r="J54" s="6">
        <v>25</v>
      </c>
      <c r="K54" s="8">
        <v>26</v>
      </c>
      <c r="L54" s="6">
        <v>27</v>
      </c>
      <c r="M54" s="6">
        <v>27</v>
      </c>
      <c r="N54" s="6">
        <v>28</v>
      </c>
      <c r="O54" s="6">
        <v>29</v>
      </c>
      <c r="P54" s="8">
        <v>29</v>
      </c>
      <c r="Q54" s="6">
        <v>30</v>
      </c>
      <c r="R54" s="6">
        <v>30</v>
      </c>
      <c r="S54" s="6">
        <v>31</v>
      </c>
      <c r="T54" s="6">
        <v>31</v>
      </c>
      <c r="U54" s="8">
        <v>32</v>
      </c>
      <c r="V54" s="6">
        <v>33</v>
      </c>
      <c r="W54" s="6">
        <v>33</v>
      </c>
      <c r="X54" s="6">
        <v>34</v>
      </c>
      <c r="Y54" s="6">
        <v>34</v>
      </c>
      <c r="Z54" s="8">
        <v>35</v>
      </c>
      <c r="AA54" s="25"/>
      <c r="AB54" s="3" t="s">
        <v>13</v>
      </c>
      <c r="AC54" s="3" t="s">
        <v>7</v>
      </c>
      <c r="AD54" s="3" t="s">
        <v>6</v>
      </c>
      <c r="AE54" s="3" t="s">
        <v>12</v>
      </c>
      <c r="AF54" s="3" t="s">
        <v>25</v>
      </c>
      <c r="AG54" s="13">
        <v>1</v>
      </c>
      <c r="AH54" s="13">
        <v>1</v>
      </c>
      <c r="AI54" s="3">
        <f t="shared" si="8"/>
        <v>1</v>
      </c>
      <c r="AJ54" s="21">
        <f t="shared" si="11"/>
        <v>7665</v>
      </c>
      <c r="AK54" s="21">
        <f t="shared" si="11"/>
        <v>8030</v>
      </c>
      <c r="AL54" s="21">
        <f t="shared" si="11"/>
        <v>8395</v>
      </c>
      <c r="AM54" s="21">
        <f t="shared" si="11"/>
        <v>8760</v>
      </c>
      <c r="AN54" s="21">
        <f t="shared" si="11"/>
        <v>9125</v>
      </c>
      <c r="AO54" s="21">
        <f t="shared" si="11"/>
        <v>9490</v>
      </c>
      <c r="AP54" s="21">
        <f t="shared" si="11"/>
        <v>9855</v>
      </c>
      <c r="AQ54" s="21">
        <f t="shared" si="11"/>
        <v>9855</v>
      </c>
      <c r="AR54" s="21">
        <f t="shared" si="11"/>
        <v>10220</v>
      </c>
      <c r="AS54" s="21">
        <f t="shared" si="11"/>
        <v>10585</v>
      </c>
      <c r="AT54" s="21">
        <f t="shared" si="11"/>
        <v>10585</v>
      </c>
      <c r="AU54" s="21">
        <f t="shared" si="11"/>
        <v>10950</v>
      </c>
      <c r="AV54" s="21">
        <f t="shared" si="11"/>
        <v>10950</v>
      </c>
      <c r="AW54" s="21">
        <f t="shared" si="11"/>
        <v>11315</v>
      </c>
      <c r="AX54" s="21">
        <f t="shared" si="11"/>
        <v>11315</v>
      </c>
      <c r="AY54" s="21">
        <f t="shared" si="9"/>
        <v>11680</v>
      </c>
      <c r="AZ54" s="21">
        <f t="shared" si="7"/>
        <v>12045</v>
      </c>
      <c r="BA54" s="21">
        <f t="shared" si="7"/>
        <v>12045</v>
      </c>
      <c r="BB54" s="21">
        <f t="shared" si="7"/>
        <v>12410</v>
      </c>
      <c r="BC54" s="21">
        <f t="shared" si="7"/>
        <v>12410</v>
      </c>
      <c r="BD54" s="21">
        <f t="shared" si="7"/>
        <v>12775</v>
      </c>
      <c r="BE54" s="21">
        <f t="shared" si="4"/>
        <v>212795</v>
      </c>
      <c r="BF54" s="21"/>
      <c r="BG54" s="21"/>
      <c r="BH54" s="21"/>
      <c r="BI54" s="21">
        <f>+BE54</f>
        <v>212795</v>
      </c>
      <c r="BJ54" s="21"/>
      <c r="BK54" s="21"/>
      <c r="BL54" s="21"/>
      <c r="BM54" s="21"/>
      <c r="BN54" s="21"/>
      <c r="BO54" s="21"/>
      <c r="BP54" s="21"/>
      <c r="BQ54" s="21"/>
      <c r="BR54" s="21"/>
      <c r="BS54" s="21">
        <f>+BE54</f>
        <v>212795</v>
      </c>
      <c r="BT54" s="21"/>
      <c r="BU54" s="21"/>
    </row>
    <row r="55" spans="1:73" s="3" customFormat="1" x14ac:dyDescent="0.25">
      <c r="A55" s="3" t="s">
        <v>13</v>
      </c>
      <c r="B55" s="3" t="s">
        <v>7</v>
      </c>
      <c r="C55" s="3" t="s">
        <v>6</v>
      </c>
      <c r="D55" s="3" t="s">
        <v>12</v>
      </c>
      <c r="E55" s="3" t="s">
        <v>26</v>
      </c>
      <c r="F55" s="8">
        <v>10</v>
      </c>
      <c r="G55" s="6">
        <v>11</v>
      </c>
      <c r="H55" s="6">
        <v>11</v>
      </c>
      <c r="I55" s="6">
        <v>12</v>
      </c>
      <c r="J55" s="6">
        <v>12</v>
      </c>
      <c r="K55" s="8">
        <v>13</v>
      </c>
      <c r="L55" s="6">
        <v>13</v>
      </c>
      <c r="M55" s="6">
        <v>13</v>
      </c>
      <c r="N55" s="6">
        <v>14</v>
      </c>
      <c r="O55" s="6">
        <v>14</v>
      </c>
      <c r="P55" s="8">
        <v>14</v>
      </c>
      <c r="Q55" s="6">
        <v>15</v>
      </c>
      <c r="R55" s="6">
        <v>15</v>
      </c>
      <c r="S55" s="6">
        <v>15</v>
      </c>
      <c r="T55" s="6">
        <v>15</v>
      </c>
      <c r="U55" s="8">
        <v>16</v>
      </c>
      <c r="V55" s="6">
        <v>16</v>
      </c>
      <c r="W55" s="6">
        <v>16</v>
      </c>
      <c r="X55" s="6">
        <v>17</v>
      </c>
      <c r="Y55" s="6">
        <v>17</v>
      </c>
      <c r="Z55" s="8">
        <v>17</v>
      </c>
      <c r="AA55" s="25"/>
      <c r="AB55" s="3" t="s">
        <v>13</v>
      </c>
      <c r="AC55" s="3" t="s">
        <v>7</v>
      </c>
      <c r="AD55" s="3" t="s">
        <v>6</v>
      </c>
      <c r="AE55" s="3" t="s">
        <v>12</v>
      </c>
      <c r="AF55" s="3" t="s">
        <v>26</v>
      </c>
      <c r="AG55" s="13">
        <v>1</v>
      </c>
      <c r="AH55" s="13">
        <v>1</v>
      </c>
      <c r="AI55" s="3">
        <f t="shared" si="8"/>
        <v>1</v>
      </c>
      <c r="AJ55" s="21">
        <f t="shared" si="11"/>
        <v>3650</v>
      </c>
      <c r="AK55" s="21">
        <f t="shared" si="11"/>
        <v>4015</v>
      </c>
      <c r="AL55" s="21">
        <f t="shared" si="11"/>
        <v>4015</v>
      </c>
      <c r="AM55" s="21">
        <f t="shared" si="11"/>
        <v>4380</v>
      </c>
      <c r="AN55" s="21">
        <f t="shared" si="11"/>
        <v>4380</v>
      </c>
      <c r="AO55" s="21">
        <f t="shared" si="11"/>
        <v>4745</v>
      </c>
      <c r="AP55" s="21">
        <f t="shared" si="11"/>
        <v>4745</v>
      </c>
      <c r="AQ55" s="21">
        <f t="shared" si="11"/>
        <v>4745</v>
      </c>
      <c r="AR55" s="21">
        <f t="shared" si="11"/>
        <v>5110</v>
      </c>
      <c r="AS55" s="21">
        <f t="shared" si="11"/>
        <v>5110</v>
      </c>
      <c r="AT55" s="21">
        <f t="shared" si="11"/>
        <v>5110</v>
      </c>
      <c r="AU55" s="21">
        <f t="shared" si="11"/>
        <v>5475</v>
      </c>
      <c r="AV55" s="21">
        <f t="shared" si="11"/>
        <v>5475</v>
      </c>
      <c r="AW55" s="21">
        <f t="shared" si="11"/>
        <v>5475</v>
      </c>
      <c r="AX55" s="21">
        <f t="shared" si="11"/>
        <v>5475</v>
      </c>
      <c r="AY55" s="21">
        <f t="shared" si="9"/>
        <v>5840</v>
      </c>
      <c r="AZ55" s="21">
        <f t="shared" si="7"/>
        <v>5840</v>
      </c>
      <c r="BA55" s="21">
        <f t="shared" si="7"/>
        <v>5840</v>
      </c>
      <c r="BB55" s="21">
        <f t="shared" si="7"/>
        <v>6205</v>
      </c>
      <c r="BC55" s="21">
        <f t="shared" si="7"/>
        <v>6205</v>
      </c>
      <c r="BD55" s="21">
        <f t="shared" si="7"/>
        <v>6205</v>
      </c>
      <c r="BE55" s="21">
        <f t="shared" si="4"/>
        <v>104390</v>
      </c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>
        <f>+BE55</f>
        <v>104390</v>
      </c>
      <c r="BQ55" s="21"/>
      <c r="BR55" s="21"/>
      <c r="BS55" s="21">
        <f>+BE55</f>
        <v>104390</v>
      </c>
      <c r="BT55" s="21"/>
      <c r="BU55" s="21"/>
    </row>
    <row r="56" spans="1:73" s="3" customFormat="1" hidden="1" x14ac:dyDescent="0.25">
      <c r="A56" s="3" t="s">
        <v>13</v>
      </c>
      <c r="B56" s="3" t="s">
        <v>7</v>
      </c>
      <c r="C56" s="3" t="s">
        <v>6</v>
      </c>
      <c r="D56" s="3" t="s">
        <v>12</v>
      </c>
      <c r="E56" s="3" t="s">
        <v>27</v>
      </c>
      <c r="F56" s="8">
        <v>0</v>
      </c>
      <c r="G56" s="6">
        <v>0</v>
      </c>
      <c r="H56" s="6">
        <v>0</v>
      </c>
      <c r="I56" s="6">
        <v>0</v>
      </c>
      <c r="J56" s="6">
        <v>0</v>
      </c>
      <c r="K56" s="8">
        <v>0</v>
      </c>
      <c r="L56" s="6">
        <v>0</v>
      </c>
      <c r="M56" s="6">
        <v>0</v>
      </c>
      <c r="N56" s="6">
        <v>0</v>
      </c>
      <c r="O56" s="6">
        <v>0</v>
      </c>
      <c r="P56" s="8">
        <v>0</v>
      </c>
      <c r="Q56" s="6">
        <v>0</v>
      </c>
      <c r="R56" s="6">
        <v>0</v>
      </c>
      <c r="S56" s="6">
        <v>0</v>
      </c>
      <c r="T56" s="6">
        <v>0</v>
      </c>
      <c r="U56" s="8">
        <v>0</v>
      </c>
      <c r="V56" s="6">
        <v>0</v>
      </c>
      <c r="W56" s="6">
        <v>0</v>
      </c>
      <c r="X56" s="6">
        <v>0</v>
      </c>
      <c r="Y56" s="6">
        <v>0</v>
      </c>
      <c r="Z56" s="8">
        <v>0</v>
      </c>
      <c r="AA56" s="25"/>
      <c r="AB56" s="3" t="s">
        <v>13</v>
      </c>
      <c r="AC56" s="3" t="s">
        <v>7</v>
      </c>
      <c r="AD56" s="3" t="s">
        <v>6</v>
      </c>
      <c r="AE56" s="3" t="s">
        <v>12</v>
      </c>
      <c r="AF56" s="3" t="s">
        <v>27</v>
      </c>
      <c r="AG56" s="13">
        <v>1</v>
      </c>
      <c r="AH56" s="13">
        <v>1</v>
      </c>
      <c r="AI56" s="3">
        <f t="shared" si="8"/>
        <v>1</v>
      </c>
      <c r="AJ56" s="21">
        <f t="shared" si="11"/>
        <v>0</v>
      </c>
      <c r="AK56" s="21">
        <f t="shared" si="11"/>
        <v>0</v>
      </c>
      <c r="AL56" s="21">
        <f t="shared" si="11"/>
        <v>0</v>
      </c>
      <c r="AM56" s="21">
        <f t="shared" si="11"/>
        <v>0</v>
      </c>
      <c r="AN56" s="21">
        <f t="shared" si="11"/>
        <v>0</v>
      </c>
      <c r="AO56" s="21">
        <f t="shared" si="11"/>
        <v>0</v>
      </c>
      <c r="AP56" s="21">
        <f t="shared" si="11"/>
        <v>0</v>
      </c>
      <c r="AQ56" s="21">
        <f t="shared" si="11"/>
        <v>0</v>
      </c>
      <c r="AR56" s="21">
        <f t="shared" si="11"/>
        <v>0</v>
      </c>
      <c r="AS56" s="21">
        <f t="shared" si="11"/>
        <v>0</v>
      </c>
      <c r="AT56" s="21">
        <f t="shared" si="11"/>
        <v>0</v>
      </c>
      <c r="AU56" s="21">
        <f t="shared" si="11"/>
        <v>0</v>
      </c>
      <c r="AV56" s="21">
        <f t="shared" si="11"/>
        <v>0</v>
      </c>
      <c r="AW56" s="21">
        <f t="shared" si="11"/>
        <v>0</v>
      </c>
      <c r="AX56" s="21">
        <f t="shared" si="11"/>
        <v>0</v>
      </c>
      <c r="AY56" s="21">
        <f t="shared" si="9"/>
        <v>0</v>
      </c>
      <c r="AZ56" s="21">
        <f t="shared" si="7"/>
        <v>0</v>
      </c>
      <c r="BA56" s="21">
        <f t="shared" si="7"/>
        <v>0</v>
      </c>
      <c r="BB56" s="21">
        <f t="shared" si="7"/>
        <v>0</v>
      </c>
      <c r="BC56" s="21">
        <f t="shared" si="7"/>
        <v>0</v>
      </c>
      <c r="BD56" s="21">
        <f t="shared" si="7"/>
        <v>0</v>
      </c>
      <c r="BE56" s="21">
        <f t="shared" si="4"/>
        <v>0</v>
      </c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</row>
    <row r="57" spans="1:73" s="3" customFormat="1" hidden="1" x14ac:dyDescent="0.25">
      <c r="A57" s="3" t="s">
        <v>13</v>
      </c>
      <c r="B57" s="3" t="s">
        <v>7</v>
      </c>
      <c r="C57" s="3" t="s">
        <v>6</v>
      </c>
      <c r="D57" s="3" t="s">
        <v>12</v>
      </c>
      <c r="E57" s="3" t="s">
        <v>28</v>
      </c>
      <c r="F57" s="8">
        <v>0</v>
      </c>
      <c r="G57" s="6">
        <v>0</v>
      </c>
      <c r="H57" s="6">
        <v>0</v>
      </c>
      <c r="I57" s="6">
        <v>0</v>
      </c>
      <c r="J57" s="6">
        <v>0</v>
      </c>
      <c r="K57" s="8">
        <v>0</v>
      </c>
      <c r="L57" s="6">
        <v>0</v>
      </c>
      <c r="M57" s="6">
        <v>0</v>
      </c>
      <c r="N57" s="6">
        <v>0</v>
      </c>
      <c r="O57" s="6">
        <v>0</v>
      </c>
      <c r="P57" s="8">
        <v>0</v>
      </c>
      <c r="Q57" s="6">
        <v>0</v>
      </c>
      <c r="R57" s="6">
        <v>0</v>
      </c>
      <c r="S57" s="6">
        <v>0</v>
      </c>
      <c r="T57" s="6">
        <v>0</v>
      </c>
      <c r="U57" s="8">
        <v>0</v>
      </c>
      <c r="V57" s="6">
        <v>0</v>
      </c>
      <c r="W57" s="6">
        <v>0</v>
      </c>
      <c r="X57" s="6">
        <v>0</v>
      </c>
      <c r="Y57" s="6">
        <v>0</v>
      </c>
      <c r="Z57" s="8">
        <v>0</v>
      </c>
      <c r="AA57" s="25"/>
      <c r="AB57" s="3" t="s">
        <v>13</v>
      </c>
      <c r="AC57" s="3" t="s">
        <v>7</v>
      </c>
      <c r="AD57" s="3" t="s">
        <v>6</v>
      </c>
      <c r="AE57" s="3" t="s">
        <v>12</v>
      </c>
      <c r="AF57" s="3" t="s">
        <v>28</v>
      </c>
      <c r="AG57" s="13">
        <v>1</v>
      </c>
      <c r="AH57" s="13">
        <v>1</v>
      </c>
      <c r="AI57" s="3">
        <f t="shared" si="8"/>
        <v>1</v>
      </c>
      <c r="AJ57" s="21">
        <f t="shared" si="11"/>
        <v>0</v>
      </c>
      <c r="AK57" s="21">
        <f t="shared" si="11"/>
        <v>0</v>
      </c>
      <c r="AL57" s="21">
        <f t="shared" si="11"/>
        <v>0</v>
      </c>
      <c r="AM57" s="21">
        <f t="shared" si="11"/>
        <v>0</v>
      </c>
      <c r="AN57" s="21">
        <f t="shared" si="11"/>
        <v>0</v>
      </c>
      <c r="AO57" s="21">
        <f t="shared" si="11"/>
        <v>0</v>
      </c>
      <c r="AP57" s="21">
        <f t="shared" si="11"/>
        <v>0</v>
      </c>
      <c r="AQ57" s="21">
        <f t="shared" si="11"/>
        <v>0</v>
      </c>
      <c r="AR57" s="21">
        <f t="shared" si="11"/>
        <v>0</v>
      </c>
      <c r="AS57" s="21">
        <f t="shared" si="11"/>
        <v>0</v>
      </c>
      <c r="AT57" s="21">
        <f t="shared" si="11"/>
        <v>0</v>
      </c>
      <c r="AU57" s="21">
        <f t="shared" si="11"/>
        <v>0</v>
      </c>
      <c r="AV57" s="21">
        <f t="shared" si="11"/>
        <v>0</v>
      </c>
      <c r="AW57" s="21">
        <f t="shared" si="11"/>
        <v>0</v>
      </c>
      <c r="AX57" s="21">
        <f t="shared" si="11"/>
        <v>0</v>
      </c>
      <c r="AY57" s="21">
        <f t="shared" si="9"/>
        <v>0</v>
      </c>
      <c r="AZ57" s="21">
        <f t="shared" si="7"/>
        <v>0</v>
      </c>
      <c r="BA57" s="21">
        <f t="shared" si="7"/>
        <v>0</v>
      </c>
      <c r="BB57" s="21">
        <f t="shared" si="7"/>
        <v>0</v>
      </c>
      <c r="BC57" s="21">
        <f t="shared" si="7"/>
        <v>0</v>
      </c>
      <c r="BD57" s="21">
        <f t="shared" si="7"/>
        <v>0</v>
      </c>
      <c r="BE57" s="21">
        <f t="shared" si="4"/>
        <v>0</v>
      </c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</row>
    <row r="58" spans="1:73" s="3" customFormat="1" hidden="1" x14ac:dyDescent="0.25">
      <c r="A58" s="3" t="s">
        <v>13</v>
      </c>
      <c r="B58" s="3" t="s">
        <v>7</v>
      </c>
      <c r="C58" s="3" t="s">
        <v>6</v>
      </c>
      <c r="D58" s="3" t="s">
        <v>12</v>
      </c>
      <c r="E58" s="3" t="s">
        <v>29</v>
      </c>
      <c r="F58" s="8">
        <v>0</v>
      </c>
      <c r="G58" s="6">
        <v>0</v>
      </c>
      <c r="H58" s="6">
        <v>0</v>
      </c>
      <c r="I58" s="6">
        <v>0</v>
      </c>
      <c r="J58" s="6">
        <v>0</v>
      </c>
      <c r="K58" s="8">
        <v>0</v>
      </c>
      <c r="L58" s="6">
        <v>0</v>
      </c>
      <c r="M58" s="6">
        <v>0</v>
      </c>
      <c r="N58" s="6">
        <v>0</v>
      </c>
      <c r="O58" s="6">
        <v>0</v>
      </c>
      <c r="P58" s="8">
        <v>0</v>
      </c>
      <c r="Q58" s="6">
        <v>0</v>
      </c>
      <c r="R58" s="6">
        <v>0</v>
      </c>
      <c r="S58" s="6">
        <v>0</v>
      </c>
      <c r="T58" s="6">
        <v>0</v>
      </c>
      <c r="U58" s="8">
        <v>0</v>
      </c>
      <c r="V58" s="6">
        <v>0</v>
      </c>
      <c r="W58" s="6">
        <v>0</v>
      </c>
      <c r="X58" s="6">
        <v>0</v>
      </c>
      <c r="Y58" s="6">
        <v>0</v>
      </c>
      <c r="Z58" s="8">
        <v>0</v>
      </c>
      <c r="AA58" s="25"/>
      <c r="AB58" s="3" t="s">
        <v>13</v>
      </c>
      <c r="AC58" s="3" t="s">
        <v>7</v>
      </c>
      <c r="AD58" s="3" t="s">
        <v>6</v>
      </c>
      <c r="AE58" s="3" t="s">
        <v>12</v>
      </c>
      <c r="AF58" s="3" t="s">
        <v>29</v>
      </c>
      <c r="AG58" s="13">
        <v>1</v>
      </c>
      <c r="AH58" s="13">
        <v>1</v>
      </c>
      <c r="AI58" s="3">
        <f t="shared" si="8"/>
        <v>1</v>
      </c>
      <c r="AJ58" s="21">
        <f t="shared" si="11"/>
        <v>0</v>
      </c>
      <c r="AK58" s="21">
        <f t="shared" si="11"/>
        <v>0</v>
      </c>
      <c r="AL58" s="21">
        <f t="shared" si="11"/>
        <v>0</v>
      </c>
      <c r="AM58" s="21">
        <f t="shared" si="11"/>
        <v>0</v>
      </c>
      <c r="AN58" s="21">
        <f t="shared" si="11"/>
        <v>0</v>
      </c>
      <c r="AO58" s="21">
        <f t="shared" si="11"/>
        <v>0</v>
      </c>
      <c r="AP58" s="21">
        <f t="shared" si="11"/>
        <v>0</v>
      </c>
      <c r="AQ58" s="21">
        <f t="shared" si="11"/>
        <v>0</v>
      </c>
      <c r="AR58" s="21">
        <f t="shared" si="11"/>
        <v>0</v>
      </c>
      <c r="AS58" s="21">
        <f t="shared" si="11"/>
        <v>0</v>
      </c>
      <c r="AT58" s="21">
        <f t="shared" si="11"/>
        <v>0</v>
      </c>
      <c r="AU58" s="21">
        <f t="shared" si="11"/>
        <v>0</v>
      </c>
      <c r="AV58" s="21">
        <f t="shared" si="11"/>
        <v>0</v>
      </c>
      <c r="AW58" s="21">
        <f t="shared" si="11"/>
        <v>0</v>
      </c>
      <c r="AX58" s="21">
        <f t="shared" si="11"/>
        <v>0</v>
      </c>
      <c r="AY58" s="21">
        <f t="shared" si="9"/>
        <v>0</v>
      </c>
      <c r="AZ58" s="21">
        <f t="shared" si="7"/>
        <v>0</v>
      </c>
      <c r="BA58" s="21">
        <f t="shared" si="7"/>
        <v>0</v>
      </c>
      <c r="BB58" s="21">
        <f t="shared" si="7"/>
        <v>0</v>
      </c>
      <c r="BC58" s="21">
        <f t="shared" si="7"/>
        <v>0</v>
      </c>
      <c r="BD58" s="21">
        <f t="shared" si="7"/>
        <v>0</v>
      </c>
      <c r="BE58" s="21">
        <f t="shared" si="4"/>
        <v>0</v>
      </c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</row>
    <row r="59" spans="1:73" s="3" customFormat="1" hidden="1" x14ac:dyDescent="0.25">
      <c r="A59" s="3" t="s">
        <v>13</v>
      </c>
      <c r="B59" s="3" t="s">
        <v>7</v>
      </c>
      <c r="C59" s="3" t="s">
        <v>6</v>
      </c>
      <c r="D59" s="3" t="s">
        <v>12</v>
      </c>
      <c r="E59" s="3" t="s">
        <v>30</v>
      </c>
      <c r="F59" s="8">
        <v>0</v>
      </c>
      <c r="G59" s="6">
        <v>0</v>
      </c>
      <c r="H59" s="6">
        <v>0</v>
      </c>
      <c r="I59" s="6">
        <v>0</v>
      </c>
      <c r="J59" s="6">
        <v>0</v>
      </c>
      <c r="K59" s="8">
        <v>0</v>
      </c>
      <c r="L59" s="6">
        <v>0</v>
      </c>
      <c r="M59" s="6">
        <v>0</v>
      </c>
      <c r="N59" s="6">
        <v>0</v>
      </c>
      <c r="O59" s="6">
        <v>0</v>
      </c>
      <c r="P59" s="8">
        <v>0</v>
      </c>
      <c r="Q59" s="6">
        <v>0</v>
      </c>
      <c r="R59" s="6">
        <v>0</v>
      </c>
      <c r="S59" s="6">
        <v>0</v>
      </c>
      <c r="T59" s="6">
        <v>0</v>
      </c>
      <c r="U59" s="8">
        <v>0</v>
      </c>
      <c r="V59" s="6">
        <v>0</v>
      </c>
      <c r="W59" s="6">
        <v>0</v>
      </c>
      <c r="X59" s="6">
        <v>0</v>
      </c>
      <c r="Y59" s="6">
        <v>0</v>
      </c>
      <c r="Z59" s="8">
        <v>0</v>
      </c>
      <c r="AA59" s="25"/>
      <c r="AB59" s="3" t="s">
        <v>13</v>
      </c>
      <c r="AC59" s="3" t="s">
        <v>7</v>
      </c>
      <c r="AD59" s="3" t="s">
        <v>6</v>
      </c>
      <c r="AE59" s="3" t="s">
        <v>12</v>
      </c>
      <c r="AF59" s="3" t="s">
        <v>30</v>
      </c>
      <c r="AG59" s="13">
        <v>1</v>
      </c>
      <c r="AH59" s="13">
        <v>1</v>
      </c>
      <c r="AI59" s="3">
        <f t="shared" si="8"/>
        <v>1</v>
      </c>
      <c r="AJ59" s="21">
        <f t="shared" si="11"/>
        <v>0</v>
      </c>
      <c r="AK59" s="21">
        <f t="shared" si="11"/>
        <v>0</v>
      </c>
      <c r="AL59" s="21">
        <f t="shared" si="11"/>
        <v>0</v>
      </c>
      <c r="AM59" s="21">
        <f t="shared" si="11"/>
        <v>0</v>
      </c>
      <c r="AN59" s="21">
        <f t="shared" si="11"/>
        <v>0</v>
      </c>
      <c r="AO59" s="21">
        <f t="shared" si="11"/>
        <v>0</v>
      </c>
      <c r="AP59" s="21">
        <f t="shared" si="11"/>
        <v>0</v>
      </c>
      <c r="AQ59" s="21">
        <f t="shared" si="11"/>
        <v>0</v>
      </c>
      <c r="AR59" s="21">
        <f t="shared" si="11"/>
        <v>0</v>
      </c>
      <c r="AS59" s="21">
        <f t="shared" si="11"/>
        <v>0</v>
      </c>
      <c r="AT59" s="21">
        <f t="shared" si="11"/>
        <v>0</v>
      </c>
      <c r="AU59" s="21">
        <f t="shared" si="11"/>
        <v>0</v>
      </c>
      <c r="AV59" s="21">
        <f t="shared" si="11"/>
        <v>0</v>
      </c>
      <c r="AW59" s="21">
        <f t="shared" si="11"/>
        <v>0</v>
      </c>
      <c r="AX59" s="21">
        <f t="shared" si="11"/>
        <v>0</v>
      </c>
      <c r="AY59" s="21">
        <f t="shared" si="9"/>
        <v>0</v>
      </c>
      <c r="AZ59" s="21">
        <f t="shared" si="7"/>
        <v>0</v>
      </c>
      <c r="BA59" s="21">
        <f t="shared" si="7"/>
        <v>0</v>
      </c>
      <c r="BB59" s="21">
        <f t="shared" si="7"/>
        <v>0</v>
      </c>
      <c r="BC59" s="21">
        <f t="shared" si="7"/>
        <v>0</v>
      </c>
      <c r="BD59" s="21">
        <f t="shared" si="7"/>
        <v>0</v>
      </c>
      <c r="BE59" s="21">
        <f t="shared" si="4"/>
        <v>0</v>
      </c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</row>
    <row r="60" spans="1:73" s="3" customFormat="1" hidden="1" x14ac:dyDescent="0.25">
      <c r="A60" s="3" t="s">
        <v>13</v>
      </c>
      <c r="B60" s="3" t="s">
        <v>7</v>
      </c>
      <c r="C60" s="3" t="s">
        <v>6</v>
      </c>
      <c r="D60" s="3" t="s">
        <v>12</v>
      </c>
      <c r="E60" s="3" t="s">
        <v>31</v>
      </c>
      <c r="F60" s="8">
        <v>0</v>
      </c>
      <c r="G60" s="6">
        <v>0</v>
      </c>
      <c r="H60" s="6">
        <v>0</v>
      </c>
      <c r="I60" s="6">
        <v>0</v>
      </c>
      <c r="J60" s="6">
        <v>0</v>
      </c>
      <c r="K60" s="8">
        <v>0</v>
      </c>
      <c r="L60" s="6">
        <v>0</v>
      </c>
      <c r="M60" s="6">
        <v>0</v>
      </c>
      <c r="N60" s="6">
        <v>0</v>
      </c>
      <c r="O60" s="6">
        <v>0</v>
      </c>
      <c r="P60" s="8">
        <v>0</v>
      </c>
      <c r="Q60" s="6">
        <v>0</v>
      </c>
      <c r="R60" s="6">
        <v>0</v>
      </c>
      <c r="S60" s="6">
        <v>0</v>
      </c>
      <c r="T60" s="6">
        <v>0</v>
      </c>
      <c r="U60" s="8">
        <v>0</v>
      </c>
      <c r="V60" s="6">
        <v>0</v>
      </c>
      <c r="W60" s="6">
        <v>0</v>
      </c>
      <c r="X60" s="6">
        <v>0</v>
      </c>
      <c r="Y60" s="6">
        <v>0</v>
      </c>
      <c r="Z60" s="8">
        <v>0</v>
      </c>
      <c r="AA60" s="25"/>
      <c r="AB60" s="3" t="s">
        <v>13</v>
      </c>
      <c r="AC60" s="3" t="s">
        <v>7</v>
      </c>
      <c r="AD60" s="3" t="s">
        <v>6</v>
      </c>
      <c r="AE60" s="3" t="s">
        <v>12</v>
      </c>
      <c r="AF60" s="3" t="s">
        <v>31</v>
      </c>
      <c r="AG60" s="13">
        <v>1</v>
      </c>
      <c r="AH60" s="13">
        <v>1</v>
      </c>
      <c r="AI60" s="3">
        <f t="shared" si="8"/>
        <v>1</v>
      </c>
      <c r="AJ60" s="21">
        <f t="shared" si="11"/>
        <v>0</v>
      </c>
      <c r="AK60" s="21">
        <f t="shared" si="11"/>
        <v>0</v>
      </c>
      <c r="AL60" s="21">
        <f t="shared" si="11"/>
        <v>0</v>
      </c>
      <c r="AM60" s="21">
        <f t="shared" si="11"/>
        <v>0</v>
      </c>
      <c r="AN60" s="21">
        <f t="shared" si="11"/>
        <v>0</v>
      </c>
      <c r="AO60" s="21">
        <f t="shared" si="11"/>
        <v>0</v>
      </c>
      <c r="AP60" s="21">
        <f t="shared" si="11"/>
        <v>0</v>
      </c>
      <c r="AQ60" s="21">
        <f t="shared" si="11"/>
        <v>0</v>
      </c>
      <c r="AR60" s="21">
        <f t="shared" si="11"/>
        <v>0</v>
      </c>
      <c r="AS60" s="21">
        <f t="shared" si="11"/>
        <v>0</v>
      </c>
      <c r="AT60" s="21">
        <f t="shared" si="11"/>
        <v>0</v>
      </c>
      <c r="AU60" s="21">
        <f t="shared" si="11"/>
        <v>0</v>
      </c>
      <c r="AV60" s="21">
        <f t="shared" si="11"/>
        <v>0</v>
      </c>
      <c r="AW60" s="21">
        <f t="shared" si="11"/>
        <v>0</v>
      </c>
      <c r="AX60" s="21">
        <f t="shared" si="11"/>
        <v>0</v>
      </c>
      <c r="AY60" s="21">
        <f t="shared" si="9"/>
        <v>0</v>
      </c>
      <c r="AZ60" s="21">
        <f t="shared" si="7"/>
        <v>0</v>
      </c>
      <c r="BA60" s="21">
        <f t="shared" si="7"/>
        <v>0</v>
      </c>
      <c r="BB60" s="21">
        <f t="shared" si="7"/>
        <v>0</v>
      </c>
      <c r="BC60" s="21">
        <f t="shared" si="7"/>
        <v>0</v>
      </c>
      <c r="BD60" s="21">
        <f t="shared" si="7"/>
        <v>0</v>
      </c>
      <c r="BE60" s="21">
        <f t="shared" si="4"/>
        <v>0</v>
      </c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</row>
    <row r="61" spans="1:73" s="3" customFormat="1" hidden="1" x14ac:dyDescent="0.25">
      <c r="A61" s="3" t="s">
        <v>13</v>
      </c>
      <c r="B61" s="3" t="s">
        <v>7</v>
      </c>
      <c r="C61" s="3" t="s">
        <v>6</v>
      </c>
      <c r="D61" s="3" t="s">
        <v>12</v>
      </c>
      <c r="E61" s="3" t="s">
        <v>32</v>
      </c>
      <c r="F61" s="8">
        <v>0</v>
      </c>
      <c r="G61" s="6">
        <v>0</v>
      </c>
      <c r="H61" s="6">
        <v>0</v>
      </c>
      <c r="I61" s="6">
        <v>0</v>
      </c>
      <c r="J61" s="6">
        <v>0</v>
      </c>
      <c r="K61" s="8">
        <v>0</v>
      </c>
      <c r="L61" s="6">
        <v>0</v>
      </c>
      <c r="M61" s="6">
        <v>0</v>
      </c>
      <c r="N61" s="6">
        <v>0</v>
      </c>
      <c r="O61" s="6">
        <v>0</v>
      </c>
      <c r="P61" s="8">
        <v>0</v>
      </c>
      <c r="Q61" s="6">
        <v>0</v>
      </c>
      <c r="R61" s="6">
        <v>0</v>
      </c>
      <c r="S61" s="6">
        <v>0</v>
      </c>
      <c r="T61" s="6">
        <v>0</v>
      </c>
      <c r="U61" s="8">
        <v>0</v>
      </c>
      <c r="V61" s="6">
        <v>0</v>
      </c>
      <c r="W61" s="6">
        <v>0</v>
      </c>
      <c r="X61" s="6">
        <v>0</v>
      </c>
      <c r="Y61" s="6">
        <v>0</v>
      </c>
      <c r="Z61" s="8">
        <v>0</v>
      </c>
      <c r="AA61" s="25"/>
      <c r="AB61" s="3" t="s">
        <v>13</v>
      </c>
      <c r="AC61" s="3" t="s">
        <v>7</v>
      </c>
      <c r="AD61" s="3" t="s">
        <v>6</v>
      </c>
      <c r="AE61" s="3" t="s">
        <v>12</v>
      </c>
      <c r="AF61" s="3" t="s">
        <v>32</v>
      </c>
      <c r="AG61" s="13">
        <v>1</v>
      </c>
      <c r="AH61" s="13">
        <v>1</v>
      </c>
      <c r="AI61" s="3">
        <f t="shared" si="8"/>
        <v>1</v>
      </c>
      <c r="AJ61" s="21">
        <f t="shared" si="11"/>
        <v>0</v>
      </c>
      <c r="AK61" s="21">
        <f t="shared" si="11"/>
        <v>0</v>
      </c>
      <c r="AL61" s="21">
        <f t="shared" si="11"/>
        <v>0</v>
      </c>
      <c r="AM61" s="21">
        <f t="shared" si="11"/>
        <v>0</v>
      </c>
      <c r="AN61" s="21">
        <f t="shared" si="11"/>
        <v>0</v>
      </c>
      <c r="AO61" s="21">
        <f t="shared" si="11"/>
        <v>0</v>
      </c>
      <c r="AP61" s="21">
        <f t="shared" si="11"/>
        <v>0</v>
      </c>
      <c r="AQ61" s="21">
        <f t="shared" si="11"/>
        <v>0</v>
      </c>
      <c r="AR61" s="21">
        <f t="shared" si="11"/>
        <v>0</v>
      </c>
      <c r="AS61" s="21">
        <f t="shared" si="11"/>
        <v>0</v>
      </c>
      <c r="AT61" s="21">
        <f t="shared" si="11"/>
        <v>0</v>
      </c>
      <c r="AU61" s="21">
        <f t="shared" si="11"/>
        <v>0</v>
      </c>
      <c r="AV61" s="21">
        <f t="shared" si="11"/>
        <v>0</v>
      </c>
      <c r="AW61" s="21">
        <f t="shared" si="11"/>
        <v>0</v>
      </c>
      <c r="AX61" s="21">
        <f t="shared" si="11"/>
        <v>0</v>
      </c>
      <c r="AY61" s="21">
        <f t="shared" si="9"/>
        <v>0</v>
      </c>
      <c r="AZ61" s="21">
        <f t="shared" si="7"/>
        <v>0</v>
      </c>
      <c r="BA61" s="21">
        <f t="shared" si="7"/>
        <v>0</v>
      </c>
      <c r="BB61" s="21">
        <f t="shared" si="7"/>
        <v>0</v>
      </c>
      <c r="BC61" s="21">
        <f t="shared" si="7"/>
        <v>0</v>
      </c>
      <c r="BD61" s="21">
        <f t="shared" si="7"/>
        <v>0</v>
      </c>
      <c r="BE61" s="21">
        <f t="shared" si="4"/>
        <v>0</v>
      </c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</row>
    <row r="62" spans="1:73" s="3" customFormat="1" x14ac:dyDescent="0.25">
      <c r="A62" s="3" t="s">
        <v>13</v>
      </c>
      <c r="B62" s="3" t="s">
        <v>7</v>
      </c>
      <c r="C62" s="3" t="s">
        <v>6</v>
      </c>
      <c r="D62" s="3" t="s">
        <v>12</v>
      </c>
      <c r="E62" s="3" t="s">
        <v>20</v>
      </c>
      <c r="F62" s="8">
        <v>4</v>
      </c>
      <c r="G62" s="6">
        <v>4</v>
      </c>
      <c r="H62" s="6">
        <v>4</v>
      </c>
      <c r="I62" s="6">
        <v>4</v>
      </c>
      <c r="J62" s="6">
        <v>4</v>
      </c>
      <c r="K62" s="8">
        <v>4</v>
      </c>
      <c r="L62" s="6">
        <v>4</v>
      </c>
      <c r="M62" s="6">
        <v>4</v>
      </c>
      <c r="N62" s="6">
        <v>5</v>
      </c>
      <c r="O62" s="6">
        <v>5</v>
      </c>
      <c r="P62" s="8">
        <v>5</v>
      </c>
      <c r="Q62" s="6">
        <v>5</v>
      </c>
      <c r="R62" s="6">
        <v>5</v>
      </c>
      <c r="S62" s="6">
        <v>5</v>
      </c>
      <c r="T62" s="6">
        <v>5</v>
      </c>
      <c r="U62" s="8">
        <v>5</v>
      </c>
      <c r="V62" s="6">
        <v>5</v>
      </c>
      <c r="W62" s="6">
        <v>5</v>
      </c>
      <c r="X62" s="6">
        <v>5</v>
      </c>
      <c r="Y62" s="6">
        <v>5</v>
      </c>
      <c r="Z62" s="8">
        <v>5</v>
      </c>
      <c r="AA62" s="25"/>
      <c r="AB62" s="3" t="s">
        <v>13</v>
      </c>
      <c r="AC62" s="3" t="s">
        <v>7</v>
      </c>
      <c r="AD62" s="3" t="s">
        <v>6</v>
      </c>
      <c r="AE62" s="3" t="s">
        <v>12</v>
      </c>
      <c r="AF62" s="3" t="s">
        <v>20</v>
      </c>
      <c r="AG62" s="13">
        <v>1</v>
      </c>
      <c r="AH62" s="13">
        <v>1</v>
      </c>
      <c r="AI62" s="3">
        <f t="shared" si="8"/>
        <v>1</v>
      </c>
      <c r="AJ62" s="21">
        <f t="shared" si="11"/>
        <v>1460</v>
      </c>
      <c r="AK62" s="21">
        <f t="shared" si="11"/>
        <v>1460</v>
      </c>
      <c r="AL62" s="21">
        <f t="shared" si="11"/>
        <v>1460</v>
      </c>
      <c r="AM62" s="21">
        <f t="shared" si="11"/>
        <v>1460</v>
      </c>
      <c r="AN62" s="21">
        <f t="shared" si="11"/>
        <v>1460</v>
      </c>
      <c r="AO62" s="21">
        <f t="shared" si="11"/>
        <v>1460</v>
      </c>
      <c r="AP62" s="21">
        <f t="shared" si="11"/>
        <v>1460</v>
      </c>
      <c r="AQ62" s="21">
        <f t="shared" si="11"/>
        <v>1460</v>
      </c>
      <c r="AR62" s="21">
        <f t="shared" si="11"/>
        <v>1825</v>
      </c>
      <c r="AS62" s="21">
        <f t="shared" si="11"/>
        <v>1825</v>
      </c>
      <c r="AT62" s="21">
        <f t="shared" si="11"/>
        <v>1825</v>
      </c>
      <c r="AU62" s="21">
        <f t="shared" si="11"/>
        <v>1825</v>
      </c>
      <c r="AV62" s="21">
        <f t="shared" si="11"/>
        <v>1825</v>
      </c>
      <c r="AW62" s="21">
        <f t="shared" si="11"/>
        <v>1825</v>
      </c>
      <c r="AX62" s="21">
        <f t="shared" si="11"/>
        <v>1825</v>
      </c>
      <c r="AY62" s="21">
        <f t="shared" si="9"/>
        <v>1825</v>
      </c>
      <c r="AZ62" s="21">
        <f t="shared" si="7"/>
        <v>1825</v>
      </c>
      <c r="BA62" s="21">
        <f t="shared" si="7"/>
        <v>1825</v>
      </c>
      <c r="BB62" s="21">
        <f t="shared" si="7"/>
        <v>1825</v>
      </c>
      <c r="BC62" s="21">
        <f t="shared" si="7"/>
        <v>1825</v>
      </c>
      <c r="BD62" s="21">
        <f t="shared" si="7"/>
        <v>1825</v>
      </c>
      <c r="BE62" s="21">
        <f t="shared" si="4"/>
        <v>33945</v>
      </c>
      <c r="BF62" s="21">
        <f>+BE62</f>
        <v>33945</v>
      </c>
      <c r="BG62" s="21"/>
      <c r="BH62" s="21"/>
      <c r="BI62" s="21"/>
      <c r="BJ62" s="21">
        <f>+BF62</f>
        <v>33945</v>
      </c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</row>
    <row r="63" spans="1:73" s="3" customFormat="1" x14ac:dyDescent="0.25">
      <c r="A63" s="3" t="s">
        <v>13</v>
      </c>
      <c r="B63" s="3" t="s">
        <v>7</v>
      </c>
      <c r="C63" s="3" t="s">
        <v>6</v>
      </c>
      <c r="D63" s="3" t="s">
        <v>12</v>
      </c>
      <c r="E63" s="3" t="s">
        <v>21</v>
      </c>
      <c r="F63" s="8">
        <v>4</v>
      </c>
      <c r="G63" s="6">
        <v>4</v>
      </c>
      <c r="H63" s="6">
        <v>4</v>
      </c>
      <c r="I63" s="6">
        <v>4</v>
      </c>
      <c r="J63" s="6">
        <v>4</v>
      </c>
      <c r="K63" s="8">
        <v>4</v>
      </c>
      <c r="L63" s="6">
        <v>4</v>
      </c>
      <c r="M63" s="6">
        <v>4</v>
      </c>
      <c r="N63" s="6">
        <v>5</v>
      </c>
      <c r="O63" s="6">
        <v>5</v>
      </c>
      <c r="P63" s="8">
        <v>5</v>
      </c>
      <c r="Q63" s="6">
        <v>5</v>
      </c>
      <c r="R63" s="6">
        <v>5</v>
      </c>
      <c r="S63" s="6">
        <v>5</v>
      </c>
      <c r="T63" s="6">
        <v>5</v>
      </c>
      <c r="U63" s="8">
        <v>5</v>
      </c>
      <c r="V63" s="6">
        <v>5</v>
      </c>
      <c r="W63" s="6">
        <v>5</v>
      </c>
      <c r="X63" s="6">
        <v>5</v>
      </c>
      <c r="Y63" s="6">
        <v>5</v>
      </c>
      <c r="Z63" s="8">
        <v>5</v>
      </c>
      <c r="AA63" s="25"/>
      <c r="AB63" s="3" t="s">
        <v>13</v>
      </c>
      <c r="AC63" s="3" t="s">
        <v>7</v>
      </c>
      <c r="AD63" s="3" t="s">
        <v>6</v>
      </c>
      <c r="AE63" s="3" t="s">
        <v>12</v>
      </c>
      <c r="AF63" s="3" t="s">
        <v>21</v>
      </c>
      <c r="AG63" s="13">
        <v>1</v>
      </c>
      <c r="AH63" s="13">
        <v>1</v>
      </c>
      <c r="AI63" s="3">
        <f t="shared" si="8"/>
        <v>1</v>
      </c>
      <c r="AJ63" s="21">
        <f t="shared" si="11"/>
        <v>1460</v>
      </c>
      <c r="AK63" s="21">
        <f t="shared" si="11"/>
        <v>1460</v>
      </c>
      <c r="AL63" s="21">
        <f t="shared" si="11"/>
        <v>1460</v>
      </c>
      <c r="AM63" s="21">
        <f t="shared" si="11"/>
        <v>1460</v>
      </c>
      <c r="AN63" s="21">
        <f t="shared" si="11"/>
        <v>1460</v>
      </c>
      <c r="AO63" s="21">
        <f t="shared" si="11"/>
        <v>1460</v>
      </c>
      <c r="AP63" s="21">
        <f t="shared" si="11"/>
        <v>1460</v>
      </c>
      <c r="AQ63" s="21">
        <f t="shared" si="11"/>
        <v>1460</v>
      </c>
      <c r="AR63" s="21">
        <f t="shared" si="11"/>
        <v>1825</v>
      </c>
      <c r="AS63" s="21">
        <f t="shared" si="11"/>
        <v>1825</v>
      </c>
      <c r="AT63" s="21">
        <f t="shared" si="11"/>
        <v>1825</v>
      </c>
      <c r="AU63" s="21">
        <f t="shared" si="11"/>
        <v>1825</v>
      </c>
      <c r="AV63" s="21">
        <f t="shared" si="11"/>
        <v>1825</v>
      </c>
      <c r="AW63" s="21">
        <f t="shared" si="11"/>
        <v>1825</v>
      </c>
      <c r="AX63" s="21">
        <f t="shared" si="11"/>
        <v>1825</v>
      </c>
      <c r="AY63" s="21">
        <f t="shared" si="9"/>
        <v>1825</v>
      </c>
      <c r="AZ63" s="21">
        <f t="shared" si="7"/>
        <v>1825</v>
      </c>
      <c r="BA63" s="21">
        <f t="shared" si="7"/>
        <v>1825</v>
      </c>
      <c r="BB63" s="21">
        <f t="shared" si="7"/>
        <v>1825</v>
      </c>
      <c r="BC63" s="21">
        <f t="shared" si="7"/>
        <v>1825</v>
      </c>
      <c r="BD63" s="21">
        <f t="shared" si="7"/>
        <v>1825</v>
      </c>
      <c r="BE63" s="21">
        <f t="shared" si="4"/>
        <v>33945</v>
      </c>
      <c r="BF63" s="21"/>
      <c r="BG63" s="21">
        <f>+BE63</f>
        <v>33945</v>
      </c>
      <c r="BH63" s="21"/>
      <c r="BI63" s="21"/>
      <c r="BJ63" s="21"/>
      <c r="BK63" s="21"/>
      <c r="BL63" s="21">
        <f>+BE63</f>
        <v>33945</v>
      </c>
      <c r="BM63" s="21"/>
      <c r="BN63" s="21"/>
      <c r="BO63" s="21"/>
      <c r="BP63" s="21"/>
      <c r="BQ63" s="21"/>
      <c r="BR63" s="21"/>
      <c r="BS63" s="21"/>
      <c r="BT63" s="21"/>
      <c r="BU63" s="21"/>
    </row>
    <row r="64" spans="1:73" s="3" customFormat="1" x14ac:dyDescent="0.25">
      <c r="A64" s="3" t="s">
        <v>13</v>
      </c>
      <c r="B64" s="3" t="s">
        <v>7</v>
      </c>
      <c r="C64" s="3" t="s">
        <v>6</v>
      </c>
      <c r="D64" s="3" t="s">
        <v>12</v>
      </c>
      <c r="E64" s="3" t="s">
        <v>22</v>
      </c>
      <c r="F64" s="8">
        <v>79</v>
      </c>
      <c r="G64" s="6">
        <v>81</v>
      </c>
      <c r="H64" s="6">
        <v>82</v>
      </c>
      <c r="I64" s="6">
        <v>84</v>
      </c>
      <c r="J64" s="6">
        <v>86</v>
      </c>
      <c r="K64" s="8">
        <v>87</v>
      </c>
      <c r="L64" s="6">
        <v>88</v>
      </c>
      <c r="M64" s="6">
        <v>89</v>
      </c>
      <c r="N64" s="6">
        <v>90</v>
      </c>
      <c r="O64" s="6">
        <v>91</v>
      </c>
      <c r="P64" s="8">
        <v>92</v>
      </c>
      <c r="Q64" s="6">
        <v>93</v>
      </c>
      <c r="R64" s="6">
        <v>93</v>
      </c>
      <c r="S64" s="6">
        <v>94</v>
      </c>
      <c r="T64" s="6">
        <v>95</v>
      </c>
      <c r="U64" s="8">
        <v>96</v>
      </c>
      <c r="V64" s="6">
        <v>97</v>
      </c>
      <c r="W64" s="6">
        <v>98</v>
      </c>
      <c r="X64" s="6">
        <v>99</v>
      </c>
      <c r="Y64" s="6">
        <v>100</v>
      </c>
      <c r="Z64" s="8">
        <v>100</v>
      </c>
      <c r="AA64" s="25"/>
      <c r="AB64" s="3" t="s">
        <v>13</v>
      </c>
      <c r="AC64" s="3" t="s">
        <v>7</v>
      </c>
      <c r="AD64" s="3" t="s">
        <v>6</v>
      </c>
      <c r="AE64" s="3" t="s">
        <v>12</v>
      </c>
      <c r="AF64" s="3" t="s">
        <v>22</v>
      </c>
      <c r="AG64" s="13">
        <v>1</v>
      </c>
      <c r="AH64" s="13">
        <v>1</v>
      </c>
      <c r="AI64" s="3">
        <f t="shared" si="8"/>
        <v>1</v>
      </c>
      <c r="AJ64" s="21">
        <f t="shared" si="11"/>
        <v>28835</v>
      </c>
      <c r="AK64" s="21">
        <f t="shared" si="11"/>
        <v>29565</v>
      </c>
      <c r="AL64" s="21">
        <f t="shared" si="11"/>
        <v>29930</v>
      </c>
      <c r="AM64" s="21">
        <f t="shared" si="11"/>
        <v>30660</v>
      </c>
      <c r="AN64" s="21">
        <f t="shared" si="11"/>
        <v>31390</v>
      </c>
      <c r="AO64" s="21">
        <f t="shared" si="11"/>
        <v>31755</v>
      </c>
      <c r="AP64" s="21">
        <f t="shared" si="11"/>
        <v>32120</v>
      </c>
      <c r="AQ64" s="21">
        <f t="shared" si="11"/>
        <v>32485</v>
      </c>
      <c r="AR64" s="21">
        <f t="shared" si="11"/>
        <v>32850</v>
      </c>
      <c r="AS64" s="21">
        <f t="shared" si="11"/>
        <v>33215</v>
      </c>
      <c r="AT64" s="21">
        <f t="shared" si="11"/>
        <v>33580</v>
      </c>
      <c r="AU64" s="21">
        <f t="shared" si="11"/>
        <v>33945</v>
      </c>
      <c r="AV64" s="21">
        <f t="shared" si="11"/>
        <v>33945</v>
      </c>
      <c r="AW64" s="21">
        <f t="shared" si="11"/>
        <v>34310</v>
      </c>
      <c r="AX64" s="21">
        <f t="shared" si="11"/>
        <v>34675</v>
      </c>
      <c r="AY64" s="21">
        <f t="shared" si="9"/>
        <v>35040</v>
      </c>
      <c r="AZ64" s="21">
        <f t="shared" si="7"/>
        <v>35405</v>
      </c>
      <c r="BA64" s="21">
        <f t="shared" si="7"/>
        <v>35770</v>
      </c>
      <c r="BB64" s="21">
        <f t="shared" si="7"/>
        <v>36135</v>
      </c>
      <c r="BC64" s="21">
        <f t="shared" si="7"/>
        <v>36500</v>
      </c>
      <c r="BD64" s="21">
        <f t="shared" si="7"/>
        <v>36500</v>
      </c>
      <c r="BE64" s="21">
        <f t="shared" si="4"/>
        <v>669775</v>
      </c>
      <c r="BF64" s="21"/>
      <c r="BG64" s="21"/>
      <c r="BH64" s="21"/>
      <c r="BI64" s="21">
        <f>+BE64</f>
        <v>669775</v>
      </c>
      <c r="BJ64" s="21"/>
      <c r="BK64" s="21"/>
      <c r="BL64" s="21"/>
      <c r="BM64" s="21"/>
      <c r="BN64" s="21">
        <f>+BE64</f>
        <v>669775</v>
      </c>
      <c r="BO64" s="21"/>
      <c r="BP64" s="21"/>
      <c r="BQ64" s="21"/>
      <c r="BR64" s="21"/>
      <c r="BS64" s="21"/>
      <c r="BT64" s="21"/>
      <c r="BU64" s="21"/>
    </row>
    <row r="65" spans="1:73" s="4" customFormat="1" hidden="1" x14ac:dyDescent="0.25">
      <c r="A65" s="3" t="s">
        <v>13</v>
      </c>
      <c r="B65" s="4" t="s">
        <v>7</v>
      </c>
      <c r="C65" s="4" t="s">
        <v>6</v>
      </c>
      <c r="D65" s="3" t="s">
        <v>12</v>
      </c>
      <c r="E65" s="3" t="s">
        <v>10</v>
      </c>
      <c r="F65" s="8">
        <v>848</v>
      </c>
      <c r="G65" s="7">
        <v>914</v>
      </c>
      <c r="H65" s="7">
        <v>980</v>
      </c>
      <c r="I65" s="7">
        <v>1047</v>
      </c>
      <c r="J65" s="7">
        <v>1113</v>
      </c>
      <c r="K65" s="9">
        <v>1179</v>
      </c>
      <c r="L65" s="7">
        <v>1214</v>
      </c>
      <c r="M65" s="7">
        <v>1248</v>
      </c>
      <c r="N65" s="7">
        <v>1283</v>
      </c>
      <c r="O65" s="7">
        <v>1318</v>
      </c>
      <c r="P65" s="9">
        <v>1352</v>
      </c>
      <c r="Q65" s="7">
        <v>1387</v>
      </c>
      <c r="R65" s="7">
        <v>1422</v>
      </c>
      <c r="S65" s="7">
        <v>1457</v>
      </c>
      <c r="T65" s="7">
        <v>1492</v>
      </c>
      <c r="U65" s="9">
        <v>1527</v>
      </c>
      <c r="V65" s="7">
        <v>1562</v>
      </c>
      <c r="W65" s="7">
        <v>1597</v>
      </c>
      <c r="X65" s="7">
        <v>1633</v>
      </c>
      <c r="Y65" s="7">
        <v>1668</v>
      </c>
      <c r="Z65" s="9">
        <v>1703</v>
      </c>
      <c r="AA65" s="26"/>
      <c r="AB65" s="3" t="s">
        <v>13</v>
      </c>
      <c r="AC65" s="4" t="s">
        <v>7</v>
      </c>
      <c r="AD65" s="4" t="s">
        <v>6</v>
      </c>
      <c r="AE65" s="3" t="s">
        <v>12</v>
      </c>
      <c r="AF65" s="3" t="s">
        <v>10</v>
      </c>
      <c r="AG65" s="14">
        <v>1</v>
      </c>
      <c r="AH65" s="14">
        <v>1</v>
      </c>
      <c r="AI65" s="4">
        <f t="shared" si="8"/>
        <v>0</v>
      </c>
      <c r="AJ65" s="22">
        <f t="shared" si="11"/>
        <v>0</v>
      </c>
      <c r="AK65" s="22">
        <f t="shared" si="11"/>
        <v>0</v>
      </c>
      <c r="AL65" s="22">
        <f t="shared" si="11"/>
        <v>0</v>
      </c>
      <c r="AM65" s="22">
        <f t="shared" si="11"/>
        <v>0</v>
      </c>
      <c r="AN65" s="22">
        <f t="shared" si="11"/>
        <v>0</v>
      </c>
      <c r="AO65" s="22">
        <f t="shared" si="11"/>
        <v>0</v>
      </c>
      <c r="AP65" s="22">
        <f t="shared" si="11"/>
        <v>0</v>
      </c>
      <c r="AQ65" s="22">
        <f t="shared" si="11"/>
        <v>0</v>
      </c>
      <c r="AR65" s="22">
        <f t="shared" si="11"/>
        <v>0</v>
      </c>
      <c r="AS65" s="22">
        <f t="shared" si="11"/>
        <v>0</v>
      </c>
      <c r="AT65" s="22">
        <f t="shared" si="11"/>
        <v>0</v>
      </c>
      <c r="AU65" s="22">
        <f t="shared" si="11"/>
        <v>0</v>
      </c>
      <c r="AV65" s="22">
        <f t="shared" si="11"/>
        <v>0</v>
      </c>
      <c r="AW65" s="22">
        <f t="shared" si="11"/>
        <v>0</v>
      </c>
      <c r="AX65" s="22">
        <f t="shared" si="11"/>
        <v>0</v>
      </c>
      <c r="AY65" s="22">
        <f t="shared" si="9"/>
        <v>0</v>
      </c>
      <c r="AZ65" s="22">
        <f t="shared" si="7"/>
        <v>0</v>
      </c>
      <c r="BA65" s="22">
        <f t="shared" si="7"/>
        <v>0</v>
      </c>
      <c r="BB65" s="22">
        <f t="shared" si="7"/>
        <v>0</v>
      </c>
      <c r="BC65" s="22">
        <f t="shared" si="7"/>
        <v>0</v>
      </c>
      <c r="BD65" s="22">
        <f t="shared" si="7"/>
        <v>0</v>
      </c>
      <c r="BE65" s="22">
        <f t="shared" si="4"/>
        <v>0</v>
      </c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</row>
    <row r="66" spans="1:73" s="4" customFormat="1" hidden="1" x14ac:dyDescent="0.25">
      <c r="A66" s="3" t="s">
        <v>13</v>
      </c>
      <c r="B66" s="4" t="s">
        <v>7</v>
      </c>
      <c r="C66" s="4" t="s">
        <v>6</v>
      </c>
      <c r="D66" s="3" t="s">
        <v>12</v>
      </c>
      <c r="E66" s="3" t="s">
        <v>11</v>
      </c>
      <c r="F66" s="8">
        <v>53</v>
      </c>
      <c r="G66" s="7">
        <v>54</v>
      </c>
      <c r="H66" s="7">
        <v>56</v>
      </c>
      <c r="I66" s="7">
        <v>57</v>
      </c>
      <c r="J66" s="7">
        <v>59</v>
      </c>
      <c r="K66" s="9">
        <v>61</v>
      </c>
      <c r="L66" s="7">
        <v>62</v>
      </c>
      <c r="M66" s="7">
        <v>63</v>
      </c>
      <c r="N66" s="7">
        <v>63</v>
      </c>
      <c r="O66" s="7">
        <v>64</v>
      </c>
      <c r="P66" s="9">
        <v>65</v>
      </c>
      <c r="Q66" s="7">
        <v>66</v>
      </c>
      <c r="R66" s="7">
        <v>67</v>
      </c>
      <c r="S66" s="7">
        <v>68</v>
      </c>
      <c r="T66" s="7">
        <v>69</v>
      </c>
      <c r="U66" s="9">
        <v>70</v>
      </c>
      <c r="V66" s="7">
        <v>70</v>
      </c>
      <c r="W66" s="7">
        <v>71</v>
      </c>
      <c r="X66" s="7">
        <v>72</v>
      </c>
      <c r="Y66" s="7">
        <v>73</v>
      </c>
      <c r="Z66" s="9">
        <v>74</v>
      </c>
      <c r="AA66" s="26"/>
      <c r="AB66" s="3" t="s">
        <v>13</v>
      </c>
      <c r="AC66" s="4" t="s">
        <v>7</v>
      </c>
      <c r="AD66" s="4" t="s">
        <v>6</v>
      </c>
      <c r="AE66" s="3" t="s">
        <v>12</v>
      </c>
      <c r="AF66" s="3" t="s">
        <v>11</v>
      </c>
      <c r="AG66" s="14">
        <v>1</v>
      </c>
      <c r="AH66" s="14">
        <v>1</v>
      </c>
      <c r="AI66" s="4">
        <f t="shared" si="8"/>
        <v>0</v>
      </c>
      <c r="AJ66" s="22">
        <f t="shared" si="11"/>
        <v>0</v>
      </c>
      <c r="AK66" s="22">
        <f t="shared" si="11"/>
        <v>0</v>
      </c>
      <c r="AL66" s="22">
        <f t="shared" si="11"/>
        <v>0</v>
      </c>
      <c r="AM66" s="22">
        <f t="shared" si="11"/>
        <v>0</v>
      </c>
      <c r="AN66" s="22">
        <f t="shared" si="11"/>
        <v>0</v>
      </c>
      <c r="AO66" s="22">
        <f t="shared" si="11"/>
        <v>0</v>
      </c>
      <c r="AP66" s="22">
        <f t="shared" si="11"/>
        <v>0</v>
      </c>
      <c r="AQ66" s="22">
        <f t="shared" si="11"/>
        <v>0</v>
      </c>
      <c r="AR66" s="22">
        <f t="shared" si="11"/>
        <v>0</v>
      </c>
      <c r="AS66" s="22">
        <f t="shared" si="11"/>
        <v>0</v>
      </c>
      <c r="AT66" s="22">
        <f t="shared" si="11"/>
        <v>0</v>
      </c>
      <c r="AU66" s="22">
        <f t="shared" si="11"/>
        <v>0</v>
      </c>
      <c r="AV66" s="22">
        <f t="shared" si="11"/>
        <v>0</v>
      </c>
      <c r="AW66" s="22">
        <f t="shared" si="11"/>
        <v>0</v>
      </c>
      <c r="AX66" s="22">
        <f t="shared" si="11"/>
        <v>0</v>
      </c>
      <c r="AY66" s="22">
        <f t="shared" si="9"/>
        <v>0</v>
      </c>
      <c r="AZ66" s="22">
        <f t="shared" si="7"/>
        <v>0</v>
      </c>
      <c r="BA66" s="22">
        <f t="shared" si="7"/>
        <v>0</v>
      </c>
      <c r="BB66" s="22">
        <f t="shared" si="7"/>
        <v>0</v>
      </c>
      <c r="BC66" s="22">
        <f t="shared" si="7"/>
        <v>0</v>
      </c>
      <c r="BD66" s="22">
        <f t="shared" si="7"/>
        <v>0</v>
      </c>
      <c r="BE66" s="22">
        <f t="shared" si="4"/>
        <v>0</v>
      </c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</row>
    <row r="67" spans="1:73" s="2" customFormat="1" hidden="1" x14ac:dyDescent="0.25">
      <c r="A67" s="2" t="s">
        <v>6</v>
      </c>
      <c r="B67" s="2" t="s">
        <v>4</v>
      </c>
      <c r="C67" s="2" t="s">
        <v>13</v>
      </c>
      <c r="D67" s="2" t="s">
        <v>14</v>
      </c>
      <c r="E67" s="2" t="s">
        <v>9</v>
      </c>
      <c r="F67" s="8">
        <v>1893</v>
      </c>
      <c r="G67" s="5">
        <v>1980</v>
      </c>
      <c r="H67" s="5">
        <v>2068</v>
      </c>
      <c r="I67" s="5">
        <v>2155</v>
      </c>
      <c r="J67" s="5">
        <v>2243</v>
      </c>
      <c r="K67" s="8">
        <v>2330</v>
      </c>
      <c r="L67" s="5">
        <v>2376</v>
      </c>
      <c r="M67" s="5">
        <v>2421</v>
      </c>
      <c r="N67" s="5">
        <v>2467</v>
      </c>
      <c r="O67" s="5">
        <v>2512</v>
      </c>
      <c r="P67" s="8">
        <v>2557</v>
      </c>
      <c r="Q67" s="5">
        <v>2604</v>
      </c>
      <c r="R67" s="5">
        <v>2650</v>
      </c>
      <c r="S67" s="5">
        <v>2696</v>
      </c>
      <c r="T67" s="5">
        <v>2742</v>
      </c>
      <c r="U67" s="8">
        <v>2788</v>
      </c>
      <c r="V67" s="5">
        <v>2835</v>
      </c>
      <c r="W67" s="5">
        <v>2881</v>
      </c>
      <c r="X67" s="5">
        <v>2927</v>
      </c>
      <c r="Y67" s="5">
        <v>2973</v>
      </c>
      <c r="Z67" s="8">
        <v>3019</v>
      </c>
      <c r="AA67" s="25"/>
      <c r="AB67" s="2" t="s">
        <v>6</v>
      </c>
      <c r="AC67" s="2" t="s">
        <v>4</v>
      </c>
      <c r="AD67" s="2" t="s">
        <v>13</v>
      </c>
      <c r="AE67" s="2" t="s">
        <v>14</v>
      </c>
      <c r="AF67" s="2" t="s">
        <v>9</v>
      </c>
      <c r="AG67" s="12">
        <v>1</v>
      </c>
      <c r="AH67" s="12">
        <v>0.9</v>
      </c>
      <c r="AI67" s="2">
        <f t="shared" si="8"/>
        <v>0</v>
      </c>
      <c r="AJ67" s="20">
        <f t="shared" ref="AJ67:AX83" si="12">F67*365*$AG67*$AH67*$AI67</f>
        <v>0</v>
      </c>
      <c r="AK67" s="20">
        <f t="shared" si="12"/>
        <v>0</v>
      </c>
      <c r="AL67" s="20">
        <f t="shared" si="12"/>
        <v>0</v>
      </c>
      <c r="AM67" s="20">
        <f t="shared" si="12"/>
        <v>0</v>
      </c>
      <c r="AN67" s="20">
        <f t="shared" si="12"/>
        <v>0</v>
      </c>
      <c r="AO67" s="20">
        <f t="shared" si="12"/>
        <v>0</v>
      </c>
      <c r="AP67" s="20">
        <f t="shared" si="12"/>
        <v>0</v>
      </c>
      <c r="AQ67" s="20">
        <f t="shared" si="12"/>
        <v>0</v>
      </c>
      <c r="AR67" s="20">
        <f t="shared" si="12"/>
        <v>0</v>
      </c>
      <c r="AS67" s="20">
        <f t="shared" si="12"/>
        <v>0</v>
      </c>
      <c r="AT67" s="20">
        <f t="shared" si="12"/>
        <v>0</v>
      </c>
      <c r="AU67" s="20">
        <f t="shared" si="12"/>
        <v>0</v>
      </c>
      <c r="AV67" s="20">
        <f t="shared" si="12"/>
        <v>0</v>
      </c>
      <c r="AW67" s="20">
        <f t="shared" si="12"/>
        <v>0</v>
      </c>
      <c r="AX67" s="20">
        <f t="shared" si="12"/>
        <v>0</v>
      </c>
      <c r="AY67" s="20">
        <f t="shared" si="9"/>
        <v>0</v>
      </c>
      <c r="AZ67" s="20">
        <f t="shared" si="7"/>
        <v>0</v>
      </c>
      <c r="BA67" s="20">
        <f t="shared" si="7"/>
        <v>0</v>
      </c>
      <c r="BB67" s="20">
        <f t="shared" si="7"/>
        <v>0</v>
      </c>
      <c r="BC67" s="20">
        <f t="shared" si="7"/>
        <v>0</v>
      </c>
      <c r="BD67" s="20">
        <f t="shared" si="7"/>
        <v>0</v>
      </c>
      <c r="BE67" s="20">
        <f t="shared" si="4"/>
        <v>0</v>
      </c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</row>
    <row r="68" spans="1:73" s="2" customFormat="1" x14ac:dyDescent="0.25">
      <c r="A68" s="2" t="s">
        <v>6</v>
      </c>
      <c r="B68" s="2" t="s">
        <v>4</v>
      </c>
      <c r="C68" s="2" t="s">
        <v>13</v>
      </c>
      <c r="D68" s="2" t="s">
        <v>14</v>
      </c>
      <c r="E68" s="2" t="s">
        <v>23</v>
      </c>
      <c r="F68" s="8">
        <v>49</v>
      </c>
      <c r="G68" s="5">
        <v>52</v>
      </c>
      <c r="H68" s="5">
        <v>54</v>
      </c>
      <c r="I68" s="5">
        <v>57</v>
      </c>
      <c r="J68" s="5">
        <v>60</v>
      </c>
      <c r="K68" s="8">
        <v>62</v>
      </c>
      <c r="L68" s="5">
        <v>64</v>
      </c>
      <c r="M68" s="5">
        <v>65</v>
      </c>
      <c r="N68" s="5">
        <v>66</v>
      </c>
      <c r="O68" s="5">
        <v>68</v>
      </c>
      <c r="P68" s="8">
        <v>69</v>
      </c>
      <c r="Q68" s="5">
        <v>70</v>
      </c>
      <c r="R68" s="5">
        <v>72</v>
      </c>
      <c r="S68" s="5">
        <v>73</v>
      </c>
      <c r="T68" s="5">
        <v>74</v>
      </c>
      <c r="U68" s="8">
        <v>76</v>
      </c>
      <c r="V68" s="5">
        <v>77</v>
      </c>
      <c r="W68" s="5">
        <v>79</v>
      </c>
      <c r="X68" s="5">
        <v>80</v>
      </c>
      <c r="Y68" s="5">
        <v>81</v>
      </c>
      <c r="Z68" s="8">
        <v>83</v>
      </c>
      <c r="AA68" s="25"/>
      <c r="AB68" s="2" t="s">
        <v>6</v>
      </c>
      <c r="AC68" s="2" t="s">
        <v>4</v>
      </c>
      <c r="AD68" s="2" t="s">
        <v>13</v>
      </c>
      <c r="AE68" s="2" t="s">
        <v>14</v>
      </c>
      <c r="AF68" s="2" t="s">
        <v>23</v>
      </c>
      <c r="AG68" s="12">
        <v>1</v>
      </c>
      <c r="AH68" s="12">
        <f>+AH67</f>
        <v>0.9</v>
      </c>
      <c r="AI68" s="2">
        <f t="shared" si="8"/>
        <v>1</v>
      </c>
      <c r="AJ68" s="20">
        <f t="shared" si="12"/>
        <v>16096.5</v>
      </c>
      <c r="AK68" s="20">
        <f t="shared" si="12"/>
        <v>17082</v>
      </c>
      <c r="AL68" s="20">
        <f t="shared" si="12"/>
        <v>17739</v>
      </c>
      <c r="AM68" s="20">
        <f t="shared" si="12"/>
        <v>18724.5</v>
      </c>
      <c r="AN68" s="20">
        <f t="shared" si="12"/>
        <v>19710</v>
      </c>
      <c r="AO68" s="20">
        <f t="shared" si="12"/>
        <v>20367</v>
      </c>
      <c r="AP68" s="20">
        <f t="shared" si="12"/>
        <v>21024</v>
      </c>
      <c r="AQ68" s="20">
        <f t="shared" si="12"/>
        <v>21352.5</v>
      </c>
      <c r="AR68" s="20">
        <f t="shared" si="12"/>
        <v>21681</v>
      </c>
      <c r="AS68" s="20">
        <f t="shared" si="12"/>
        <v>22338</v>
      </c>
      <c r="AT68" s="20">
        <f t="shared" si="12"/>
        <v>22666.5</v>
      </c>
      <c r="AU68" s="20">
        <f t="shared" si="12"/>
        <v>22995</v>
      </c>
      <c r="AV68" s="20">
        <f t="shared" si="12"/>
        <v>23652</v>
      </c>
      <c r="AW68" s="20">
        <f t="shared" si="12"/>
        <v>23980.5</v>
      </c>
      <c r="AX68" s="20">
        <f t="shared" si="12"/>
        <v>24309</v>
      </c>
      <c r="AY68" s="20">
        <f t="shared" si="9"/>
        <v>24966</v>
      </c>
      <c r="AZ68" s="20">
        <f t="shared" si="9"/>
        <v>25294.5</v>
      </c>
      <c r="BA68" s="20">
        <f t="shared" si="9"/>
        <v>25951.5</v>
      </c>
      <c r="BB68" s="20">
        <f t="shared" si="9"/>
        <v>26280</v>
      </c>
      <c r="BC68" s="20">
        <f t="shared" si="9"/>
        <v>26608.5</v>
      </c>
      <c r="BD68" s="20">
        <f t="shared" si="9"/>
        <v>27265.5</v>
      </c>
      <c r="BE68" s="20">
        <f t="shared" ref="BE68:BE130" si="13">SUM(AK68:BD68)</f>
        <v>453987</v>
      </c>
      <c r="BF68" s="20">
        <f>+BE68</f>
        <v>453987</v>
      </c>
      <c r="BG68" s="20"/>
      <c r="BH68" s="20"/>
      <c r="BI68" s="20">
        <f>+BE68</f>
        <v>453987</v>
      </c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</row>
    <row r="69" spans="1:73" s="2" customFormat="1" x14ac:dyDescent="0.25">
      <c r="A69" s="2" t="s">
        <v>6</v>
      </c>
      <c r="B69" s="2" t="s">
        <v>4</v>
      </c>
      <c r="C69" s="2" t="s">
        <v>13</v>
      </c>
      <c r="D69" s="2" t="s">
        <v>14</v>
      </c>
      <c r="E69" s="2" t="s">
        <v>24</v>
      </c>
      <c r="F69" s="8">
        <v>21</v>
      </c>
      <c r="G69" s="5">
        <v>22</v>
      </c>
      <c r="H69" s="5">
        <v>23</v>
      </c>
      <c r="I69" s="5">
        <v>24</v>
      </c>
      <c r="J69" s="5">
        <v>25</v>
      </c>
      <c r="K69" s="8">
        <v>26</v>
      </c>
      <c r="L69" s="5">
        <v>27</v>
      </c>
      <c r="M69" s="5">
        <v>28</v>
      </c>
      <c r="N69" s="5">
        <v>28</v>
      </c>
      <c r="O69" s="5">
        <v>29</v>
      </c>
      <c r="P69" s="8">
        <v>29</v>
      </c>
      <c r="Q69" s="5">
        <v>30</v>
      </c>
      <c r="R69" s="5">
        <v>30</v>
      </c>
      <c r="S69" s="5">
        <v>31</v>
      </c>
      <c r="T69" s="5">
        <v>32</v>
      </c>
      <c r="U69" s="8">
        <v>32</v>
      </c>
      <c r="V69" s="5">
        <v>33</v>
      </c>
      <c r="W69" s="5">
        <v>33</v>
      </c>
      <c r="X69" s="5">
        <v>34</v>
      </c>
      <c r="Y69" s="5">
        <v>35</v>
      </c>
      <c r="Z69" s="8">
        <v>35</v>
      </c>
      <c r="AA69" s="25"/>
      <c r="AB69" s="2" t="s">
        <v>6</v>
      </c>
      <c r="AC69" s="2" t="s">
        <v>4</v>
      </c>
      <c r="AD69" s="2" t="s">
        <v>13</v>
      </c>
      <c r="AE69" s="2" t="s">
        <v>14</v>
      </c>
      <c r="AF69" s="2" t="s">
        <v>24</v>
      </c>
      <c r="AG69" s="12">
        <v>1</v>
      </c>
      <c r="AH69" s="12">
        <f t="shared" ref="AH69:AH130" si="14">+AH68</f>
        <v>0.9</v>
      </c>
      <c r="AI69" s="2">
        <f t="shared" si="8"/>
        <v>1</v>
      </c>
      <c r="AJ69" s="20">
        <f t="shared" si="12"/>
        <v>6898.5</v>
      </c>
      <c r="AK69" s="20">
        <f t="shared" si="12"/>
        <v>7227</v>
      </c>
      <c r="AL69" s="20">
        <f t="shared" si="12"/>
        <v>7555.5</v>
      </c>
      <c r="AM69" s="20">
        <f t="shared" si="12"/>
        <v>7884</v>
      </c>
      <c r="AN69" s="20">
        <f t="shared" si="12"/>
        <v>8212.5</v>
      </c>
      <c r="AO69" s="20">
        <f t="shared" si="12"/>
        <v>8541</v>
      </c>
      <c r="AP69" s="20">
        <f t="shared" si="12"/>
        <v>8869.5</v>
      </c>
      <c r="AQ69" s="20">
        <f t="shared" si="12"/>
        <v>9198</v>
      </c>
      <c r="AR69" s="20">
        <f t="shared" si="12"/>
        <v>9198</v>
      </c>
      <c r="AS69" s="20">
        <f t="shared" si="12"/>
        <v>9526.5</v>
      </c>
      <c r="AT69" s="20">
        <f t="shared" si="12"/>
        <v>9526.5</v>
      </c>
      <c r="AU69" s="20">
        <f t="shared" si="12"/>
        <v>9855</v>
      </c>
      <c r="AV69" s="20">
        <f t="shared" si="12"/>
        <v>9855</v>
      </c>
      <c r="AW69" s="20">
        <f t="shared" si="12"/>
        <v>10183.5</v>
      </c>
      <c r="AX69" s="20">
        <f t="shared" si="12"/>
        <v>10512</v>
      </c>
      <c r="AY69" s="20">
        <f t="shared" si="9"/>
        <v>10512</v>
      </c>
      <c r="AZ69" s="20">
        <f t="shared" si="9"/>
        <v>10840.5</v>
      </c>
      <c r="BA69" s="20">
        <f t="shared" si="9"/>
        <v>10840.5</v>
      </c>
      <c r="BB69" s="20">
        <f t="shared" si="9"/>
        <v>11169</v>
      </c>
      <c r="BC69" s="20">
        <f t="shared" si="9"/>
        <v>11497.5</v>
      </c>
      <c r="BD69" s="20">
        <f t="shared" si="9"/>
        <v>11497.5</v>
      </c>
      <c r="BE69" s="20">
        <f t="shared" si="13"/>
        <v>192501</v>
      </c>
      <c r="BF69" s="20"/>
      <c r="BG69" s="20"/>
      <c r="BH69" s="20">
        <f>+BE69</f>
        <v>192501</v>
      </c>
      <c r="BI69" s="20"/>
      <c r="BJ69" s="20"/>
      <c r="BK69" s="20"/>
      <c r="BL69" s="20"/>
      <c r="BM69" s="20"/>
      <c r="BN69" s="20">
        <f>+BE69</f>
        <v>192501</v>
      </c>
      <c r="BO69" s="20"/>
      <c r="BP69" s="20"/>
      <c r="BQ69" s="20"/>
      <c r="BR69" s="20"/>
      <c r="BS69" s="20"/>
      <c r="BT69" s="20"/>
      <c r="BU69" s="20"/>
    </row>
    <row r="70" spans="1:73" s="2" customFormat="1" x14ac:dyDescent="0.25">
      <c r="A70" s="2" t="s">
        <v>6</v>
      </c>
      <c r="B70" s="2" t="s">
        <v>4</v>
      </c>
      <c r="C70" s="2" t="s">
        <v>13</v>
      </c>
      <c r="D70" s="2" t="s">
        <v>14</v>
      </c>
      <c r="E70" s="2" t="s">
        <v>25</v>
      </c>
      <c r="F70" s="8">
        <v>20</v>
      </c>
      <c r="G70" s="5">
        <v>21</v>
      </c>
      <c r="H70" s="5">
        <v>22</v>
      </c>
      <c r="I70" s="5">
        <v>23</v>
      </c>
      <c r="J70" s="5">
        <v>24</v>
      </c>
      <c r="K70" s="8">
        <v>25</v>
      </c>
      <c r="L70" s="5">
        <v>26</v>
      </c>
      <c r="M70" s="5">
        <v>26</v>
      </c>
      <c r="N70" s="5">
        <v>27</v>
      </c>
      <c r="O70" s="5">
        <v>27</v>
      </c>
      <c r="P70" s="8">
        <v>28</v>
      </c>
      <c r="Q70" s="5">
        <v>28</v>
      </c>
      <c r="R70" s="5">
        <v>29</v>
      </c>
      <c r="S70" s="5">
        <v>30</v>
      </c>
      <c r="T70" s="5">
        <v>30</v>
      </c>
      <c r="U70" s="8">
        <v>31</v>
      </c>
      <c r="V70" s="5">
        <v>31</v>
      </c>
      <c r="W70" s="5">
        <v>32</v>
      </c>
      <c r="X70" s="5">
        <v>32</v>
      </c>
      <c r="Y70" s="5">
        <v>33</v>
      </c>
      <c r="Z70" s="8">
        <v>33</v>
      </c>
      <c r="AA70" s="25"/>
      <c r="AB70" s="2" t="s">
        <v>6</v>
      </c>
      <c r="AC70" s="2" t="s">
        <v>4</v>
      </c>
      <c r="AD70" s="2" t="s">
        <v>13</v>
      </c>
      <c r="AE70" s="2" t="s">
        <v>14</v>
      </c>
      <c r="AF70" s="2" t="s">
        <v>25</v>
      </c>
      <c r="AG70" s="12">
        <v>1</v>
      </c>
      <c r="AH70" s="12">
        <f t="shared" si="14"/>
        <v>0.9</v>
      </c>
      <c r="AI70" s="2">
        <f t="shared" si="8"/>
        <v>1</v>
      </c>
      <c r="AJ70" s="20">
        <f t="shared" si="12"/>
        <v>6570</v>
      </c>
      <c r="AK70" s="20">
        <f t="shared" si="12"/>
        <v>6898.5</v>
      </c>
      <c r="AL70" s="20">
        <f t="shared" si="12"/>
        <v>7227</v>
      </c>
      <c r="AM70" s="20">
        <f t="shared" si="12"/>
        <v>7555.5</v>
      </c>
      <c r="AN70" s="20">
        <f t="shared" si="12"/>
        <v>7884</v>
      </c>
      <c r="AO70" s="20">
        <f t="shared" si="12"/>
        <v>8212.5</v>
      </c>
      <c r="AP70" s="20">
        <f t="shared" si="12"/>
        <v>8541</v>
      </c>
      <c r="AQ70" s="20">
        <f t="shared" si="12"/>
        <v>8541</v>
      </c>
      <c r="AR70" s="20">
        <f t="shared" si="12"/>
        <v>8869.5</v>
      </c>
      <c r="AS70" s="20">
        <f t="shared" si="12"/>
        <v>8869.5</v>
      </c>
      <c r="AT70" s="20">
        <f t="shared" si="12"/>
        <v>9198</v>
      </c>
      <c r="AU70" s="20">
        <f t="shared" si="12"/>
        <v>9198</v>
      </c>
      <c r="AV70" s="20">
        <f t="shared" si="12"/>
        <v>9526.5</v>
      </c>
      <c r="AW70" s="20">
        <f t="shared" si="12"/>
        <v>9855</v>
      </c>
      <c r="AX70" s="20">
        <f t="shared" si="12"/>
        <v>9855</v>
      </c>
      <c r="AY70" s="20">
        <f t="shared" si="9"/>
        <v>10183.5</v>
      </c>
      <c r="AZ70" s="20">
        <f t="shared" si="9"/>
        <v>10183.5</v>
      </c>
      <c r="BA70" s="20">
        <f t="shared" si="9"/>
        <v>10512</v>
      </c>
      <c r="BB70" s="20">
        <f t="shared" si="9"/>
        <v>10512</v>
      </c>
      <c r="BC70" s="20">
        <f t="shared" si="9"/>
        <v>10840.5</v>
      </c>
      <c r="BD70" s="20">
        <f t="shared" si="9"/>
        <v>10840.5</v>
      </c>
      <c r="BE70" s="20">
        <f t="shared" si="13"/>
        <v>183303</v>
      </c>
      <c r="BF70" s="20"/>
      <c r="BG70" s="20"/>
      <c r="BH70" s="20"/>
      <c r="BI70" s="20">
        <f>+BE70</f>
        <v>183303</v>
      </c>
      <c r="BJ70" s="20"/>
      <c r="BK70" s="20"/>
      <c r="BL70" s="20"/>
      <c r="BM70" s="20"/>
      <c r="BN70" s="20"/>
      <c r="BO70" s="20"/>
      <c r="BP70" s="20"/>
      <c r="BQ70" s="20"/>
      <c r="BR70" s="20"/>
      <c r="BS70" s="20">
        <f>+BE70</f>
        <v>183303</v>
      </c>
      <c r="BT70" s="20"/>
      <c r="BU70" s="20"/>
    </row>
    <row r="71" spans="1:73" s="2" customFormat="1" x14ac:dyDescent="0.25">
      <c r="A71" s="2" t="s">
        <v>6</v>
      </c>
      <c r="B71" s="2" t="s">
        <v>4</v>
      </c>
      <c r="C71" s="2" t="s">
        <v>13</v>
      </c>
      <c r="D71" s="2" t="s">
        <v>14</v>
      </c>
      <c r="E71" s="2" t="s">
        <v>26</v>
      </c>
      <c r="F71" s="8">
        <v>10</v>
      </c>
      <c r="G71" s="5">
        <v>10</v>
      </c>
      <c r="H71" s="5">
        <v>11</v>
      </c>
      <c r="I71" s="5">
        <v>11</v>
      </c>
      <c r="J71" s="5">
        <v>12</v>
      </c>
      <c r="K71" s="8">
        <v>12</v>
      </c>
      <c r="L71" s="5">
        <v>13</v>
      </c>
      <c r="M71" s="5">
        <v>13</v>
      </c>
      <c r="N71" s="5">
        <v>13</v>
      </c>
      <c r="O71" s="5">
        <v>13</v>
      </c>
      <c r="P71" s="8">
        <v>14</v>
      </c>
      <c r="Q71" s="5">
        <v>14</v>
      </c>
      <c r="R71" s="5">
        <v>14</v>
      </c>
      <c r="S71" s="5">
        <v>15</v>
      </c>
      <c r="T71" s="5">
        <v>15</v>
      </c>
      <c r="U71" s="8">
        <v>15</v>
      </c>
      <c r="V71" s="5">
        <v>15</v>
      </c>
      <c r="W71" s="5">
        <v>16</v>
      </c>
      <c r="X71" s="5">
        <v>16</v>
      </c>
      <c r="Y71" s="5">
        <v>16</v>
      </c>
      <c r="Z71" s="8">
        <v>16</v>
      </c>
      <c r="AA71" s="25"/>
      <c r="AB71" s="2" t="s">
        <v>6</v>
      </c>
      <c r="AC71" s="2" t="s">
        <v>4</v>
      </c>
      <c r="AD71" s="2" t="s">
        <v>13</v>
      </c>
      <c r="AE71" s="2" t="s">
        <v>14</v>
      </c>
      <c r="AF71" s="2" t="s">
        <v>26</v>
      </c>
      <c r="AG71" s="12">
        <v>1</v>
      </c>
      <c r="AH71" s="12">
        <f t="shared" si="14"/>
        <v>0.9</v>
      </c>
      <c r="AI71" s="2">
        <f t="shared" si="8"/>
        <v>1</v>
      </c>
      <c r="AJ71" s="20">
        <f t="shared" si="12"/>
        <v>3285</v>
      </c>
      <c r="AK71" s="20">
        <f t="shared" si="12"/>
        <v>3285</v>
      </c>
      <c r="AL71" s="20">
        <f t="shared" si="12"/>
        <v>3613.5</v>
      </c>
      <c r="AM71" s="20">
        <f t="shared" si="12"/>
        <v>3613.5</v>
      </c>
      <c r="AN71" s="20">
        <f t="shared" si="12"/>
        <v>3942</v>
      </c>
      <c r="AO71" s="20">
        <f t="shared" si="12"/>
        <v>3942</v>
      </c>
      <c r="AP71" s="20">
        <f t="shared" si="12"/>
        <v>4270.5</v>
      </c>
      <c r="AQ71" s="20">
        <f t="shared" si="12"/>
        <v>4270.5</v>
      </c>
      <c r="AR71" s="20">
        <f t="shared" si="12"/>
        <v>4270.5</v>
      </c>
      <c r="AS71" s="20">
        <f t="shared" si="12"/>
        <v>4270.5</v>
      </c>
      <c r="AT71" s="20">
        <f t="shared" si="12"/>
        <v>4599</v>
      </c>
      <c r="AU71" s="20">
        <f t="shared" si="12"/>
        <v>4599</v>
      </c>
      <c r="AV71" s="20">
        <f t="shared" si="12"/>
        <v>4599</v>
      </c>
      <c r="AW71" s="20">
        <f t="shared" si="12"/>
        <v>4927.5</v>
      </c>
      <c r="AX71" s="20">
        <f t="shared" si="12"/>
        <v>4927.5</v>
      </c>
      <c r="AY71" s="20">
        <f t="shared" si="9"/>
        <v>4927.5</v>
      </c>
      <c r="AZ71" s="20">
        <f t="shared" si="9"/>
        <v>4927.5</v>
      </c>
      <c r="BA71" s="20">
        <f t="shared" si="9"/>
        <v>5256</v>
      </c>
      <c r="BB71" s="20">
        <f t="shared" si="9"/>
        <v>5256</v>
      </c>
      <c r="BC71" s="20">
        <f t="shared" si="9"/>
        <v>5256</v>
      </c>
      <c r="BD71" s="20">
        <f t="shared" si="9"/>
        <v>5256</v>
      </c>
      <c r="BE71" s="20">
        <f t="shared" si="13"/>
        <v>90009</v>
      </c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>
        <f>+BE71</f>
        <v>90009</v>
      </c>
      <c r="BQ71" s="20"/>
      <c r="BR71" s="20"/>
      <c r="BS71" s="20">
        <f>+BE71</f>
        <v>90009</v>
      </c>
      <c r="BT71" s="20"/>
      <c r="BU71" s="20"/>
    </row>
    <row r="72" spans="1:73" s="2" customFormat="1" hidden="1" x14ac:dyDescent="0.25">
      <c r="A72" s="2" t="s">
        <v>6</v>
      </c>
      <c r="B72" s="2" t="s">
        <v>4</v>
      </c>
      <c r="C72" s="2" t="s">
        <v>13</v>
      </c>
      <c r="D72" s="2" t="s">
        <v>14</v>
      </c>
      <c r="E72" s="2" t="s">
        <v>27</v>
      </c>
      <c r="F72" s="8">
        <v>0</v>
      </c>
      <c r="G72" s="5">
        <v>0</v>
      </c>
      <c r="H72" s="5">
        <v>0</v>
      </c>
      <c r="I72" s="5">
        <v>0</v>
      </c>
      <c r="J72" s="5">
        <v>0</v>
      </c>
      <c r="K72" s="8">
        <v>0</v>
      </c>
      <c r="L72" s="5">
        <v>0</v>
      </c>
      <c r="M72" s="5">
        <v>0</v>
      </c>
      <c r="N72" s="5">
        <v>0</v>
      </c>
      <c r="O72" s="5">
        <v>0</v>
      </c>
      <c r="P72" s="8">
        <v>0</v>
      </c>
      <c r="Q72" s="5">
        <v>0</v>
      </c>
      <c r="R72" s="5">
        <v>0</v>
      </c>
      <c r="S72" s="5">
        <v>0</v>
      </c>
      <c r="T72" s="5">
        <v>0</v>
      </c>
      <c r="U72" s="8">
        <v>0</v>
      </c>
      <c r="V72" s="5">
        <v>0</v>
      </c>
      <c r="W72" s="5">
        <v>0</v>
      </c>
      <c r="X72" s="5">
        <v>0</v>
      </c>
      <c r="Y72" s="5">
        <v>0</v>
      </c>
      <c r="Z72" s="8">
        <v>0</v>
      </c>
      <c r="AA72" s="25"/>
      <c r="AB72" s="2" t="s">
        <v>6</v>
      </c>
      <c r="AC72" s="2" t="s">
        <v>4</v>
      </c>
      <c r="AD72" s="2" t="s">
        <v>13</v>
      </c>
      <c r="AE72" s="2" t="s">
        <v>14</v>
      </c>
      <c r="AF72" s="2" t="s">
        <v>27</v>
      </c>
      <c r="AG72" s="12">
        <v>1</v>
      </c>
      <c r="AH72" s="12">
        <f t="shared" si="14"/>
        <v>0.9</v>
      </c>
      <c r="AI72" s="2">
        <f t="shared" si="8"/>
        <v>1</v>
      </c>
      <c r="AJ72" s="20">
        <f t="shared" si="12"/>
        <v>0</v>
      </c>
      <c r="AK72" s="20">
        <f t="shared" si="12"/>
        <v>0</v>
      </c>
      <c r="AL72" s="20">
        <f t="shared" si="12"/>
        <v>0</v>
      </c>
      <c r="AM72" s="20">
        <f t="shared" si="12"/>
        <v>0</v>
      </c>
      <c r="AN72" s="20">
        <f t="shared" si="12"/>
        <v>0</v>
      </c>
      <c r="AO72" s="20">
        <f t="shared" si="12"/>
        <v>0</v>
      </c>
      <c r="AP72" s="20">
        <f t="shared" si="12"/>
        <v>0</v>
      </c>
      <c r="AQ72" s="20">
        <f t="shared" si="12"/>
        <v>0</v>
      </c>
      <c r="AR72" s="20">
        <f t="shared" si="12"/>
        <v>0</v>
      </c>
      <c r="AS72" s="20">
        <f t="shared" si="12"/>
        <v>0</v>
      </c>
      <c r="AT72" s="20">
        <f t="shared" si="12"/>
        <v>0</v>
      </c>
      <c r="AU72" s="20">
        <f t="shared" si="12"/>
        <v>0</v>
      </c>
      <c r="AV72" s="20">
        <f t="shared" si="12"/>
        <v>0</v>
      </c>
      <c r="AW72" s="20">
        <f t="shared" si="12"/>
        <v>0</v>
      </c>
      <c r="AX72" s="20">
        <f t="shared" si="12"/>
        <v>0</v>
      </c>
      <c r="AY72" s="20">
        <f t="shared" si="9"/>
        <v>0</v>
      </c>
      <c r="AZ72" s="20">
        <f t="shared" si="9"/>
        <v>0</v>
      </c>
      <c r="BA72" s="20">
        <f t="shared" si="9"/>
        <v>0</v>
      </c>
      <c r="BB72" s="20">
        <f t="shared" si="9"/>
        <v>0</v>
      </c>
      <c r="BC72" s="20">
        <f t="shared" si="9"/>
        <v>0</v>
      </c>
      <c r="BD72" s="20">
        <f t="shared" si="9"/>
        <v>0</v>
      </c>
      <c r="BE72" s="20">
        <f t="shared" si="13"/>
        <v>0</v>
      </c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</row>
    <row r="73" spans="1:73" s="2" customFormat="1" hidden="1" x14ac:dyDescent="0.25">
      <c r="A73" s="2" t="s">
        <v>6</v>
      </c>
      <c r="B73" s="2" t="s">
        <v>4</v>
      </c>
      <c r="C73" s="2" t="s">
        <v>13</v>
      </c>
      <c r="D73" s="2" t="s">
        <v>14</v>
      </c>
      <c r="E73" s="2" t="s">
        <v>28</v>
      </c>
      <c r="F73" s="8">
        <v>0</v>
      </c>
      <c r="G73" s="5">
        <v>0</v>
      </c>
      <c r="H73" s="5">
        <v>0</v>
      </c>
      <c r="I73" s="5">
        <v>0</v>
      </c>
      <c r="J73" s="5">
        <v>0</v>
      </c>
      <c r="K73" s="8">
        <v>0</v>
      </c>
      <c r="L73" s="5">
        <v>0</v>
      </c>
      <c r="M73" s="5">
        <v>0</v>
      </c>
      <c r="N73" s="5">
        <v>0</v>
      </c>
      <c r="O73" s="5">
        <v>0</v>
      </c>
      <c r="P73" s="8">
        <v>0</v>
      </c>
      <c r="Q73" s="5">
        <v>0</v>
      </c>
      <c r="R73" s="5">
        <v>0</v>
      </c>
      <c r="S73" s="5">
        <v>0</v>
      </c>
      <c r="T73" s="5">
        <v>0</v>
      </c>
      <c r="U73" s="8">
        <v>0</v>
      </c>
      <c r="V73" s="5">
        <v>0</v>
      </c>
      <c r="W73" s="5">
        <v>0</v>
      </c>
      <c r="X73" s="5">
        <v>0</v>
      </c>
      <c r="Y73" s="5">
        <v>0</v>
      </c>
      <c r="Z73" s="8">
        <v>0</v>
      </c>
      <c r="AA73" s="25"/>
      <c r="AB73" s="2" t="s">
        <v>6</v>
      </c>
      <c r="AC73" s="2" t="s">
        <v>4</v>
      </c>
      <c r="AD73" s="2" t="s">
        <v>13</v>
      </c>
      <c r="AE73" s="2" t="s">
        <v>14</v>
      </c>
      <c r="AF73" s="2" t="s">
        <v>28</v>
      </c>
      <c r="AG73" s="12">
        <v>1</v>
      </c>
      <c r="AH73" s="12">
        <f t="shared" si="14"/>
        <v>0.9</v>
      </c>
      <c r="AI73" s="2">
        <f t="shared" si="8"/>
        <v>1</v>
      </c>
      <c r="AJ73" s="20">
        <f t="shared" si="12"/>
        <v>0</v>
      </c>
      <c r="AK73" s="20">
        <f t="shared" si="12"/>
        <v>0</v>
      </c>
      <c r="AL73" s="20">
        <f t="shared" si="12"/>
        <v>0</v>
      </c>
      <c r="AM73" s="20">
        <f t="shared" si="12"/>
        <v>0</v>
      </c>
      <c r="AN73" s="20">
        <f t="shared" si="12"/>
        <v>0</v>
      </c>
      <c r="AO73" s="20">
        <f t="shared" si="12"/>
        <v>0</v>
      </c>
      <c r="AP73" s="20">
        <f t="shared" si="12"/>
        <v>0</v>
      </c>
      <c r="AQ73" s="20">
        <f t="shared" si="12"/>
        <v>0</v>
      </c>
      <c r="AR73" s="20">
        <f t="shared" si="12"/>
        <v>0</v>
      </c>
      <c r="AS73" s="20">
        <f t="shared" si="12"/>
        <v>0</v>
      </c>
      <c r="AT73" s="20">
        <f t="shared" si="12"/>
        <v>0</v>
      </c>
      <c r="AU73" s="20">
        <f t="shared" si="12"/>
        <v>0</v>
      </c>
      <c r="AV73" s="20">
        <f t="shared" si="12"/>
        <v>0</v>
      </c>
      <c r="AW73" s="20">
        <f t="shared" si="12"/>
        <v>0</v>
      </c>
      <c r="AX73" s="20">
        <f t="shared" si="12"/>
        <v>0</v>
      </c>
      <c r="AY73" s="20">
        <f t="shared" si="9"/>
        <v>0</v>
      </c>
      <c r="AZ73" s="20">
        <f t="shared" si="9"/>
        <v>0</v>
      </c>
      <c r="BA73" s="20">
        <f t="shared" si="9"/>
        <v>0</v>
      </c>
      <c r="BB73" s="20">
        <f t="shared" si="9"/>
        <v>0</v>
      </c>
      <c r="BC73" s="20">
        <f t="shared" si="9"/>
        <v>0</v>
      </c>
      <c r="BD73" s="20">
        <f t="shared" si="9"/>
        <v>0</v>
      </c>
      <c r="BE73" s="20">
        <f t="shared" si="13"/>
        <v>0</v>
      </c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</row>
    <row r="74" spans="1:73" s="2" customFormat="1" hidden="1" x14ac:dyDescent="0.25">
      <c r="A74" s="2" t="s">
        <v>6</v>
      </c>
      <c r="B74" s="2" t="s">
        <v>4</v>
      </c>
      <c r="C74" s="2" t="s">
        <v>13</v>
      </c>
      <c r="D74" s="2" t="s">
        <v>14</v>
      </c>
      <c r="E74" s="2" t="s">
        <v>29</v>
      </c>
      <c r="F74" s="8">
        <v>0</v>
      </c>
      <c r="G74" s="5">
        <v>0</v>
      </c>
      <c r="H74" s="5">
        <v>0</v>
      </c>
      <c r="I74" s="5">
        <v>0</v>
      </c>
      <c r="J74" s="5">
        <v>0</v>
      </c>
      <c r="K74" s="8">
        <v>0</v>
      </c>
      <c r="L74" s="5">
        <v>0</v>
      </c>
      <c r="M74" s="5">
        <v>0</v>
      </c>
      <c r="N74" s="5">
        <v>0</v>
      </c>
      <c r="O74" s="5">
        <v>0</v>
      </c>
      <c r="P74" s="8">
        <v>0</v>
      </c>
      <c r="Q74" s="5">
        <v>0</v>
      </c>
      <c r="R74" s="5">
        <v>0</v>
      </c>
      <c r="S74" s="5">
        <v>0</v>
      </c>
      <c r="T74" s="5">
        <v>0</v>
      </c>
      <c r="U74" s="8">
        <v>0</v>
      </c>
      <c r="V74" s="5">
        <v>0</v>
      </c>
      <c r="W74" s="5">
        <v>0</v>
      </c>
      <c r="X74" s="5">
        <v>0</v>
      </c>
      <c r="Y74" s="5">
        <v>0</v>
      </c>
      <c r="Z74" s="8">
        <v>0</v>
      </c>
      <c r="AA74" s="25"/>
      <c r="AB74" s="2" t="s">
        <v>6</v>
      </c>
      <c r="AC74" s="2" t="s">
        <v>4</v>
      </c>
      <c r="AD74" s="2" t="s">
        <v>13</v>
      </c>
      <c r="AE74" s="2" t="s">
        <v>14</v>
      </c>
      <c r="AF74" s="2" t="s">
        <v>29</v>
      </c>
      <c r="AG74" s="12">
        <v>1</v>
      </c>
      <c r="AH74" s="12">
        <f t="shared" si="14"/>
        <v>0.9</v>
      </c>
      <c r="AI74" s="2">
        <f t="shared" si="8"/>
        <v>1</v>
      </c>
      <c r="AJ74" s="20">
        <f t="shared" si="12"/>
        <v>0</v>
      </c>
      <c r="AK74" s="20">
        <f t="shared" si="12"/>
        <v>0</v>
      </c>
      <c r="AL74" s="20">
        <f t="shared" si="12"/>
        <v>0</v>
      </c>
      <c r="AM74" s="20">
        <f t="shared" si="12"/>
        <v>0</v>
      </c>
      <c r="AN74" s="20">
        <f t="shared" si="12"/>
        <v>0</v>
      </c>
      <c r="AO74" s="20">
        <f t="shared" si="12"/>
        <v>0</v>
      </c>
      <c r="AP74" s="20">
        <f t="shared" si="12"/>
        <v>0</v>
      </c>
      <c r="AQ74" s="20">
        <f t="shared" si="12"/>
        <v>0</v>
      </c>
      <c r="AR74" s="20">
        <f t="shared" si="12"/>
        <v>0</v>
      </c>
      <c r="AS74" s="20">
        <f t="shared" si="12"/>
        <v>0</v>
      </c>
      <c r="AT74" s="20">
        <f t="shared" si="12"/>
        <v>0</v>
      </c>
      <c r="AU74" s="20">
        <f t="shared" si="12"/>
        <v>0</v>
      </c>
      <c r="AV74" s="20">
        <f t="shared" si="12"/>
        <v>0</v>
      </c>
      <c r="AW74" s="20">
        <f t="shared" si="12"/>
        <v>0</v>
      </c>
      <c r="AX74" s="20">
        <f t="shared" si="12"/>
        <v>0</v>
      </c>
      <c r="AY74" s="20">
        <f t="shared" si="9"/>
        <v>0</v>
      </c>
      <c r="AZ74" s="20">
        <f t="shared" si="9"/>
        <v>0</v>
      </c>
      <c r="BA74" s="20">
        <f t="shared" si="9"/>
        <v>0</v>
      </c>
      <c r="BB74" s="20">
        <f t="shared" si="9"/>
        <v>0</v>
      </c>
      <c r="BC74" s="20">
        <f t="shared" si="9"/>
        <v>0</v>
      </c>
      <c r="BD74" s="20">
        <f t="shared" si="9"/>
        <v>0</v>
      </c>
      <c r="BE74" s="20">
        <f t="shared" si="13"/>
        <v>0</v>
      </c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</row>
    <row r="75" spans="1:73" s="2" customFormat="1" hidden="1" x14ac:dyDescent="0.25">
      <c r="A75" s="2" t="s">
        <v>6</v>
      </c>
      <c r="B75" s="2" t="s">
        <v>4</v>
      </c>
      <c r="C75" s="2" t="s">
        <v>13</v>
      </c>
      <c r="D75" s="2" t="s">
        <v>14</v>
      </c>
      <c r="E75" s="2" t="s">
        <v>30</v>
      </c>
      <c r="F75" s="8">
        <v>0</v>
      </c>
      <c r="G75" s="5">
        <v>0</v>
      </c>
      <c r="H75" s="5">
        <v>0</v>
      </c>
      <c r="I75" s="5">
        <v>0</v>
      </c>
      <c r="J75" s="5">
        <v>0</v>
      </c>
      <c r="K75" s="8">
        <v>0</v>
      </c>
      <c r="L75" s="5">
        <v>0</v>
      </c>
      <c r="M75" s="5">
        <v>0</v>
      </c>
      <c r="N75" s="5">
        <v>0</v>
      </c>
      <c r="O75" s="5">
        <v>0</v>
      </c>
      <c r="P75" s="8">
        <v>0</v>
      </c>
      <c r="Q75" s="5">
        <v>0</v>
      </c>
      <c r="R75" s="5">
        <v>0</v>
      </c>
      <c r="S75" s="5">
        <v>0</v>
      </c>
      <c r="T75" s="5">
        <v>0</v>
      </c>
      <c r="U75" s="8">
        <v>0</v>
      </c>
      <c r="V75" s="5">
        <v>0</v>
      </c>
      <c r="W75" s="5">
        <v>0</v>
      </c>
      <c r="X75" s="5">
        <v>0</v>
      </c>
      <c r="Y75" s="5">
        <v>0</v>
      </c>
      <c r="Z75" s="8">
        <v>0</v>
      </c>
      <c r="AA75" s="25"/>
      <c r="AB75" s="2" t="s">
        <v>6</v>
      </c>
      <c r="AC75" s="2" t="s">
        <v>4</v>
      </c>
      <c r="AD75" s="2" t="s">
        <v>13</v>
      </c>
      <c r="AE75" s="2" t="s">
        <v>14</v>
      </c>
      <c r="AF75" s="2" t="s">
        <v>30</v>
      </c>
      <c r="AG75" s="12">
        <v>1</v>
      </c>
      <c r="AH75" s="12">
        <f t="shared" si="14"/>
        <v>0.9</v>
      </c>
      <c r="AI75" s="2">
        <f t="shared" si="8"/>
        <v>1</v>
      </c>
      <c r="AJ75" s="20">
        <f t="shared" si="12"/>
        <v>0</v>
      </c>
      <c r="AK75" s="20">
        <f t="shared" si="12"/>
        <v>0</v>
      </c>
      <c r="AL75" s="20">
        <f t="shared" si="12"/>
        <v>0</v>
      </c>
      <c r="AM75" s="20">
        <f t="shared" si="12"/>
        <v>0</v>
      </c>
      <c r="AN75" s="20">
        <f t="shared" si="12"/>
        <v>0</v>
      </c>
      <c r="AO75" s="20">
        <f t="shared" si="12"/>
        <v>0</v>
      </c>
      <c r="AP75" s="20">
        <f t="shared" si="12"/>
        <v>0</v>
      </c>
      <c r="AQ75" s="20">
        <f t="shared" si="12"/>
        <v>0</v>
      </c>
      <c r="AR75" s="20">
        <f t="shared" si="12"/>
        <v>0</v>
      </c>
      <c r="AS75" s="20">
        <f t="shared" si="12"/>
        <v>0</v>
      </c>
      <c r="AT75" s="20">
        <f t="shared" si="12"/>
        <v>0</v>
      </c>
      <c r="AU75" s="20">
        <f t="shared" si="12"/>
        <v>0</v>
      </c>
      <c r="AV75" s="20">
        <f t="shared" si="12"/>
        <v>0</v>
      </c>
      <c r="AW75" s="20">
        <f t="shared" si="12"/>
        <v>0</v>
      </c>
      <c r="AX75" s="20">
        <f t="shared" si="12"/>
        <v>0</v>
      </c>
      <c r="AY75" s="20">
        <f t="shared" si="9"/>
        <v>0</v>
      </c>
      <c r="AZ75" s="20">
        <f t="shared" si="9"/>
        <v>0</v>
      </c>
      <c r="BA75" s="20">
        <f t="shared" si="9"/>
        <v>0</v>
      </c>
      <c r="BB75" s="20">
        <f t="shared" si="9"/>
        <v>0</v>
      </c>
      <c r="BC75" s="20">
        <f t="shared" si="9"/>
        <v>0</v>
      </c>
      <c r="BD75" s="20">
        <f t="shared" si="9"/>
        <v>0</v>
      </c>
      <c r="BE75" s="20">
        <f t="shared" si="13"/>
        <v>0</v>
      </c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</row>
    <row r="76" spans="1:73" s="2" customFormat="1" hidden="1" x14ac:dyDescent="0.25">
      <c r="A76" s="2" t="s">
        <v>6</v>
      </c>
      <c r="B76" s="2" t="s">
        <v>4</v>
      </c>
      <c r="C76" s="2" t="s">
        <v>13</v>
      </c>
      <c r="D76" s="2" t="s">
        <v>14</v>
      </c>
      <c r="E76" s="2" t="s">
        <v>31</v>
      </c>
      <c r="F76" s="8">
        <v>0</v>
      </c>
      <c r="G76" s="5">
        <v>0</v>
      </c>
      <c r="H76" s="5">
        <v>0</v>
      </c>
      <c r="I76" s="5">
        <v>0</v>
      </c>
      <c r="J76" s="5">
        <v>0</v>
      </c>
      <c r="K76" s="8">
        <v>0</v>
      </c>
      <c r="L76" s="5">
        <v>0</v>
      </c>
      <c r="M76" s="5">
        <v>0</v>
      </c>
      <c r="N76" s="5">
        <v>0</v>
      </c>
      <c r="O76" s="5">
        <v>0</v>
      </c>
      <c r="P76" s="8">
        <v>0</v>
      </c>
      <c r="Q76" s="5">
        <v>0</v>
      </c>
      <c r="R76" s="5">
        <v>0</v>
      </c>
      <c r="S76" s="5">
        <v>0</v>
      </c>
      <c r="T76" s="5">
        <v>0</v>
      </c>
      <c r="U76" s="8">
        <v>0</v>
      </c>
      <c r="V76" s="5">
        <v>0</v>
      </c>
      <c r="W76" s="5">
        <v>0</v>
      </c>
      <c r="X76" s="5">
        <v>0</v>
      </c>
      <c r="Y76" s="5">
        <v>0</v>
      </c>
      <c r="Z76" s="8">
        <v>0</v>
      </c>
      <c r="AA76" s="25"/>
      <c r="AB76" s="2" t="s">
        <v>6</v>
      </c>
      <c r="AC76" s="2" t="s">
        <v>4</v>
      </c>
      <c r="AD76" s="2" t="s">
        <v>13</v>
      </c>
      <c r="AE76" s="2" t="s">
        <v>14</v>
      </c>
      <c r="AF76" s="2" t="s">
        <v>31</v>
      </c>
      <c r="AG76" s="12">
        <v>1</v>
      </c>
      <c r="AH76" s="12">
        <f t="shared" si="14"/>
        <v>0.9</v>
      </c>
      <c r="AI76" s="2">
        <f t="shared" si="8"/>
        <v>1</v>
      </c>
      <c r="AJ76" s="20">
        <f t="shared" si="12"/>
        <v>0</v>
      </c>
      <c r="AK76" s="20">
        <f t="shared" si="12"/>
        <v>0</v>
      </c>
      <c r="AL76" s="20">
        <f t="shared" si="12"/>
        <v>0</v>
      </c>
      <c r="AM76" s="20">
        <f t="shared" si="12"/>
        <v>0</v>
      </c>
      <c r="AN76" s="20">
        <f t="shared" si="12"/>
        <v>0</v>
      </c>
      <c r="AO76" s="20">
        <f t="shared" si="12"/>
        <v>0</v>
      </c>
      <c r="AP76" s="20">
        <f t="shared" si="12"/>
        <v>0</v>
      </c>
      <c r="AQ76" s="20">
        <f t="shared" si="12"/>
        <v>0</v>
      </c>
      <c r="AR76" s="20">
        <f t="shared" si="12"/>
        <v>0</v>
      </c>
      <c r="AS76" s="20">
        <f t="shared" si="12"/>
        <v>0</v>
      </c>
      <c r="AT76" s="20">
        <f t="shared" si="12"/>
        <v>0</v>
      </c>
      <c r="AU76" s="20">
        <f t="shared" si="12"/>
        <v>0</v>
      </c>
      <c r="AV76" s="20">
        <f t="shared" si="12"/>
        <v>0</v>
      </c>
      <c r="AW76" s="20">
        <f t="shared" si="12"/>
        <v>0</v>
      </c>
      <c r="AX76" s="20">
        <f t="shared" si="12"/>
        <v>0</v>
      </c>
      <c r="AY76" s="20">
        <f t="shared" si="9"/>
        <v>0</v>
      </c>
      <c r="AZ76" s="20">
        <f t="shared" si="9"/>
        <v>0</v>
      </c>
      <c r="BA76" s="20">
        <f t="shared" si="9"/>
        <v>0</v>
      </c>
      <c r="BB76" s="20">
        <f t="shared" si="9"/>
        <v>0</v>
      </c>
      <c r="BC76" s="20">
        <f t="shared" si="9"/>
        <v>0</v>
      </c>
      <c r="BD76" s="20">
        <f t="shared" si="9"/>
        <v>0</v>
      </c>
      <c r="BE76" s="20">
        <f t="shared" si="13"/>
        <v>0</v>
      </c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</row>
    <row r="77" spans="1:73" s="2" customFormat="1" hidden="1" x14ac:dyDescent="0.25">
      <c r="A77" s="2" t="s">
        <v>6</v>
      </c>
      <c r="B77" s="2" t="s">
        <v>4</v>
      </c>
      <c r="C77" s="2" t="s">
        <v>13</v>
      </c>
      <c r="D77" s="2" t="s">
        <v>14</v>
      </c>
      <c r="E77" s="2" t="s">
        <v>32</v>
      </c>
      <c r="F77" s="8">
        <v>0</v>
      </c>
      <c r="G77" s="5">
        <v>0</v>
      </c>
      <c r="H77" s="5">
        <v>0</v>
      </c>
      <c r="I77" s="5">
        <v>0</v>
      </c>
      <c r="J77" s="5">
        <v>0</v>
      </c>
      <c r="K77" s="8">
        <v>0</v>
      </c>
      <c r="L77" s="5">
        <v>0</v>
      </c>
      <c r="M77" s="5">
        <v>0</v>
      </c>
      <c r="N77" s="5">
        <v>0</v>
      </c>
      <c r="O77" s="5">
        <v>0</v>
      </c>
      <c r="P77" s="8">
        <v>0</v>
      </c>
      <c r="Q77" s="5">
        <v>0</v>
      </c>
      <c r="R77" s="5">
        <v>0</v>
      </c>
      <c r="S77" s="5">
        <v>0</v>
      </c>
      <c r="T77" s="5">
        <v>0</v>
      </c>
      <c r="U77" s="8">
        <v>0</v>
      </c>
      <c r="V77" s="5">
        <v>0</v>
      </c>
      <c r="W77" s="5">
        <v>0</v>
      </c>
      <c r="X77" s="5">
        <v>0</v>
      </c>
      <c r="Y77" s="5">
        <v>0</v>
      </c>
      <c r="Z77" s="8">
        <v>0</v>
      </c>
      <c r="AA77" s="25"/>
      <c r="AB77" s="2" t="s">
        <v>6</v>
      </c>
      <c r="AC77" s="2" t="s">
        <v>4</v>
      </c>
      <c r="AD77" s="2" t="s">
        <v>13</v>
      </c>
      <c r="AE77" s="2" t="s">
        <v>14</v>
      </c>
      <c r="AF77" s="2" t="s">
        <v>32</v>
      </c>
      <c r="AG77" s="12">
        <v>1</v>
      </c>
      <c r="AH77" s="12">
        <f t="shared" si="14"/>
        <v>0.9</v>
      </c>
      <c r="AI77" s="2">
        <f t="shared" si="8"/>
        <v>1</v>
      </c>
      <c r="AJ77" s="20">
        <f t="shared" si="12"/>
        <v>0</v>
      </c>
      <c r="AK77" s="20">
        <f t="shared" si="12"/>
        <v>0</v>
      </c>
      <c r="AL77" s="20">
        <f t="shared" si="12"/>
        <v>0</v>
      </c>
      <c r="AM77" s="20">
        <f t="shared" si="12"/>
        <v>0</v>
      </c>
      <c r="AN77" s="20">
        <f t="shared" si="12"/>
        <v>0</v>
      </c>
      <c r="AO77" s="20">
        <f t="shared" si="12"/>
        <v>0</v>
      </c>
      <c r="AP77" s="20">
        <f t="shared" si="12"/>
        <v>0</v>
      </c>
      <c r="AQ77" s="20">
        <f t="shared" si="12"/>
        <v>0</v>
      </c>
      <c r="AR77" s="20">
        <f t="shared" si="12"/>
        <v>0</v>
      </c>
      <c r="AS77" s="20">
        <f t="shared" si="12"/>
        <v>0</v>
      </c>
      <c r="AT77" s="20">
        <f t="shared" si="12"/>
        <v>0</v>
      </c>
      <c r="AU77" s="20">
        <f t="shared" si="12"/>
        <v>0</v>
      </c>
      <c r="AV77" s="20">
        <f t="shared" si="12"/>
        <v>0</v>
      </c>
      <c r="AW77" s="20">
        <f t="shared" si="12"/>
        <v>0</v>
      </c>
      <c r="AX77" s="20">
        <f t="shared" si="12"/>
        <v>0</v>
      </c>
      <c r="AY77" s="20">
        <f t="shared" si="9"/>
        <v>0</v>
      </c>
      <c r="AZ77" s="20">
        <f t="shared" si="9"/>
        <v>0</v>
      </c>
      <c r="BA77" s="20">
        <f t="shared" si="9"/>
        <v>0</v>
      </c>
      <c r="BB77" s="20">
        <f t="shared" si="9"/>
        <v>0</v>
      </c>
      <c r="BC77" s="20">
        <f t="shared" si="9"/>
        <v>0</v>
      </c>
      <c r="BD77" s="20">
        <f t="shared" si="9"/>
        <v>0</v>
      </c>
      <c r="BE77" s="20">
        <f t="shared" si="13"/>
        <v>0</v>
      </c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</row>
    <row r="78" spans="1:73" s="2" customFormat="1" hidden="1" x14ac:dyDescent="0.25">
      <c r="A78" s="2" t="s">
        <v>6</v>
      </c>
      <c r="B78" s="2" t="s">
        <v>4</v>
      </c>
      <c r="C78" s="2" t="s">
        <v>13</v>
      </c>
      <c r="D78" s="2" t="s">
        <v>14</v>
      </c>
      <c r="E78" s="2" t="s">
        <v>20</v>
      </c>
      <c r="F78" s="8">
        <v>0</v>
      </c>
      <c r="G78" s="5">
        <v>0</v>
      </c>
      <c r="H78" s="5">
        <v>0</v>
      </c>
      <c r="I78" s="5">
        <v>0</v>
      </c>
      <c r="J78" s="5">
        <v>0</v>
      </c>
      <c r="K78" s="8">
        <v>0</v>
      </c>
      <c r="L78" s="5">
        <v>0</v>
      </c>
      <c r="M78" s="5">
        <v>0</v>
      </c>
      <c r="N78" s="5">
        <v>0</v>
      </c>
      <c r="O78" s="5">
        <v>0</v>
      </c>
      <c r="P78" s="8">
        <v>0</v>
      </c>
      <c r="Q78" s="5">
        <v>0</v>
      </c>
      <c r="R78" s="5">
        <v>0</v>
      </c>
      <c r="S78" s="5">
        <v>0</v>
      </c>
      <c r="T78" s="5">
        <v>0</v>
      </c>
      <c r="U78" s="8">
        <v>0</v>
      </c>
      <c r="V78" s="5">
        <v>0</v>
      </c>
      <c r="W78" s="5">
        <v>0</v>
      </c>
      <c r="X78" s="5">
        <v>0</v>
      </c>
      <c r="Y78" s="5">
        <v>0</v>
      </c>
      <c r="Z78" s="8">
        <v>0</v>
      </c>
      <c r="AA78" s="25"/>
      <c r="AB78" s="2" t="s">
        <v>6</v>
      </c>
      <c r="AC78" s="2" t="s">
        <v>4</v>
      </c>
      <c r="AD78" s="2" t="s">
        <v>13</v>
      </c>
      <c r="AE78" s="2" t="s">
        <v>14</v>
      </c>
      <c r="AF78" s="2" t="s">
        <v>20</v>
      </c>
      <c r="AG78" s="12">
        <v>1</v>
      </c>
      <c r="AH78" s="12">
        <f t="shared" si="14"/>
        <v>0.9</v>
      </c>
      <c r="AI78" s="2">
        <f t="shared" si="8"/>
        <v>1</v>
      </c>
      <c r="AJ78" s="20">
        <f t="shared" si="12"/>
        <v>0</v>
      </c>
      <c r="AK78" s="20">
        <f t="shared" si="12"/>
        <v>0</v>
      </c>
      <c r="AL78" s="20">
        <f t="shared" si="12"/>
        <v>0</v>
      </c>
      <c r="AM78" s="20">
        <f t="shared" si="12"/>
        <v>0</v>
      </c>
      <c r="AN78" s="20">
        <f t="shared" si="12"/>
        <v>0</v>
      </c>
      <c r="AO78" s="20">
        <f t="shared" si="12"/>
        <v>0</v>
      </c>
      <c r="AP78" s="20">
        <f t="shared" si="12"/>
        <v>0</v>
      </c>
      <c r="AQ78" s="20">
        <f t="shared" si="12"/>
        <v>0</v>
      </c>
      <c r="AR78" s="20">
        <f t="shared" si="12"/>
        <v>0</v>
      </c>
      <c r="AS78" s="20">
        <f t="shared" si="12"/>
        <v>0</v>
      </c>
      <c r="AT78" s="20">
        <f t="shared" si="12"/>
        <v>0</v>
      </c>
      <c r="AU78" s="20">
        <f t="shared" si="12"/>
        <v>0</v>
      </c>
      <c r="AV78" s="20">
        <f t="shared" si="12"/>
        <v>0</v>
      </c>
      <c r="AW78" s="20">
        <f t="shared" si="12"/>
        <v>0</v>
      </c>
      <c r="AX78" s="20">
        <f t="shared" si="12"/>
        <v>0</v>
      </c>
      <c r="AY78" s="20">
        <f t="shared" si="9"/>
        <v>0</v>
      </c>
      <c r="AZ78" s="20">
        <f t="shared" si="9"/>
        <v>0</v>
      </c>
      <c r="BA78" s="20">
        <f t="shared" si="9"/>
        <v>0</v>
      </c>
      <c r="BB78" s="20">
        <f t="shared" si="9"/>
        <v>0</v>
      </c>
      <c r="BC78" s="20">
        <f t="shared" si="9"/>
        <v>0</v>
      </c>
      <c r="BD78" s="20">
        <f t="shared" si="9"/>
        <v>0</v>
      </c>
      <c r="BE78" s="20">
        <f t="shared" si="13"/>
        <v>0</v>
      </c>
      <c r="BF78" s="20">
        <f>+BE78</f>
        <v>0</v>
      </c>
      <c r="BG78" s="20"/>
      <c r="BH78" s="20"/>
      <c r="BI78" s="20"/>
      <c r="BJ78" s="20">
        <f>+BF78</f>
        <v>0</v>
      </c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</row>
    <row r="79" spans="1:73" s="2" customFormat="1" hidden="1" x14ac:dyDescent="0.25">
      <c r="A79" s="2" t="s">
        <v>6</v>
      </c>
      <c r="B79" s="2" t="s">
        <v>4</v>
      </c>
      <c r="C79" s="2" t="s">
        <v>13</v>
      </c>
      <c r="D79" s="2" t="s">
        <v>14</v>
      </c>
      <c r="E79" s="2" t="s">
        <v>21</v>
      </c>
      <c r="F79" s="8">
        <v>0</v>
      </c>
      <c r="G79" s="5">
        <v>0</v>
      </c>
      <c r="H79" s="5">
        <v>0</v>
      </c>
      <c r="I79" s="5">
        <v>0</v>
      </c>
      <c r="J79" s="5">
        <v>0</v>
      </c>
      <c r="K79" s="8">
        <v>0</v>
      </c>
      <c r="L79" s="5">
        <v>0</v>
      </c>
      <c r="M79" s="5">
        <v>0</v>
      </c>
      <c r="N79" s="5">
        <v>0</v>
      </c>
      <c r="O79" s="5">
        <v>0</v>
      </c>
      <c r="P79" s="8">
        <v>0</v>
      </c>
      <c r="Q79" s="5">
        <v>0</v>
      </c>
      <c r="R79" s="5">
        <v>0</v>
      </c>
      <c r="S79" s="5">
        <v>0</v>
      </c>
      <c r="T79" s="5">
        <v>0</v>
      </c>
      <c r="U79" s="8">
        <v>0</v>
      </c>
      <c r="V79" s="5">
        <v>0</v>
      </c>
      <c r="W79" s="5">
        <v>0</v>
      </c>
      <c r="X79" s="5">
        <v>0</v>
      </c>
      <c r="Y79" s="5">
        <v>0</v>
      </c>
      <c r="Z79" s="8">
        <v>0</v>
      </c>
      <c r="AA79" s="25"/>
      <c r="AB79" s="2" t="s">
        <v>6</v>
      </c>
      <c r="AC79" s="2" t="s">
        <v>4</v>
      </c>
      <c r="AD79" s="2" t="s">
        <v>13</v>
      </c>
      <c r="AE79" s="2" t="s">
        <v>14</v>
      </c>
      <c r="AF79" s="2" t="s">
        <v>21</v>
      </c>
      <c r="AG79" s="12">
        <v>1</v>
      </c>
      <c r="AH79" s="12">
        <f t="shared" si="14"/>
        <v>0.9</v>
      </c>
      <c r="AI79" s="2">
        <f t="shared" si="8"/>
        <v>1</v>
      </c>
      <c r="AJ79" s="20">
        <f t="shared" si="12"/>
        <v>0</v>
      </c>
      <c r="AK79" s="20">
        <f t="shared" si="12"/>
        <v>0</v>
      </c>
      <c r="AL79" s="20">
        <f t="shared" si="12"/>
        <v>0</v>
      </c>
      <c r="AM79" s="20">
        <f t="shared" si="12"/>
        <v>0</v>
      </c>
      <c r="AN79" s="20">
        <f t="shared" si="12"/>
        <v>0</v>
      </c>
      <c r="AO79" s="20">
        <f t="shared" si="12"/>
        <v>0</v>
      </c>
      <c r="AP79" s="20">
        <f t="shared" si="12"/>
        <v>0</v>
      </c>
      <c r="AQ79" s="20">
        <f t="shared" si="12"/>
        <v>0</v>
      </c>
      <c r="AR79" s="20">
        <f t="shared" si="12"/>
        <v>0</v>
      </c>
      <c r="AS79" s="20">
        <f t="shared" si="12"/>
        <v>0</v>
      </c>
      <c r="AT79" s="20">
        <f t="shared" si="12"/>
        <v>0</v>
      </c>
      <c r="AU79" s="20">
        <f t="shared" si="12"/>
        <v>0</v>
      </c>
      <c r="AV79" s="20">
        <f t="shared" si="12"/>
        <v>0</v>
      </c>
      <c r="AW79" s="20">
        <f t="shared" si="12"/>
        <v>0</v>
      </c>
      <c r="AX79" s="20">
        <f t="shared" si="12"/>
        <v>0</v>
      </c>
      <c r="AY79" s="20">
        <f t="shared" si="9"/>
        <v>0</v>
      </c>
      <c r="AZ79" s="20">
        <f t="shared" si="9"/>
        <v>0</v>
      </c>
      <c r="BA79" s="20">
        <f t="shared" si="9"/>
        <v>0</v>
      </c>
      <c r="BB79" s="20">
        <f t="shared" si="9"/>
        <v>0</v>
      </c>
      <c r="BC79" s="20">
        <f t="shared" si="9"/>
        <v>0</v>
      </c>
      <c r="BD79" s="20">
        <f t="shared" si="9"/>
        <v>0</v>
      </c>
      <c r="BE79" s="20">
        <f t="shared" si="13"/>
        <v>0</v>
      </c>
      <c r="BF79" s="20"/>
      <c r="BG79" s="20">
        <f>+BE79</f>
        <v>0</v>
      </c>
      <c r="BH79" s="20"/>
      <c r="BI79" s="20"/>
      <c r="BJ79" s="20"/>
      <c r="BK79" s="20"/>
      <c r="BL79" s="20">
        <f>+BE79</f>
        <v>0</v>
      </c>
      <c r="BM79" s="20"/>
      <c r="BN79" s="20"/>
      <c r="BO79" s="20"/>
      <c r="BP79" s="20"/>
      <c r="BQ79" s="20"/>
      <c r="BR79" s="20"/>
      <c r="BS79" s="20"/>
      <c r="BT79" s="20"/>
      <c r="BU79" s="20"/>
    </row>
    <row r="80" spans="1:73" s="2" customFormat="1" hidden="1" x14ac:dyDescent="0.25">
      <c r="A80" s="2" t="s">
        <v>6</v>
      </c>
      <c r="B80" s="2" t="s">
        <v>4</v>
      </c>
      <c r="C80" s="2" t="s">
        <v>13</v>
      </c>
      <c r="D80" s="2" t="s">
        <v>14</v>
      </c>
      <c r="E80" s="2" t="s">
        <v>22</v>
      </c>
      <c r="F80" s="8">
        <v>0</v>
      </c>
      <c r="G80" s="5">
        <v>0</v>
      </c>
      <c r="H80" s="5">
        <v>0</v>
      </c>
      <c r="I80" s="5">
        <v>0</v>
      </c>
      <c r="J80" s="5">
        <v>0</v>
      </c>
      <c r="K80" s="8">
        <v>0</v>
      </c>
      <c r="L80" s="5">
        <v>0</v>
      </c>
      <c r="M80" s="5">
        <v>0</v>
      </c>
      <c r="N80" s="5">
        <v>0</v>
      </c>
      <c r="O80" s="5">
        <v>0</v>
      </c>
      <c r="P80" s="8">
        <v>0</v>
      </c>
      <c r="Q80" s="5">
        <v>0</v>
      </c>
      <c r="R80" s="5">
        <v>0</v>
      </c>
      <c r="S80" s="5">
        <v>0</v>
      </c>
      <c r="T80" s="5">
        <v>0</v>
      </c>
      <c r="U80" s="8">
        <v>0</v>
      </c>
      <c r="V80" s="5">
        <v>0</v>
      </c>
      <c r="W80" s="5">
        <v>0</v>
      </c>
      <c r="X80" s="5">
        <v>0</v>
      </c>
      <c r="Y80" s="5">
        <v>0</v>
      </c>
      <c r="Z80" s="8">
        <v>0</v>
      </c>
      <c r="AA80" s="25"/>
      <c r="AB80" s="2" t="s">
        <v>6</v>
      </c>
      <c r="AC80" s="2" t="s">
        <v>4</v>
      </c>
      <c r="AD80" s="2" t="s">
        <v>13</v>
      </c>
      <c r="AE80" s="2" t="s">
        <v>14</v>
      </c>
      <c r="AF80" s="2" t="s">
        <v>22</v>
      </c>
      <c r="AG80" s="12">
        <v>1</v>
      </c>
      <c r="AH80" s="12">
        <f t="shared" si="14"/>
        <v>0.9</v>
      </c>
      <c r="AI80" s="2">
        <f t="shared" si="8"/>
        <v>1</v>
      </c>
      <c r="AJ80" s="20">
        <f t="shared" si="12"/>
        <v>0</v>
      </c>
      <c r="AK80" s="20">
        <f t="shared" si="12"/>
        <v>0</v>
      </c>
      <c r="AL80" s="20">
        <f t="shared" si="12"/>
        <v>0</v>
      </c>
      <c r="AM80" s="20">
        <f t="shared" si="12"/>
        <v>0</v>
      </c>
      <c r="AN80" s="20">
        <f t="shared" si="12"/>
        <v>0</v>
      </c>
      <c r="AO80" s="20">
        <f t="shared" si="12"/>
        <v>0</v>
      </c>
      <c r="AP80" s="20">
        <f t="shared" si="12"/>
        <v>0</v>
      </c>
      <c r="AQ80" s="20">
        <f t="shared" si="12"/>
        <v>0</v>
      </c>
      <c r="AR80" s="20">
        <f t="shared" si="12"/>
        <v>0</v>
      </c>
      <c r="AS80" s="20">
        <f t="shared" si="12"/>
        <v>0</v>
      </c>
      <c r="AT80" s="20">
        <f t="shared" si="12"/>
        <v>0</v>
      </c>
      <c r="AU80" s="20">
        <f t="shared" si="12"/>
        <v>0</v>
      </c>
      <c r="AV80" s="20">
        <f t="shared" si="12"/>
        <v>0</v>
      </c>
      <c r="AW80" s="20">
        <f t="shared" si="12"/>
        <v>0</v>
      </c>
      <c r="AX80" s="20">
        <f t="shared" si="12"/>
        <v>0</v>
      </c>
      <c r="AY80" s="20">
        <f t="shared" si="9"/>
        <v>0</v>
      </c>
      <c r="AZ80" s="20">
        <f t="shared" si="9"/>
        <v>0</v>
      </c>
      <c r="BA80" s="20">
        <f t="shared" si="9"/>
        <v>0</v>
      </c>
      <c r="BB80" s="20">
        <f t="shared" si="9"/>
        <v>0</v>
      </c>
      <c r="BC80" s="20">
        <f t="shared" si="9"/>
        <v>0</v>
      </c>
      <c r="BD80" s="20">
        <f t="shared" si="9"/>
        <v>0</v>
      </c>
      <c r="BE80" s="20">
        <f t="shared" si="13"/>
        <v>0</v>
      </c>
      <c r="BF80" s="20"/>
      <c r="BG80" s="20"/>
      <c r="BH80" s="20"/>
      <c r="BI80" s="20">
        <f>+BE80</f>
        <v>0</v>
      </c>
      <c r="BJ80" s="20"/>
      <c r="BK80" s="20"/>
      <c r="BL80" s="20"/>
      <c r="BM80" s="20"/>
      <c r="BN80" s="20">
        <f>+BE80</f>
        <v>0</v>
      </c>
      <c r="BO80" s="20"/>
      <c r="BP80" s="20"/>
      <c r="BQ80" s="20"/>
      <c r="BR80" s="20"/>
      <c r="BS80" s="20"/>
      <c r="BT80" s="20"/>
      <c r="BU80" s="20"/>
    </row>
    <row r="81" spans="1:73" s="2" customFormat="1" hidden="1" x14ac:dyDescent="0.25">
      <c r="A81" s="2" t="s">
        <v>6</v>
      </c>
      <c r="B81" s="2" t="s">
        <v>4</v>
      </c>
      <c r="C81" s="2" t="s">
        <v>13</v>
      </c>
      <c r="D81" s="2" t="s">
        <v>14</v>
      </c>
      <c r="E81" s="2" t="s">
        <v>10</v>
      </c>
      <c r="F81" s="8">
        <v>1318</v>
      </c>
      <c r="G81" s="5">
        <v>1421</v>
      </c>
      <c r="H81" s="5">
        <v>1524</v>
      </c>
      <c r="I81" s="5">
        <v>1627</v>
      </c>
      <c r="J81" s="5">
        <v>1731</v>
      </c>
      <c r="K81" s="8">
        <v>1834</v>
      </c>
      <c r="L81" s="5">
        <v>1887</v>
      </c>
      <c r="M81" s="5">
        <v>1941</v>
      </c>
      <c r="N81" s="5">
        <v>1995</v>
      </c>
      <c r="O81" s="5">
        <v>2049</v>
      </c>
      <c r="P81" s="8">
        <v>2103</v>
      </c>
      <c r="Q81" s="5">
        <v>2157</v>
      </c>
      <c r="R81" s="5">
        <v>2211</v>
      </c>
      <c r="S81" s="5">
        <v>2266</v>
      </c>
      <c r="T81" s="5">
        <v>2320</v>
      </c>
      <c r="U81" s="8">
        <v>2374</v>
      </c>
      <c r="V81" s="5">
        <v>2429</v>
      </c>
      <c r="W81" s="5">
        <v>2484</v>
      </c>
      <c r="X81" s="5">
        <v>2539</v>
      </c>
      <c r="Y81" s="5">
        <v>2594</v>
      </c>
      <c r="Z81" s="8">
        <v>2649</v>
      </c>
      <c r="AA81" s="25"/>
      <c r="AB81" s="2" t="s">
        <v>6</v>
      </c>
      <c r="AC81" s="2" t="s">
        <v>4</v>
      </c>
      <c r="AD81" s="2" t="s">
        <v>13</v>
      </c>
      <c r="AE81" s="2" t="s">
        <v>14</v>
      </c>
      <c r="AF81" s="2" t="s">
        <v>10</v>
      </c>
      <c r="AG81" s="12">
        <v>1</v>
      </c>
      <c r="AH81" s="12">
        <f t="shared" si="14"/>
        <v>0.9</v>
      </c>
      <c r="AI81" s="2">
        <f t="shared" si="8"/>
        <v>0</v>
      </c>
      <c r="AJ81" s="20">
        <f t="shared" si="12"/>
        <v>0</v>
      </c>
      <c r="AK81" s="20">
        <f t="shared" si="12"/>
        <v>0</v>
      </c>
      <c r="AL81" s="20">
        <f t="shared" si="12"/>
        <v>0</v>
      </c>
      <c r="AM81" s="20">
        <f t="shared" si="12"/>
        <v>0</v>
      </c>
      <c r="AN81" s="20">
        <f t="shared" si="12"/>
        <v>0</v>
      </c>
      <c r="AO81" s="20">
        <f t="shared" si="12"/>
        <v>0</v>
      </c>
      <c r="AP81" s="20">
        <f t="shared" si="12"/>
        <v>0</v>
      </c>
      <c r="AQ81" s="20">
        <f t="shared" si="12"/>
        <v>0</v>
      </c>
      <c r="AR81" s="20">
        <f t="shared" si="12"/>
        <v>0</v>
      </c>
      <c r="AS81" s="20">
        <f t="shared" si="12"/>
        <v>0</v>
      </c>
      <c r="AT81" s="20">
        <f t="shared" si="12"/>
        <v>0</v>
      </c>
      <c r="AU81" s="20">
        <f t="shared" si="12"/>
        <v>0</v>
      </c>
      <c r="AV81" s="20">
        <f t="shared" si="12"/>
        <v>0</v>
      </c>
      <c r="AW81" s="20">
        <f t="shared" si="12"/>
        <v>0</v>
      </c>
      <c r="AX81" s="20">
        <f t="shared" si="12"/>
        <v>0</v>
      </c>
      <c r="AY81" s="20">
        <f t="shared" si="9"/>
        <v>0</v>
      </c>
      <c r="AZ81" s="20">
        <f t="shared" si="9"/>
        <v>0</v>
      </c>
      <c r="BA81" s="20">
        <f t="shared" si="9"/>
        <v>0</v>
      </c>
      <c r="BB81" s="20">
        <f t="shared" si="9"/>
        <v>0</v>
      </c>
      <c r="BC81" s="20">
        <f t="shared" si="9"/>
        <v>0</v>
      </c>
      <c r="BD81" s="20">
        <f t="shared" si="9"/>
        <v>0</v>
      </c>
      <c r="BE81" s="20">
        <f t="shared" si="13"/>
        <v>0</v>
      </c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</row>
    <row r="82" spans="1:73" s="2" customFormat="1" hidden="1" x14ac:dyDescent="0.25">
      <c r="A82" s="2" t="s">
        <v>6</v>
      </c>
      <c r="B82" s="2" t="s">
        <v>4</v>
      </c>
      <c r="C82" s="2" t="s">
        <v>13</v>
      </c>
      <c r="D82" s="2" t="s">
        <v>14</v>
      </c>
      <c r="E82" s="2" t="s">
        <v>11</v>
      </c>
      <c r="F82" s="8">
        <v>67</v>
      </c>
      <c r="G82" s="5">
        <v>69</v>
      </c>
      <c r="H82" s="5">
        <v>71</v>
      </c>
      <c r="I82" s="5">
        <v>73</v>
      </c>
      <c r="J82" s="5">
        <v>76</v>
      </c>
      <c r="K82" s="8">
        <v>78</v>
      </c>
      <c r="L82" s="5">
        <v>79</v>
      </c>
      <c r="M82" s="5">
        <v>80</v>
      </c>
      <c r="N82" s="5">
        <v>81</v>
      </c>
      <c r="O82" s="5">
        <v>82</v>
      </c>
      <c r="P82" s="8">
        <v>83</v>
      </c>
      <c r="Q82" s="5">
        <v>84</v>
      </c>
      <c r="R82" s="5">
        <v>86</v>
      </c>
      <c r="S82" s="5">
        <v>87</v>
      </c>
      <c r="T82" s="5">
        <v>88</v>
      </c>
      <c r="U82" s="8">
        <v>89</v>
      </c>
      <c r="V82" s="5">
        <v>90</v>
      </c>
      <c r="W82" s="5">
        <v>91</v>
      </c>
      <c r="X82" s="5">
        <v>92</v>
      </c>
      <c r="Y82" s="5">
        <v>93</v>
      </c>
      <c r="Z82" s="8">
        <v>95</v>
      </c>
      <c r="AA82" s="25"/>
      <c r="AB82" s="2" t="s">
        <v>6</v>
      </c>
      <c r="AC82" s="2" t="s">
        <v>4</v>
      </c>
      <c r="AD82" s="2" t="s">
        <v>13</v>
      </c>
      <c r="AE82" s="2" t="s">
        <v>14</v>
      </c>
      <c r="AF82" s="2" t="s">
        <v>11</v>
      </c>
      <c r="AG82" s="12">
        <v>1</v>
      </c>
      <c r="AH82" s="12">
        <f t="shared" si="14"/>
        <v>0.9</v>
      </c>
      <c r="AI82" s="2">
        <f t="shared" si="8"/>
        <v>0</v>
      </c>
      <c r="AJ82" s="20">
        <f t="shared" si="12"/>
        <v>0</v>
      </c>
      <c r="AK82" s="20">
        <f t="shared" si="12"/>
        <v>0</v>
      </c>
      <c r="AL82" s="20">
        <f t="shared" si="12"/>
        <v>0</v>
      </c>
      <c r="AM82" s="20">
        <f t="shared" si="12"/>
        <v>0</v>
      </c>
      <c r="AN82" s="20">
        <f t="shared" si="12"/>
        <v>0</v>
      </c>
      <c r="AO82" s="20">
        <f t="shared" si="12"/>
        <v>0</v>
      </c>
      <c r="AP82" s="20">
        <f t="shared" si="12"/>
        <v>0</v>
      </c>
      <c r="AQ82" s="20">
        <f t="shared" si="12"/>
        <v>0</v>
      </c>
      <c r="AR82" s="20">
        <f t="shared" si="12"/>
        <v>0</v>
      </c>
      <c r="AS82" s="20">
        <f t="shared" si="12"/>
        <v>0</v>
      </c>
      <c r="AT82" s="20">
        <f t="shared" si="12"/>
        <v>0</v>
      </c>
      <c r="AU82" s="20">
        <f t="shared" si="12"/>
        <v>0</v>
      </c>
      <c r="AV82" s="20">
        <f t="shared" si="12"/>
        <v>0</v>
      </c>
      <c r="AW82" s="20">
        <f t="shared" si="12"/>
        <v>0</v>
      </c>
      <c r="AX82" s="20">
        <f t="shared" si="12"/>
        <v>0</v>
      </c>
      <c r="AY82" s="20">
        <f t="shared" si="9"/>
        <v>0</v>
      </c>
      <c r="AZ82" s="20">
        <f t="shared" si="9"/>
        <v>0</v>
      </c>
      <c r="BA82" s="20">
        <f t="shared" si="9"/>
        <v>0</v>
      </c>
      <c r="BB82" s="20">
        <f t="shared" si="9"/>
        <v>0</v>
      </c>
      <c r="BC82" s="20">
        <f t="shared" si="9"/>
        <v>0</v>
      </c>
      <c r="BD82" s="20">
        <f t="shared" si="9"/>
        <v>0</v>
      </c>
      <c r="BE82" s="20">
        <f t="shared" si="13"/>
        <v>0</v>
      </c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</row>
    <row r="83" spans="1:73" s="3" customFormat="1" hidden="1" x14ac:dyDescent="0.25">
      <c r="A83" s="3" t="s">
        <v>6</v>
      </c>
      <c r="B83" s="3" t="s">
        <v>13</v>
      </c>
      <c r="C83" s="3" t="s">
        <v>4</v>
      </c>
      <c r="D83" s="3" t="s">
        <v>15</v>
      </c>
      <c r="E83" s="3" t="s">
        <v>9</v>
      </c>
      <c r="F83" s="8">
        <v>0</v>
      </c>
      <c r="G83" s="6">
        <v>0</v>
      </c>
      <c r="H83" s="6">
        <v>0</v>
      </c>
      <c r="I83" s="6">
        <v>0</v>
      </c>
      <c r="J83" s="6">
        <v>0</v>
      </c>
      <c r="K83" s="8">
        <v>0</v>
      </c>
      <c r="L83" s="6">
        <v>0</v>
      </c>
      <c r="M83" s="6">
        <v>0</v>
      </c>
      <c r="N83" s="6">
        <v>0</v>
      </c>
      <c r="O83" s="6">
        <v>0</v>
      </c>
      <c r="P83" s="8">
        <v>0</v>
      </c>
      <c r="Q83" s="6">
        <v>0</v>
      </c>
      <c r="R83" s="6">
        <v>0</v>
      </c>
      <c r="S83" s="6">
        <v>0</v>
      </c>
      <c r="T83" s="6">
        <v>0</v>
      </c>
      <c r="U83" s="8">
        <v>0</v>
      </c>
      <c r="V83" s="6">
        <v>0</v>
      </c>
      <c r="W83" s="6">
        <v>0</v>
      </c>
      <c r="X83" s="6">
        <v>0</v>
      </c>
      <c r="Y83" s="6">
        <v>0</v>
      </c>
      <c r="Z83" s="8">
        <v>0</v>
      </c>
      <c r="AA83" s="25"/>
      <c r="AB83" s="3" t="s">
        <v>6</v>
      </c>
      <c r="AC83" s="3" t="s">
        <v>13</v>
      </c>
      <c r="AD83" s="3" t="s">
        <v>4</v>
      </c>
      <c r="AE83" s="3" t="s">
        <v>15</v>
      </c>
      <c r="AF83" s="3" t="s">
        <v>9</v>
      </c>
      <c r="AG83" s="13">
        <v>1</v>
      </c>
      <c r="AH83" s="13">
        <f t="shared" si="14"/>
        <v>0.9</v>
      </c>
      <c r="AI83" s="3">
        <f t="shared" si="8"/>
        <v>0</v>
      </c>
      <c r="AJ83" s="21">
        <f t="shared" si="12"/>
        <v>0</v>
      </c>
      <c r="AK83" s="21">
        <f t="shared" si="12"/>
        <v>0</v>
      </c>
      <c r="AL83" s="21">
        <f t="shared" si="12"/>
        <v>0</v>
      </c>
      <c r="AM83" s="21">
        <f t="shared" si="12"/>
        <v>0</v>
      </c>
      <c r="AN83" s="21">
        <f t="shared" si="12"/>
        <v>0</v>
      </c>
      <c r="AO83" s="21">
        <f t="shared" si="12"/>
        <v>0</v>
      </c>
      <c r="AP83" s="21">
        <f t="shared" si="12"/>
        <v>0</v>
      </c>
      <c r="AQ83" s="21">
        <f t="shared" si="12"/>
        <v>0</v>
      </c>
      <c r="AR83" s="21">
        <f t="shared" si="12"/>
        <v>0</v>
      </c>
      <c r="AS83" s="21">
        <f t="shared" si="12"/>
        <v>0</v>
      </c>
      <c r="AT83" s="21">
        <f t="shared" si="12"/>
        <v>0</v>
      </c>
      <c r="AU83" s="21">
        <f t="shared" si="12"/>
        <v>0</v>
      </c>
      <c r="AV83" s="21">
        <f t="shared" si="12"/>
        <v>0</v>
      </c>
      <c r="AW83" s="21">
        <f t="shared" si="12"/>
        <v>0</v>
      </c>
      <c r="AX83" s="21">
        <f t="shared" si="12"/>
        <v>0</v>
      </c>
      <c r="AY83" s="21">
        <f t="shared" si="9"/>
        <v>0</v>
      </c>
      <c r="AZ83" s="21">
        <f t="shared" si="9"/>
        <v>0</v>
      </c>
      <c r="BA83" s="21">
        <f t="shared" si="9"/>
        <v>0</v>
      </c>
      <c r="BB83" s="21">
        <f t="shared" si="9"/>
        <v>0</v>
      </c>
      <c r="BC83" s="21">
        <f t="shared" si="9"/>
        <v>0</v>
      </c>
      <c r="BD83" s="21">
        <f t="shared" si="9"/>
        <v>0</v>
      </c>
      <c r="BE83" s="21">
        <f t="shared" si="13"/>
        <v>0</v>
      </c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</row>
    <row r="84" spans="1:73" s="3" customFormat="1" hidden="1" x14ac:dyDescent="0.25">
      <c r="A84" s="3" t="s">
        <v>6</v>
      </c>
      <c r="B84" s="3" t="s">
        <v>13</v>
      </c>
      <c r="C84" s="3" t="s">
        <v>4</v>
      </c>
      <c r="D84" s="3" t="s">
        <v>15</v>
      </c>
      <c r="E84" s="3" t="s">
        <v>23</v>
      </c>
      <c r="F84" s="8">
        <v>0</v>
      </c>
      <c r="G84" s="6">
        <v>0</v>
      </c>
      <c r="H84" s="6">
        <v>0</v>
      </c>
      <c r="I84" s="6">
        <v>0</v>
      </c>
      <c r="J84" s="6">
        <v>0</v>
      </c>
      <c r="K84" s="8">
        <v>0</v>
      </c>
      <c r="L84" s="6">
        <v>0</v>
      </c>
      <c r="M84" s="6">
        <v>0</v>
      </c>
      <c r="N84" s="6">
        <v>0</v>
      </c>
      <c r="O84" s="6">
        <v>0</v>
      </c>
      <c r="P84" s="8">
        <v>0</v>
      </c>
      <c r="Q84" s="6">
        <v>0</v>
      </c>
      <c r="R84" s="6">
        <v>0</v>
      </c>
      <c r="S84" s="6">
        <v>0</v>
      </c>
      <c r="T84" s="6">
        <v>0</v>
      </c>
      <c r="U84" s="8">
        <v>0</v>
      </c>
      <c r="V84" s="6">
        <v>0</v>
      </c>
      <c r="W84" s="6">
        <v>0</v>
      </c>
      <c r="X84" s="6">
        <v>0</v>
      </c>
      <c r="Y84" s="6">
        <v>0</v>
      </c>
      <c r="Z84" s="8">
        <v>0</v>
      </c>
      <c r="AA84" s="25"/>
      <c r="AB84" s="3" t="s">
        <v>6</v>
      </c>
      <c r="AC84" s="3" t="s">
        <v>13</v>
      </c>
      <c r="AD84" s="3" t="s">
        <v>4</v>
      </c>
      <c r="AE84" s="3" t="s">
        <v>15</v>
      </c>
      <c r="AF84" s="3" t="s">
        <v>23</v>
      </c>
      <c r="AG84" s="13">
        <v>1</v>
      </c>
      <c r="AH84" s="13">
        <f t="shared" si="14"/>
        <v>0.9</v>
      </c>
      <c r="AI84" s="3">
        <f t="shared" ref="AI84:AI130" si="15">VLOOKUP(E84,$AF$3:$AI$18,4,FALSE)</f>
        <v>1</v>
      </c>
      <c r="AJ84" s="21">
        <f t="shared" ref="AJ84:AY100" si="16">F84*365*$AG84*$AH84*$AI84</f>
        <v>0</v>
      </c>
      <c r="AK84" s="21">
        <f t="shared" si="16"/>
        <v>0</v>
      </c>
      <c r="AL84" s="21">
        <f t="shared" si="16"/>
        <v>0</v>
      </c>
      <c r="AM84" s="21">
        <f t="shared" si="16"/>
        <v>0</v>
      </c>
      <c r="AN84" s="21">
        <f t="shared" si="16"/>
        <v>0</v>
      </c>
      <c r="AO84" s="21">
        <f t="shared" si="16"/>
        <v>0</v>
      </c>
      <c r="AP84" s="21">
        <f t="shared" si="16"/>
        <v>0</v>
      </c>
      <c r="AQ84" s="21">
        <f t="shared" si="16"/>
        <v>0</v>
      </c>
      <c r="AR84" s="21">
        <f t="shared" si="16"/>
        <v>0</v>
      </c>
      <c r="AS84" s="21">
        <f t="shared" si="16"/>
        <v>0</v>
      </c>
      <c r="AT84" s="21">
        <f t="shared" si="16"/>
        <v>0</v>
      </c>
      <c r="AU84" s="21">
        <f t="shared" si="16"/>
        <v>0</v>
      </c>
      <c r="AV84" s="21">
        <f t="shared" si="16"/>
        <v>0</v>
      </c>
      <c r="AW84" s="21">
        <f t="shared" si="16"/>
        <v>0</v>
      </c>
      <c r="AX84" s="21">
        <f t="shared" si="16"/>
        <v>0</v>
      </c>
      <c r="AY84" s="21">
        <f t="shared" si="9"/>
        <v>0</v>
      </c>
      <c r="AZ84" s="21">
        <f t="shared" si="9"/>
        <v>0</v>
      </c>
      <c r="BA84" s="21">
        <f t="shared" si="9"/>
        <v>0</v>
      </c>
      <c r="BB84" s="21">
        <f t="shared" si="9"/>
        <v>0</v>
      </c>
      <c r="BC84" s="21">
        <f t="shared" si="9"/>
        <v>0</v>
      </c>
      <c r="BD84" s="21">
        <f t="shared" si="9"/>
        <v>0</v>
      </c>
      <c r="BE84" s="21">
        <f t="shared" si="13"/>
        <v>0</v>
      </c>
      <c r="BF84" s="21">
        <f>+BE84</f>
        <v>0</v>
      </c>
      <c r="BG84" s="21"/>
      <c r="BH84" s="21"/>
      <c r="BI84" s="21">
        <f>+BE84</f>
        <v>0</v>
      </c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</row>
    <row r="85" spans="1:73" s="3" customFormat="1" hidden="1" x14ac:dyDescent="0.25">
      <c r="A85" s="3" t="s">
        <v>6</v>
      </c>
      <c r="B85" s="3" t="s">
        <v>13</v>
      </c>
      <c r="C85" s="3" t="s">
        <v>4</v>
      </c>
      <c r="D85" s="3" t="s">
        <v>15</v>
      </c>
      <c r="E85" s="3" t="s">
        <v>24</v>
      </c>
      <c r="F85" s="8">
        <v>0</v>
      </c>
      <c r="G85" s="6">
        <v>0</v>
      </c>
      <c r="H85" s="6">
        <v>0</v>
      </c>
      <c r="I85" s="6">
        <v>0</v>
      </c>
      <c r="J85" s="6">
        <v>0</v>
      </c>
      <c r="K85" s="8">
        <v>0</v>
      </c>
      <c r="L85" s="6">
        <v>0</v>
      </c>
      <c r="M85" s="6">
        <v>0</v>
      </c>
      <c r="N85" s="6">
        <v>0</v>
      </c>
      <c r="O85" s="6">
        <v>0</v>
      </c>
      <c r="P85" s="8">
        <v>0</v>
      </c>
      <c r="Q85" s="6">
        <v>0</v>
      </c>
      <c r="R85" s="6">
        <v>0</v>
      </c>
      <c r="S85" s="6">
        <v>0</v>
      </c>
      <c r="T85" s="6">
        <v>0</v>
      </c>
      <c r="U85" s="8">
        <v>0</v>
      </c>
      <c r="V85" s="6">
        <v>0</v>
      </c>
      <c r="W85" s="6">
        <v>0</v>
      </c>
      <c r="X85" s="6">
        <v>0</v>
      </c>
      <c r="Y85" s="6">
        <v>0</v>
      </c>
      <c r="Z85" s="8">
        <v>0</v>
      </c>
      <c r="AA85" s="25"/>
      <c r="AB85" s="3" t="s">
        <v>6</v>
      </c>
      <c r="AC85" s="3" t="s">
        <v>13</v>
      </c>
      <c r="AD85" s="3" t="s">
        <v>4</v>
      </c>
      <c r="AE85" s="3" t="s">
        <v>15</v>
      </c>
      <c r="AF85" s="3" t="s">
        <v>24</v>
      </c>
      <c r="AG85" s="13">
        <v>1</v>
      </c>
      <c r="AH85" s="13">
        <f t="shared" si="14"/>
        <v>0.9</v>
      </c>
      <c r="AI85" s="3">
        <f t="shared" si="15"/>
        <v>1</v>
      </c>
      <c r="AJ85" s="21">
        <f t="shared" si="16"/>
        <v>0</v>
      </c>
      <c r="AK85" s="21">
        <f t="shared" si="16"/>
        <v>0</v>
      </c>
      <c r="AL85" s="21">
        <f t="shared" si="16"/>
        <v>0</v>
      </c>
      <c r="AM85" s="21">
        <f t="shared" si="16"/>
        <v>0</v>
      </c>
      <c r="AN85" s="21">
        <f t="shared" si="16"/>
        <v>0</v>
      </c>
      <c r="AO85" s="21">
        <f t="shared" si="16"/>
        <v>0</v>
      </c>
      <c r="AP85" s="21">
        <f t="shared" si="16"/>
        <v>0</v>
      </c>
      <c r="AQ85" s="21">
        <f t="shared" si="16"/>
        <v>0</v>
      </c>
      <c r="AR85" s="21">
        <f t="shared" si="16"/>
        <v>0</v>
      </c>
      <c r="AS85" s="21">
        <f t="shared" si="16"/>
        <v>0</v>
      </c>
      <c r="AT85" s="21">
        <f t="shared" si="16"/>
        <v>0</v>
      </c>
      <c r="AU85" s="21">
        <f t="shared" si="16"/>
        <v>0</v>
      </c>
      <c r="AV85" s="21">
        <f t="shared" si="16"/>
        <v>0</v>
      </c>
      <c r="AW85" s="21">
        <f t="shared" si="16"/>
        <v>0</v>
      </c>
      <c r="AX85" s="21">
        <f t="shared" si="16"/>
        <v>0</v>
      </c>
      <c r="AY85" s="21">
        <f t="shared" si="9"/>
        <v>0</v>
      </c>
      <c r="AZ85" s="21">
        <f t="shared" si="9"/>
        <v>0</v>
      </c>
      <c r="BA85" s="21">
        <f t="shared" si="9"/>
        <v>0</v>
      </c>
      <c r="BB85" s="21">
        <f t="shared" si="9"/>
        <v>0</v>
      </c>
      <c r="BC85" s="21">
        <f t="shared" si="9"/>
        <v>0</v>
      </c>
      <c r="BD85" s="21">
        <f t="shared" si="9"/>
        <v>0</v>
      </c>
      <c r="BE85" s="21">
        <f t="shared" si="13"/>
        <v>0</v>
      </c>
      <c r="BF85" s="21"/>
      <c r="BG85" s="21"/>
      <c r="BH85" s="21">
        <f>+BE85</f>
        <v>0</v>
      </c>
      <c r="BI85" s="21"/>
      <c r="BJ85" s="21"/>
      <c r="BK85" s="21"/>
      <c r="BL85" s="21"/>
      <c r="BM85" s="21"/>
      <c r="BN85" s="21">
        <f>+BE85</f>
        <v>0</v>
      </c>
      <c r="BO85" s="21"/>
      <c r="BP85" s="21"/>
      <c r="BQ85" s="21"/>
      <c r="BR85" s="21"/>
      <c r="BS85" s="21"/>
      <c r="BT85" s="21"/>
      <c r="BU85" s="21"/>
    </row>
    <row r="86" spans="1:73" s="3" customFormat="1" hidden="1" x14ac:dyDescent="0.25">
      <c r="A86" s="3" t="s">
        <v>6</v>
      </c>
      <c r="B86" s="3" t="s">
        <v>13</v>
      </c>
      <c r="C86" s="3" t="s">
        <v>4</v>
      </c>
      <c r="D86" s="3" t="s">
        <v>15</v>
      </c>
      <c r="E86" s="3" t="s">
        <v>25</v>
      </c>
      <c r="F86" s="8">
        <v>0</v>
      </c>
      <c r="G86" s="6">
        <v>0</v>
      </c>
      <c r="H86" s="6">
        <v>0</v>
      </c>
      <c r="I86" s="6">
        <v>0</v>
      </c>
      <c r="J86" s="6">
        <v>0</v>
      </c>
      <c r="K86" s="8">
        <v>0</v>
      </c>
      <c r="L86" s="6">
        <v>0</v>
      </c>
      <c r="M86" s="6">
        <v>0</v>
      </c>
      <c r="N86" s="6">
        <v>0</v>
      </c>
      <c r="O86" s="6">
        <v>0</v>
      </c>
      <c r="P86" s="8">
        <v>0</v>
      </c>
      <c r="Q86" s="6">
        <v>0</v>
      </c>
      <c r="R86" s="6">
        <v>0</v>
      </c>
      <c r="S86" s="6">
        <v>0</v>
      </c>
      <c r="T86" s="6">
        <v>0</v>
      </c>
      <c r="U86" s="8">
        <v>0</v>
      </c>
      <c r="V86" s="6">
        <v>0</v>
      </c>
      <c r="W86" s="6">
        <v>0</v>
      </c>
      <c r="X86" s="6">
        <v>0</v>
      </c>
      <c r="Y86" s="6">
        <v>0</v>
      </c>
      <c r="Z86" s="8">
        <v>0</v>
      </c>
      <c r="AA86" s="25"/>
      <c r="AB86" s="3" t="s">
        <v>6</v>
      </c>
      <c r="AC86" s="3" t="s">
        <v>13</v>
      </c>
      <c r="AD86" s="3" t="s">
        <v>4</v>
      </c>
      <c r="AE86" s="3" t="s">
        <v>15</v>
      </c>
      <c r="AF86" s="3" t="s">
        <v>25</v>
      </c>
      <c r="AG86" s="13">
        <v>1</v>
      </c>
      <c r="AH86" s="13">
        <f t="shared" si="14"/>
        <v>0.9</v>
      </c>
      <c r="AI86" s="3">
        <f t="shared" si="15"/>
        <v>1</v>
      </c>
      <c r="AJ86" s="21">
        <f t="shared" si="16"/>
        <v>0</v>
      </c>
      <c r="AK86" s="21">
        <f t="shared" si="16"/>
        <v>0</v>
      </c>
      <c r="AL86" s="21">
        <f t="shared" si="16"/>
        <v>0</v>
      </c>
      <c r="AM86" s="21">
        <f t="shared" si="16"/>
        <v>0</v>
      </c>
      <c r="AN86" s="21">
        <f t="shared" si="16"/>
        <v>0</v>
      </c>
      <c r="AO86" s="21">
        <f t="shared" si="16"/>
        <v>0</v>
      </c>
      <c r="AP86" s="21">
        <f t="shared" si="16"/>
        <v>0</v>
      </c>
      <c r="AQ86" s="21">
        <f t="shared" si="16"/>
        <v>0</v>
      </c>
      <c r="AR86" s="21">
        <f t="shared" si="16"/>
        <v>0</v>
      </c>
      <c r="AS86" s="21">
        <f t="shared" si="16"/>
        <v>0</v>
      </c>
      <c r="AT86" s="21">
        <f t="shared" si="16"/>
        <v>0</v>
      </c>
      <c r="AU86" s="21">
        <f t="shared" si="16"/>
        <v>0</v>
      </c>
      <c r="AV86" s="21">
        <f t="shared" si="16"/>
        <v>0</v>
      </c>
      <c r="AW86" s="21">
        <f t="shared" si="16"/>
        <v>0</v>
      </c>
      <c r="AX86" s="21">
        <f t="shared" si="16"/>
        <v>0</v>
      </c>
      <c r="AY86" s="21">
        <f t="shared" si="9"/>
        <v>0</v>
      </c>
      <c r="AZ86" s="21">
        <f t="shared" si="9"/>
        <v>0</v>
      </c>
      <c r="BA86" s="21">
        <f t="shared" si="9"/>
        <v>0</v>
      </c>
      <c r="BB86" s="21">
        <f t="shared" si="9"/>
        <v>0</v>
      </c>
      <c r="BC86" s="21">
        <f t="shared" si="9"/>
        <v>0</v>
      </c>
      <c r="BD86" s="21">
        <f t="shared" si="9"/>
        <v>0</v>
      </c>
      <c r="BE86" s="21">
        <f t="shared" si="13"/>
        <v>0</v>
      </c>
      <c r="BF86" s="21"/>
      <c r="BG86" s="21"/>
      <c r="BH86" s="21"/>
      <c r="BI86" s="21">
        <f>+BE86</f>
        <v>0</v>
      </c>
      <c r="BJ86" s="21"/>
      <c r="BK86" s="21"/>
      <c r="BL86" s="21"/>
      <c r="BM86" s="21"/>
      <c r="BN86" s="21"/>
      <c r="BO86" s="21"/>
      <c r="BP86" s="21"/>
      <c r="BQ86" s="21"/>
      <c r="BR86" s="21"/>
      <c r="BS86" s="21">
        <f>+BE86</f>
        <v>0</v>
      </c>
      <c r="BT86" s="21"/>
      <c r="BU86" s="21"/>
    </row>
    <row r="87" spans="1:73" s="3" customFormat="1" hidden="1" x14ac:dyDescent="0.25">
      <c r="A87" s="3" t="s">
        <v>6</v>
      </c>
      <c r="B87" s="3" t="s">
        <v>13</v>
      </c>
      <c r="C87" s="3" t="s">
        <v>4</v>
      </c>
      <c r="D87" s="3" t="s">
        <v>15</v>
      </c>
      <c r="E87" s="3" t="s">
        <v>26</v>
      </c>
      <c r="F87" s="8">
        <v>0</v>
      </c>
      <c r="G87" s="6">
        <v>0</v>
      </c>
      <c r="H87" s="6">
        <v>0</v>
      </c>
      <c r="I87" s="6">
        <v>0</v>
      </c>
      <c r="J87" s="6">
        <v>0</v>
      </c>
      <c r="K87" s="8">
        <v>0</v>
      </c>
      <c r="L87" s="6">
        <v>0</v>
      </c>
      <c r="M87" s="6">
        <v>0</v>
      </c>
      <c r="N87" s="6">
        <v>0</v>
      </c>
      <c r="O87" s="6">
        <v>0</v>
      </c>
      <c r="P87" s="8">
        <v>0</v>
      </c>
      <c r="Q87" s="6">
        <v>0</v>
      </c>
      <c r="R87" s="6">
        <v>0</v>
      </c>
      <c r="S87" s="6">
        <v>0</v>
      </c>
      <c r="T87" s="6">
        <v>0</v>
      </c>
      <c r="U87" s="8">
        <v>0</v>
      </c>
      <c r="V87" s="6">
        <v>0</v>
      </c>
      <c r="W87" s="6">
        <v>0</v>
      </c>
      <c r="X87" s="6">
        <v>0</v>
      </c>
      <c r="Y87" s="6">
        <v>0</v>
      </c>
      <c r="Z87" s="8">
        <v>0</v>
      </c>
      <c r="AA87" s="25"/>
      <c r="AB87" s="3" t="s">
        <v>6</v>
      </c>
      <c r="AC87" s="3" t="s">
        <v>13</v>
      </c>
      <c r="AD87" s="3" t="s">
        <v>4</v>
      </c>
      <c r="AE87" s="3" t="s">
        <v>15</v>
      </c>
      <c r="AF87" s="3" t="s">
        <v>26</v>
      </c>
      <c r="AG87" s="13">
        <v>1</v>
      </c>
      <c r="AH87" s="13">
        <f t="shared" si="14"/>
        <v>0.9</v>
      </c>
      <c r="AI87" s="3">
        <f t="shared" si="15"/>
        <v>1</v>
      </c>
      <c r="AJ87" s="21">
        <f t="shared" si="16"/>
        <v>0</v>
      </c>
      <c r="AK87" s="21">
        <f t="shared" si="16"/>
        <v>0</v>
      </c>
      <c r="AL87" s="21">
        <f t="shared" si="16"/>
        <v>0</v>
      </c>
      <c r="AM87" s="21">
        <f t="shared" si="16"/>
        <v>0</v>
      </c>
      <c r="AN87" s="21">
        <f t="shared" si="16"/>
        <v>0</v>
      </c>
      <c r="AO87" s="21">
        <f t="shared" si="16"/>
        <v>0</v>
      </c>
      <c r="AP87" s="21">
        <f t="shared" si="16"/>
        <v>0</v>
      </c>
      <c r="AQ87" s="21">
        <f t="shared" si="16"/>
        <v>0</v>
      </c>
      <c r="AR87" s="21">
        <f t="shared" si="16"/>
        <v>0</v>
      </c>
      <c r="AS87" s="21">
        <f t="shared" si="16"/>
        <v>0</v>
      </c>
      <c r="AT87" s="21">
        <f t="shared" si="16"/>
        <v>0</v>
      </c>
      <c r="AU87" s="21">
        <f t="shared" si="16"/>
        <v>0</v>
      </c>
      <c r="AV87" s="21">
        <f t="shared" si="16"/>
        <v>0</v>
      </c>
      <c r="AW87" s="21">
        <f t="shared" si="16"/>
        <v>0</v>
      </c>
      <c r="AX87" s="21">
        <f t="shared" si="16"/>
        <v>0</v>
      </c>
      <c r="AY87" s="21">
        <f t="shared" si="9"/>
        <v>0</v>
      </c>
      <c r="AZ87" s="21">
        <f t="shared" si="9"/>
        <v>0</v>
      </c>
      <c r="BA87" s="21">
        <f t="shared" si="9"/>
        <v>0</v>
      </c>
      <c r="BB87" s="21">
        <f t="shared" si="9"/>
        <v>0</v>
      </c>
      <c r="BC87" s="21">
        <f t="shared" si="9"/>
        <v>0</v>
      </c>
      <c r="BD87" s="21">
        <f t="shared" si="9"/>
        <v>0</v>
      </c>
      <c r="BE87" s="21">
        <f t="shared" si="13"/>
        <v>0</v>
      </c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>
        <f>+BE87</f>
        <v>0</v>
      </c>
      <c r="BQ87" s="21"/>
      <c r="BR87" s="21"/>
      <c r="BS87" s="21">
        <f>+BE87</f>
        <v>0</v>
      </c>
      <c r="BT87" s="21"/>
      <c r="BU87" s="21"/>
    </row>
    <row r="88" spans="1:73" s="3" customFormat="1" hidden="1" x14ac:dyDescent="0.25">
      <c r="A88" s="3" t="s">
        <v>6</v>
      </c>
      <c r="B88" s="3" t="s">
        <v>13</v>
      </c>
      <c r="C88" s="3" t="s">
        <v>4</v>
      </c>
      <c r="D88" s="3" t="s">
        <v>15</v>
      </c>
      <c r="E88" s="3" t="s">
        <v>27</v>
      </c>
      <c r="F88" s="8">
        <v>0</v>
      </c>
      <c r="G88" s="6">
        <v>0</v>
      </c>
      <c r="H88" s="6">
        <v>0</v>
      </c>
      <c r="I88" s="6">
        <v>0</v>
      </c>
      <c r="J88" s="6">
        <v>0</v>
      </c>
      <c r="K88" s="8">
        <v>0</v>
      </c>
      <c r="L88" s="6">
        <v>0</v>
      </c>
      <c r="M88" s="6">
        <v>0</v>
      </c>
      <c r="N88" s="6">
        <v>0</v>
      </c>
      <c r="O88" s="6">
        <v>0</v>
      </c>
      <c r="P88" s="8">
        <v>0</v>
      </c>
      <c r="Q88" s="6">
        <v>0</v>
      </c>
      <c r="R88" s="6">
        <v>0</v>
      </c>
      <c r="S88" s="6">
        <v>0</v>
      </c>
      <c r="T88" s="6">
        <v>0</v>
      </c>
      <c r="U88" s="8">
        <v>0</v>
      </c>
      <c r="V88" s="6">
        <v>0</v>
      </c>
      <c r="W88" s="6">
        <v>0</v>
      </c>
      <c r="X88" s="6">
        <v>0</v>
      </c>
      <c r="Y88" s="6">
        <v>0</v>
      </c>
      <c r="Z88" s="8">
        <v>0</v>
      </c>
      <c r="AA88" s="25"/>
      <c r="AB88" s="3" t="s">
        <v>6</v>
      </c>
      <c r="AC88" s="3" t="s">
        <v>13</v>
      </c>
      <c r="AD88" s="3" t="s">
        <v>4</v>
      </c>
      <c r="AE88" s="3" t="s">
        <v>15</v>
      </c>
      <c r="AF88" s="3" t="s">
        <v>27</v>
      </c>
      <c r="AG88" s="13">
        <v>1</v>
      </c>
      <c r="AH88" s="13">
        <f t="shared" si="14"/>
        <v>0.9</v>
      </c>
      <c r="AI88" s="3">
        <f t="shared" si="15"/>
        <v>1</v>
      </c>
      <c r="AJ88" s="21">
        <f t="shared" si="16"/>
        <v>0</v>
      </c>
      <c r="AK88" s="21">
        <f t="shared" si="16"/>
        <v>0</v>
      </c>
      <c r="AL88" s="21">
        <f t="shared" si="16"/>
        <v>0</v>
      </c>
      <c r="AM88" s="21">
        <f t="shared" si="16"/>
        <v>0</v>
      </c>
      <c r="AN88" s="21">
        <f t="shared" si="16"/>
        <v>0</v>
      </c>
      <c r="AO88" s="21">
        <f t="shared" si="16"/>
        <v>0</v>
      </c>
      <c r="AP88" s="21">
        <f t="shared" si="16"/>
        <v>0</v>
      </c>
      <c r="AQ88" s="21">
        <f t="shared" si="16"/>
        <v>0</v>
      </c>
      <c r="AR88" s="21">
        <f t="shared" si="16"/>
        <v>0</v>
      </c>
      <c r="AS88" s="21">
        <f t="shared" si="16"/>
        <v>0</v>
      </c>
      <c r="AT88" s="21">
        <f t="shared" si="16"/>
        <v>0</v>
      </c>
      <c r="AU88" s="21">
        <f t="shared" si="16"/>
        <v>0</v>
      </c>
      <c r="AV88" s="21">
        <f t="shared" si="16"/>
        <v>0</v>
      </c>
      <c r="AW88" s="21">
        <f t="shared" si="16"/>
        <v>0</v>
      </c>
      <c r="AX88" s="21">
        <f t="shared" si="16"/>
        <v>0</v>
      </c>
      <c r="AY88" s="21">
        <f t="shared" si="9"/>
        <v>0</v>
      </c>
      <c r="AZ88" s="21">
        <f t="shared" si="9"/>
        <v>0</v>
      </c>
      <c r="BA88" s="21">
        <f t="shared" si="9"/>
        <v>0</v>
      </c>
      <c r="BB88" s="21">
        <f t="shared" si="9"/>
        <v>0</v>
      </c>
      <c r="BC88" s="21">
        <f t="shared" si="9"/>
        <v>0</v>
      </c>
      <c r="BD88" s="21">
        <f t="shared" si="9"/>
        <v>0</v>
      </c>
      <c r="BE88" s="21">
        <f t="shared" si="13"/>
        <v>0</v>
      </c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</row>
    <row r="89" spans="1:73" s="3" customFormat="1" hidden="1" x14ac:dyDescent="0.25">
      <c r="A89" s="3" t="s">
        <v>6</v>
      </c>
      <c r="B89" s="3" t="s">
        <v>13</v>
      </c>
      <c r="C89" s="3" t="s">
        <v>4</v>
      </c>
      <c r="D89" s="3" t="s">
        <v>15</v>
      </c>
      <c r="E89" s="3" t="s">
        <v>28</v>
      </c>
      <c r="F89" s="8">
        <v>0</v>
      </c>
      <c r="G89" s="6">
        <v>0</v>
      </c>
      <c r="H89" s="6">
        <v>0</v>
      </c>
      <c r="I89" s="6">
        <v>0</v>
      </c>
      <c r="J89" s="6">
        <v>0</v>
      </c>
      <c r="K89" s="8">
        <v>0</v>
      </c>
      <c r="L89" s="6">
        <v>0</v>
      </c>
      <c r="M89" s="6">
        <v>0</v>
      </c>
      <c r="N89" s="6">
        <v>0</v>
      </c>
      <c r="O89" s="6">
        <v>0</v>
      </c>
      <c r="P89" s="8">
        <v>0</v>
      </c>
      <c r="Q89" s="6">
        <v>0</v>
      </c>
      <c r="R89" s="6">
        <v>0</v>
      </c>
      <c r="S89" s="6">
        <v>0</v>
      </c>
      <c r="T89" s="6">
        <v>0</v>
      </c>
      <c r="U89" s="8">
        <v>0</v>
      </c>
      <c r="V89" s="6">
        <v>0</v>
      </c>
      <c r="W89" s="6">
        <v>0</v>
      </c>
      <c r="X89" s="6">
        <v>0</v>
      </c>
      <c r="Y89" s="6">
        <v>0</v>
      </c>
      <c r="Z89" s="8">
        <v>0</v>
      </c>
      <c r="AA89" s="25"/>
      <c r="AB89" s="3" t="s">
        <v>6</v>
      </c>
      <c r="AC89" s="3" t="s">
        <v>13</v>
      </c>
      <c r="AD89" s="3" t="s">
        <v>4</v>
      </c>
      <c r="AE89" s="3" t="s">
        <v>15</v>
      </c>
      <c r="AF89" s="3" t="s">
        <v>28</v>
      </c>
      <c r="AG89" s="13">
        <v>1</v>
      </c>
      <c r="AH89" s="13">
        <f t="shared" si="14"/>
        <v>0.9</v>
      </c>
      <c r="AI89" s="3">
        <f t="shared" si="15"/>
        <v>1</v>
      </c>
      <c r="AJ89" s="21">
        <f t="shared" si="16"/>
        <v>0</v>
      </c>
      <c r="AK89" s="21">
        <f t="shared" si="16"/>
        <v>0</v>
      </c>
      <c r="AL89" s="21">
        <f t="shared" si="16"/>
        <v>0</v>
      </c>
      <c r="AM89" s="21">
        <f t="shared" si="16"/>
        <v>0</v>
      </c>
      <c r="AN89" s="21">
        <f t="shared" si="16"/>
        <v>0</v>
      </c>
      <c r="AO89" s="21">
        <f t="shared" si="16"/>
        <v>0</v>
      </c>
      <c r="AP89" s="21">
        <f t="shared" si="16"/>
        <v>0</v>
      </c>
      <c r="AQ89" s="21">
        <f t="shared" si="16"/>
        <v>0</v>
      </c>
      <c r="AR89" s="21">
        <f t="shared" si="16"/>
        <v>0</v>
      </c>
      <c r="AS89" s="21">
        <f t="shared" si="16"/>
        <v>0</v>
      </c>
      <c r="AT89" s="21">
        <f t="shared" si="16"/>
        <v>0</v>
      </c>
      <c r="AU89" s="21">
        <f t="shared" si="16"/>
        <v>0</v>
      </c>
      <c r="AV89" s="21">
        <f t="shared" si="16"/>
        <v>0</v>
      </c>
      <c r="AW89" s="21">
        <f t="shared" si="16"/>
        <v>0</v>
      </c>
      <c r="AX89" s="21">
        <f t="shared" si="16"/>
        <v>0</v>
      </c>
      <c r="AY89" s="21">
        <f t="shared" si="9"/>
        <v>0</v>
      </c>
      <c r="AZ89" s="21">
        <f t="shared" si="9"/>
        <v>0</v>
      </c>
      <c r="BA89" s="21">
        <f t="shared" si="9"/>
        <v>0</v>
      </c>
      <c r="BB89" s="21">
        <f t="shared" si="9"/>
        <v>0</v>
      </c>
      <c r="BC89" s="21">
        <f t="shared" si="9"/>
        <v>0</v>
      </c>
      <c r="BD89" s="21">
        <f t="shared" si="9"/>
        <v>0</v>
      </c>
      <c r="BE89" s="21">
        <f t="shared" si="13"/>
        <v>0</v>
      </c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</row>
    <row r="90" spans="1:73" s="3" customFormat="1" hidden="1" x14ac:dyDescent="0.25">
      <c r="A90" s="3" t="s">
        <v>6</v>
      </c>
      <c r="B90" s="3" t="s">
        <v>13</v>
      </c>
      <c r="C90" s="3" t="s">
        <v>4</v>
      </c>
      <c r="D90" s="3" t="s">
        <v>15</v>
      </c>
      <c r="E90" s="3" t="s">
        <v>29</v>
      </c>
      <c r="F90" s="8">
        <v>0</v>
      </c>
      <c r="G90" s="6">
        <v>0</v>
      </c>
      <c r="H90" s="6">
        <v>0</v>
      </c>
      <c r="I90" s="6">
        <v>0</v>
      </c>
      <c r="J90" s="6">
        <v>0</v>
      </c>
      <c r="K90" s="8">
        <v>0</v>
      </c>
      <c r="L90" s="6">
        <v>0</v>
      </c>
      <c r="M90" s="6">
        <v>0</v>
      </c>
      <c r="N90" s="6">
        <v>0</v>
      </c>
      <c r="O90" s="6">
        <v>0</v>
      </c>
      <c r="P90" s="8">
        <v>0</v>
      </c>
      <c r="Q90" s="6">
        <v>0</v>
      </c>
      <c r="R90" s="6">
        <v>0</v>
      </c>
      <c r="S90" s="6">
        <v>0</v>
      </c>
      <c r="T90" s="6">
        <v>0</v>
      </c>
      <c r="U90" s="8">
        <v>0</v>
      </c>
      <c r="V90" s="6">
        <v>0</v>
      </c>
      <c r="W90" s="6">
        <v>0</v>
      </c>
      <c r="X90" s="6">
        <v>0</v>
      </c>
      <c r="Y90" s="6">
        <v>0</v>
      </c>
      <c r="Z90" s="8">
        <v>0</v>
      </c>
      <c r="AA90" s="25"/>
      <c r="AB90" s="3" t="s">
        <v>6</v>
      </c>
      <c r="AC90" s="3" t="s">
        <v>13</v>
      </c>
      <c r="AD90" s="3" t="s">
        <v>4</v>
      </c>
      <c r="AE90" s="3" t="s">
        <v>15</v>
      </c>
      <c r="AF90" s="3" t="s">
        <v>29</v>
      </c>
      <c r="AG90" s="13">
        <v>1</v>
      </c>
      <c r="AH90" s="13">
        <f t="shared" si="14"/>
        <v>0.9</v>
      </c>
      <c r="AI90" s="3">
        <f t="shared" si="15"/>
        <v>1</v>
      </c>
      <c r="AJ90" s="21">
        <f t="shared" si="16"/>
        <v>0</v>
      </c>
      <c r="AK90" s="21">
        <f t="shared" si="16"/>
        <v>0</v>
      </c>
      <c r="AL90" s="21">
        <f t="shared" si="16"/>
        <v>0</v>
      </c>
      <c r="AM90" s="21">
        <f t="shared" si="16"/>
        <v>0</v>
      </c>
      <c r="AN90" s="21">
        <f t="shared" si="16"/>
        <v>0</v>
      </c>
      <c r="AO90" s="21">
        <f t="shared" si="16"/>
        <v>0</v>
      </c>
      <c r="AP90" s="21">
        <f t="shared" si="16"/>
        <v>0</v>
      </c>
      <c r="AQ90" s="21">
        <f t="shared" si="16"/>
        <v>0</v>
      </c>
      <c r="AR90" s="21">
        <f t="shared" si="16"/>
        <v>0</v>
      </c>
      <c r="AS90" s="21">
        <f t="shared" si="16"/>
        <v>0</v>
      </c>
      <c r="AT90" s="21">
        <f t="shared" si="16"/>
        <v>0</v>
      </c>
      <c r="AU90" s="21">
        <f t="shared" si="16"/>
        <v>0</v>
      </c>
      <c r="AV90" s="21">
        <f t="shared" si="16"/>
        <v>0</v>
      </c>
      <c r="AW90" s="21">
        <f t="shared" si="16"/>
        <v>0</v>
      </c>
      <c r="AX90" s="21">
        <f t="shared" si="16"/>
        <v>0</v>
      </c>
      <c r="AY90" s="21">
        <f t="shared" si="9"/>
        <v>0</v>
      </c>
      <c r="AZ90" s="21">
        <f t="shared" si="9"/>
        <v>0</v>
      </c>
      <c r="BA90" s="21">
        <f t="shared" si="9"/>
        <v>0</v>
      </c>
      <c r="BB90" s="21">
        <f t="shared" si="9"/>
        <v>0</v>
      </c>
      <c r="BC90" s="21">
        <f t="shared" si="9"/>
        <v>0</v>
      </c>
      <c r="BD90" s="21">
        <f t="shared" si="9"/>
        <v>0</v>
      </c>
      <c r="BE90" s="21">
        <f t="shared" si="13"/>
        <v>0</v>
      </c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</row>
    <row r="91" spans="1:73" s="3" customFormat="1" hidden="1" x14ac:dyDescent="0.25">
      <c r="A91" s="3" t="s">
        <v>6</v>
      </c>
      <c r="B91" s="3" t="s">
        <v>13</v>
      </c>
      <c r="C91" s="3" t="s">
        <v>4</v>
      </c>
      <c r="D91" s="3" t="s">
        <v>15</v>
      </c>
      <c r="E91" s="3" t="s">
        <v>30</v>
      </c>
      <c r="F91" s="8">
        <v>0</v>
      </c>
      <c r="G91" s="6">
        <v>0</v>
      </c>
      <c r="H91" s="6">
        <v>0</v>
      </c>
      <c r="I91" s="6">
        <v>0</v>
      </c>
      <c r="J91" s="6">
        <v>0</v>
      </c>
      <c r="K91" s="8">
        <v>0</v>
      </c>
      <c r="L91" s="6">
        <v>0</v>
      </c>
      <c r="M91" s="6">
        <v>0</v>
      </c>
      <c r="N91" s="6">
        <v>0</v>
      </c>
      <c r="O91" s="6">
        <v>0</v>
      </c>
      <c r="P91" s="8">
        <v>0</v>
      </c>
      <c r="Q91" s="6">
        <v>0</v>
      </c>
      <c r="R91" s="6">
        <v>0</v>
      </c>
      <c r="S91" s="6">
        <v>0</v>
      </c>
      <c r="T91" s="6">
        <v>0</v>
      </c>
      <c r="U91" s="8">
        <v>0</v>
      </c>
      <c r="V91" s="6">
        <v>0</v>
      </c>
      <c r="W91" s="6">
        <v>0</v>
      </c>
      <c r="X91" s="6">
        <v>0</v>
      </c>
      <c r="Y91" s="6">
        <v>0</v>
      </c>
      <c r="Z91" s="8">
        <v>0</v>
      </c>
      <c r="AA91" s="25"/>
      <c r="AB91" s="3" t="s">
        <v>6</v>
      </c>
      <c r="AC91" s="3" t="s">
        <v>13</v>
      </c>
      <c r="AD91" s="3" t="s">
        <v>4</v>
      </c>
      <c r="AE91" s="3" t="s">
        <v>15</v>
      </c>
      <c r="AF91" s="3" t="s">
        <v>30</v>
      </c>
      <c r="AG91" s="13">
        <v>1</v>
      </c>
      <c r="AH91" s="13">
        <f t="shared" si="14"/>
        <v>0.9</v>
      </c>
      <c r="AI91" s="3">
        <f t="shared" si="15"/>
        <v>1</v>
      </c>
      <c r="AJ91" s="21">
        <f t="shared" si="16"/>
        <v>0</v>
      </c>
      <c r="AK91" s="21">
        <f t="shared" si="16"/>
        <v>0</v>
      </c>
      <c r="AL91" s="21">
        <f t="shared" si="16"/>
        <v>0</v>
      </c>
      <c r="AM91" s="21">
        <f t="shared" si="16"/>
        <v>0</v>
      </c>
      <c r="AN91" s="21">
        <f t="shared" si="16"/>
        <v>0</v>
      </c>
      <c r="AO91" s="21">
        <f t="shared" si="16"/>
        <v>0</v>
      </c>
      <c r="AP91" s="21">
        <f t="shared" si="16"/>
        <v>0</v>
      </c>
      <c r="AQ91" s="21">
        <f t="shared" si="16"/>
        <v>0</v>
      </c>
      <c r="AR91" s="21">
        <f t="shared" si="16"/>
        <v>0</v>
      </c>
      <c r="AS91" s="21">
        <f t="shared" si="16"/>
        <v>0</v>
      </c>
      <c r="AT91" s="21">
        <f t="shared" si="16"/>
        <v>0</v>
      </c>
      <c r="AU91" s="21">
        <f t="shared" si="16"/>
        <v>0</v>
      </c>
      <c r="AV91" s="21">
        <f t="shared" si="16"/>
        <v>0</v>
      </c>
      <c r="AW91" s="21">
        <f t="shared" si="16"/>
        <v>0</v>
      </c>
      <c r="AX91" s="21">
        <f t="shared" si="16"/>
        <v>0</v>
      </c>
      <c r="AY91" s="21">
        <f t="shared" si="9"/>
        <v>0</v>
      </c>
      <c r="AZ91" s="21">
        <f t="shared" si="9"/>
        <v>0</v>
      </c>
      <c r="BA91" s="21">
        <f t="shared" si="9"/>
        <v>0</v>
      </c>
      <c r="BB91" s="21">
        <f t="shared" si="9"/>
        <v>0</v>
      </c>
      <c r="BC91" s="21">
        <f t="shared" si="9"/>
        <v>0</v>
      </c>
      <c r="BD91" s="21">
        <f t="shared" si="9"/>
        <v>0</v>
      </c>
      <c r="BE91" s="21">
        <f t="shared" si="13"/>
        <v>0</v>
      </c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</row>
    <row r="92" spans="1:73" s="3" customFormat="1" hidden="1" x14ac:dyDescent="0.25">
      <c r="A92" s="3" t="s">
        <v>6</v>
      </c>
      <c r="B92" s="3" t="s">
        <v>13</v>
      </c>
      <c r="C92" s="3" t="s">
        <v>4</v>
      </c>
      <c r="D92" s="3" t="s">
        <v>15</v>
      </c>
      <c r="E92" s="3" t="s">
        <v>31</v>
      </c>
      <c r="F92" s="8">
        <v>0</v>
      </c>
      <c r="G92" s="6">
        <v>0</v>
      </c>
      <c r="H92" s="6">
        <v>0</v>
      </c>
      <c r="I92" s="6">
        <v>0</v>
      </c>
      <c r="J92" s="6">
        <v>0</v>
      </c>
      <c r="K92" s="8">
        <v>0</v>
      </c>
      <c r="L92" s="6">
        <v>0</v>
      </c>
      <c r="M92" s="6">
        <v>0</v>
      </c>
      <c r="N92" s="6">
        <v>0</v>
      </c>
      <c r="O92" s="6">
        <v>0</v>
      </c>
      <c r="P92" s="8">
        <v>0</v>
      </c>
      <c r="Q92" s="6">
        <v>0</v>
      </c>
      <c r="R92" s="6">
        <v>0</v>
      </c>
      <c r="S92" s="6">
        <v>0</v>
      </c>
      <c r="T92" s="6">
        <v>0</v>
      </c>
      <c r="U92" s="8">
        <v>0</v>
      </c>
      <c r="V92" s="6">
        <v>0</v>
      </c>
      <c r="W92" s="6">
        <v>0</v>
      </c>
      <c r="X92" s="6">
        <v>0</v>
      </c>
      <c r="Y92" s="6">
        <v>0</v>
      </c>
      <c r="Z92" s="8">
        <v>0</v>
      </c>
      <c r="AA92" s="25"/>
      <c r="AB92" s="3" t="s">
        <v>6</v>
      </c>
      <c r="AC92" s="3" t="s">
        <v>13</v>
      </c>
      <c r="AD92" s="3" t="s">
        <v>4</v>
      </c>
      <c r="AE92" s="3" t="s">
        <v>15</v>
      </c>
      <c r="AF92" s="3" t="s">
        <v>31</v>
      </c>
      <c r="AG92" s="13">
        <v>1</v>
      </c>
      <c r="AH92" s="13">
        <f t="shared" si="14"/>
        <v>0.9</v>
      </c>
      <c r="AI92" s="3">
        <f t="shared" si="15"/>
        <v>1</v>
      </c>
      <c r="AJ92" s="21">
        <f t="shared" si="16"/>
        <v>0</v>
      </c>
      <c r="AK92" s="21">
        <f t="shared" si="16"/>
        <v>0</v>
      </c>
      <c r="AL92" s="21">
        <f t="shared" si="16"/>
        <v>0</v>
      </c>
      <c r="AM92" s="21">
        <f t="shared" si="16"/>
        <v>0</v>
      </c>
      <c r="AN92" s="21">
        <f t="shared" si="16"/>
        <v>0</v>
      </c>
      <c r="AO92" s="21">
        <f t="shared" si="16"/>
        <v>0</v>
      </c>
      <c r="AP92" s="21">
        <f t="shared" si="16"/>
        <v>0</v>
      </c>
      <c r="AQ92" s="21">
        <f t="shared" si="16"/>
        <v>0</v>
      </c>
      <c r="AR92" s="21">
        <f t="shared" si="16"/>
        <v>0</v>
      </c>
      <c r="AS92" s="21">
        <f t="shared" si="16"/>
        <v>0</v>
      </c>
      <c r="AT92" s="21">
        <f t="shared" si="16"/>
        <v>0</v>
      </c>
      <c r="AU92" s="21">
        <f t="shared" si="16"/>
        <v>0</v>
      </c>
      <c r="AV92" s="21">
        <f t="shared" si="16"/>
        <v>0</v>
      </c>
      <c r="AW92" s="21">
        <f t="shared" si="16"/>
        <v>0</v>
      </c>
      <c r="AX92" s="21">
        <f t="shared" si="16"/>
        <v>0</v>
      </c>
      <c r="AY92" s="21">
        <f t="shared" si="9"/>
        <v>0</v>
      </c>
      <c r="AZ92" s="21">
        <f t="shared" si="9"/>
        <v>0</v>
      </c>
      <c r="BA92" s="21">
        <f t="shared" si="9"/>
        <v>0</v>
      </c>
      <c r="BB92" s="21">
        <f t="shared" si="9"/>
        <v>0</v>
      </c>
      <c r="BC92" s="21">
        <f t="shared" si="9"/>
        <v>0</v>
      </c>
      <c r="BD92" s="21">
        <f t="shared" si="9"/>
        <v>0</v>
      </c>
      <c r="BE92" s="21">
        <f t="shared" si="13"/>
        <v>0</v>
      </c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</row>
    <row r="93" spans="1:73" s="3" customFormat="1" hidden="1" x14ac:dyDescent="0.25">
      <c r="A93" s="3" t="s">
        <v>6</v>
      </c>
      <c r="B93" s="3" t="s">
        <v>13</v>
      </c>
      <c r="C93" s="3" t="s">
        <v>4</v>
      </c>
      <c r="D93" s="3" t="s">
        <v>15</v>
      </c>
      <c r="E93" s="3" t="s">
        <v>32</v>
      </c>
      <c r="F93" s="8">
        <v>0</v>
      </c>
      <c r="G93" s="6">
        <v>0</v>
      </c>
      <c r="H93" s="6">
        <v>0</v>
      </c>
      <c r="I93" s="6">
        <v>0</v>
      </c>
      <c r="J93" s="6">
        <v>0</v>
      </c>
      <c r="K93" s="8">
        <v>0</v>
      </c>
      <c r="L93" s="6">
        <v>0</v>
      </c>
      <c r="M93" s="6">
        <v>0</v>
      </c>
      <c r="N93" s="6">
        <v>0</v>
      </c>
      <c r="O93" s="6">
        <v>0</v>
      </c>
      <c r="P93" s="8">
        <v>0</v>
      </c>
      <c r="Q93" s="6">
        <v>0</v>
      </c>
      <c r="R93" s="6">
        <v>0</v>
      </c>
      <c r="S93" s="6">
        <v>0</v>
      </c>
      <c r="T93" s="6">
        <v>0</v>
      </c>
      <c r="U93" s="8">
        <v>0</v>
      </c>
      <c r="V93" s="6">
        <v>0</v>
      </c>
      <c r="W93" s="6">
        <v>0</v>
      </c>
      <c r="X93" s="6">
        <v>0</v>
      </c>
      <c r="Y93" s="6">
        <v>0</v>
      </c>
      <c r="Z93" s="8">
        <v>0</v>
      </c>
      <c r="AA93" s="25"/>
      <c r="AB93" s="3" t="s">
        <v>6</v>
      </c>
      <c r="AC93" s="3" t="s">
        <v>13</v>
      </c>
      <c r="AD93" s="3" t="s">
        <v>4</v>
      </c>
      <c r="AE93" s="3" t="s">
        <v>15</v>
      </c>
      <c r="AF93" s="3" t="s">
        <v>32</v>
      </c>
      <c r="AG93" s="13">
        <v>1</v>
      </c>
      <c r="AH93" s="13">
        <f t="shared" si="14"/>
        <v>0.9</v>
      </c>
      <c r="AI93" s="3">
        <f t="shared" si="15"/>
        <v>1</v>
      </c>
      <c r="AJ93" s="21">
        <f t="shared" si="16"/>
        <v>0</v>
      </c>
      <c r="AK93" s="21">
        <f t="shared" si="16"/>
        <v>0</v>
      </c>
      <c r="AL93" s="21">
        <f t="shared" si="16"/>
        <v>0</v>
      </c>
      <c r="AM93" s="21">
        <f t="shared" si="16"/>
        <v>0</v>
      </c>
      <c r="AN93" s="21">
        <f t="shared" si="16"/>
        <v>0</v>
      </c>
      <c r="AO93" s="21">
        <f t="shared" si="16"/>
        <v>0</v>
      </c>
      <c r="AP93" s="21">
        <f t="shared" si="16"/>
        <v>0</v>
      </c>
      <c r="AQ93" s="21">
        <f t="shared" si="16"/>
        <v>0</v>
      </c>
      <c r="AR93" s="21">
        <f t="shared" si="16"/>
        <v>0</v>
      </c>
      <c r="AS93" s="21">
        <f t="shared" si="16"/>
        <v>0</v>
      </c>
      <c r="AT93" s="21">
        <f t="shared" si="16"/>
        <v>0</v>
      </c>
      <c r="AU93" s="21">
        <f t="shared" si="16"/>
        <v>0</v>
      </c>
      <c r="AV93" s="21">
        <f t="shared" si="16"/>
        <v>0</v>
      </c>
      <c r="AW93" s="21">
        <f t="shared" si="16"/>
        <v>0</v>
      </c>
      <c r="AX93" s="21">
        <f t="shared" si="16"/>
        <v>0</v>
      </c>
      <c r="AY93" s="21">
        <f t="shared" si="9"/>
        <v>0</v>
      </c>
      <c r="AZ93" s="21">
        <f t="shared" si="9"/>
        <v>0</v>
      </c>
      <c r="BA93" s="21">
        <f t="shared" si="9"/>
        <v>0</v>
      </c>
      <c r="BB93" s="21">
        <f t="shared" si="9"/>
        <v>0</v>
      </c>
      <c r="BC93" s="21">
        <f t="shared" si="9"/>
        <v>0</v>
      </c>
      <c r="BD93" s="21">
        <f t="shared" si="9"/>
        <v>0</v>
      </c>
      <c r="BE93" s="21">
        <f t="shared" si="13"/>
        <v>0</v>
      </c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</row>
    <row r="94" spans="1:73" s="3" customFormat="1" hidden="1" x14ac:dyDescent="0.25">
      <c r="A94" s="3" t="s">
        <v>6</v>
      </c>
      <c r="B94" s="3" t="s">
        <v>13</v>
      </c>
      <c r="C94" s="3" t="s">
        <v>4</v>
      </c>
      <c r="D94" s="3" t="s">
        <v>15</v>
      </c>
      <c r="E94" s="3" t="s">
        <v>20</v>
      </c>
      <c r="F94" s="8">
        <v>0</v>
      </c>
      <c r="G94" s="6">
        <v>0</v>
      </c>
      <c r="H94" s="6">
        <v>0</v>
      </c>
      <c r="I94" s="6">
        <v>0</v>
      </c>
      <c r="J94" s="6">
        <v>0</v>
      </c>
      <c r="K94" s="8">
        <v>0</v>
      </c>
      <c r="L94" s="6">
        <v>0</v>
      </c>
      <c r="M94" s="6">
        <v>0</v>
      </c>
      <c r="N94" s="6">
        <v>0</v>
      </c>
      <c r="O94" s="6">
        <v>0</v>
      </c>
      <c r="P94" s="8">
        <v>0</v>
      </c>
      <c r="Q94" s="6">
        <v>0</v>
      </c>
      <c r="R94" s="6">
        <v>0</v>
      </c>
      <c r="S94" s="6">
        <v>0</v>
      </c>
      <c r="T94" s="6">
        <v>0</v>
      </c>
      <c r="U94" s="8">
        <v>0</v>
      </c>
      <c r="V94" s="6">
        <v>0</v>
      </c>
      <c r="W94" s="6">
        <v>0</v>
      </c>
      <c r="X94" s="6">
        <v>0</v>
      </c>
      <c r="Y94" s="6">
        <v>0</v>
      </c>
      <c r="Z94" s="8">
        <v>0</v>
      </c>
      <c r="AA94" s="25"/>
      <c r="AB94" s="3" t="s">
        <v>6</v>
      </c>
      <c r="AC94" s="3" t="s">
        <v>13</v>
      </c>
      <c r="AD94" s="3" t="s">
        <v>4</v>
      </c>
      <c r="AE94" s="3" t="s">
        <v>15</v>
      </c>
      <c r="AF94" s="3" t="s">
        <v>20</v>
      </c>
      <c r="AG94" s="13">
        <v>1</v>
      </c>
      <c r="AH94" s="13">
        <f t="shared" si="14"/>
        <v>0.9</v>
      </c>
      <c r="AI94" s="3">
        <f t="shared" si="15"/>
        <v>1</v>
      </c>
      <c r="AJ94" s="21">
        <f t="shared" si="16"/>
        <v>0</v>
      </c>
      <c r="AK94" s="21">
        <f t="shared" si="16"/>
        <v>0</v>
      </c>
      <c r="AL94" s="21">
        <f t="shared" si="16"/>
        <v>0</v>
      </c>
      <c r="AM94" s="21">
        <f t="shared" si="16"/>
        <v>0</v>
      </c>
      <c r="AN94" s="21">
        <f t="shared" si="16"/>
        <v>0</v>
      </c>
      <c r="AO94" s="21">
        <f t="shared" si="16"/>
        <v>0</v>
      </c>
      <c r="AP94" s="21">
        <f t="shared" si="16"/>
        <v>0</v>
      </c>
      <c r="AQ94" s="21">
        <f t="shared" si="16"/>
        <v>0</v>
      </c>
      <c r="AR94" s="21">
        <f t="shared" si="16"/>
        <v>0</v>
      </c>
      <c r="AS94" s="21">
        <f t="shared" si="16"/>
        <v>0</v>
      </c>
      <c r="AT94" s="21">
        <f t="shared" si="16"/>
        <v>0</v>
      </c>
      <c r="AU94" s="21">
        <f t="shared" si="16"/>
        <v>0</v>
      </c>
      <c r="AV94" s="21">
        <f t="shared" si="16"/>
        <v>0</v>
      </c>
      <c r="AW94" s="21">
        <f t="shared" si="16"/>
        <v>0</v>
      </c>
      <c r="AX94" s="21">
        <f t="shared" si="16"/>
        <v>0</v>
      </c>
      <c r="AY94" s="21">
        <f t="shared" si="9"/>
        <v>0</v>
      </c>
      <c r="AZ94" s="21">
        <f t="shared" si="9"/>
        <v>0</v>
      </c>
      <c r="BA94" s="21">
        <f t="shared" si="9"/>
        <v>0</v>
      </c>
      <c r="BB94" s="21">
        <f t="shared" si="9"/>
        <v>0</v>
      </c>
      <c r="BC94" s="21">
        <f t="shared" si="9"/>
        <v>0</v>
      </c>
      <c r="BD94" s="21">
        <f t="shared" si="9"/>
        <v>0</v>
      </c>
      <c r="BE94" s="21">
        <f t="shared" si="13"/>
        <v>0</v>
      </c>
      <c r="BF94" s="21">
        <f>+BE94</f>
        <v>0</v>
      </c>
      <c r="BG94" s="21"/>
      <c r="BH94" s="21"/>
      <c r="BI94" s="21"/>
      <c r="BJ94" s="21">
        <f>+BF94</f>
        <v>0</v>
      </c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</row>
    <row r="95" spans="1:73" s="3" customFormat="1" hidden="1" x14ac:dyDescent="0.25">
      <c r="A95" s="3" t="s">
        <v>6</v>
      </c>
      <c r="B95" s="3" t="s">
        <v>13</v>
      </c>
      <c r="C95" s="3" t="s">
        <v>4</v>
      </c>
      <c r="D95" s="3" t="s">
        <v>15</v>
      </c>
      <c r="E95" s="3" t="s">
        <v>21</v>
      </c>
      <c r="F95" s="8">
        <v>0</v>
      </c>
      <c r="G95" s="6">
        <v>0</v>
      </c>
      <c r="H95" s="6">
        <v>0</v>
      </c>
      <c r="I95" s="6">
        <v>0</v>
      </c>
      <c r="J95" s="6">
        <v>0</v>
      </c>
      <c r="K95" s="8">
        <v>0</v>
      </c>
      <c r="L95" s="6">
        <v>0</v>
      </c>
      <c r="M95" s="6">
        <v>0</v>
      </c>
      <c r="N95" s="6">
        <v>0</v>
      </c>
      <c r="O95" s="6">
        <v>0</v>
      </c>
      <c r="P95" s="8">
        <v>0</v>
      </c>
      <c r="Q95" s="6">
        <v>0</v>
      </c>
      <c r="R95" s="6">
        <v>0</v>
      </c>
      <c r="S95" s="6">
        <v>0</v>
      </c>
      <c r="T95" s="6">
        <v>0</v>
      </c>
      <c r="U95" s="8">
        <v>0</v>
      </c>
      <c r="V95" s="6">
        <v>0</v>
      </c>
      <c r="W95" s="6">
        <v>0</v>
      </c>
      <c r="X95" s="6">
        <v>0</v>
      </c>
      <c r="Y95" s="6">
        <v>0</v>
      </c>
      <c r="Z95" s="8">
        <v>0</v>
      </c>
      <c r="AA95" s="25"/>
      <c r="AB95" s="3" t="s">
        <v>6</v>
      </c>
      <c r="AC95" s="3" t="s">
        <v>13</v>
      </c>
      <c r="AD95" s="3" t="s">
        <v>4</v>
      </c>
      <c r="AE95" s="3" t="s">
        <v>15</v>
      </c>
      <c r="AF95" s="3" t="s">
        <v>21</v>
      </c>
      <c r="AG95" s="13">
        <v>1</v>
      </c>
      <c r="AH95" s="13">
        <f t="shared" si="14"/>
        <v>0.9</v>
      </c>
      <c r="AI95" s="3">
        <f t="shared" si="15"/>
        <v>1</v>
      </c>
      <c r="AJ95" s="21">
        <f t="shared" si="16"/>
        <v>0</v>
      </c>
      <c r="AK95" s="21">
        <f t="shared" si="16"/>
        <v>0</v>
      </c>
      <c r="AL95" s="21">
        <f t="shared" si="16"/>
        <v>0</v>
      </c>
      <c r="AM95" s="21">
        <f t="shared" si="16"/>
        <v>0</v>
      </c>
      <c r="AN95" s="21">
        <f t="shared" si="16"/>
        <v>0</v>
      </c>
      <c r="AO95" s="21">
        <f t="shared" si="16"/>
        <v>0</v>
      </c>
      <c r="AP95" s="21">
        <f t="shared" si="16"/>
        <v>0</v>
      </c>
      <c r="AQ95" s="21">
        <f t="shared" si="16"/>
        <v>0</v>
      </c>
      <c r="AR95" s="21">
        <f t="shared" si="16"/>
        <v>0</v>
      </c>
      <c r="AS95" s="21">
        <f t="shared" si="16"/>
        <v>0</v>
      </c>
      <c r="AT95" s="21">
        <f t="shared" si="16"/>
        <v>0</v>
      </c>
      <c r="AU95" s="21">
        <f t="shared" si="16"/>
        <v>0</v>
      </c>
      <c r="AV95" s="21">
        <f t="shared" si="16"/>
        <v>0</v>
      </c>
      <c r="AW95" s="21">
        <f t="shared" si="16"/>
        <v>0</v>
      </c>
      <c r="AX95" s="21">
        <f t="shared" si="16"/>
        <v>0</v>
      </c>
      <c r="AY95" s="21">
        <f t="shared" si="9"/>
        <v>0</v>
      </c>
      <c r="AZ95" s="21">
        <f t="shared" si="9"/>
        <v>0</v>
      </c>
      <c r="BA95" s="21">
        <f t="shared" si="9"/>
        <v>0</v>
      </c>
      <c r="BB95" s="21">
        <f t="shared" si="9"/>
        <v>0</v>
      </c>
      <c r="BC95" s="21">
        <f t="shared" si="9"/>
        <v>0</v>
      </c>
      <c r="BD95" s="21">
        <f t="shared" si="9"/>
        <v>0</v>
      </c>
      <c r="BE95" s="21">
        <f t="shared" si="13"/>
        <v>0</v>
      </c>
      <c r="BF95" s="21"/>
      <c r="BG95" s="21">
        <f>+BE95</f>
        <v>0</v>
      </c>
      <c r="BH95" s="21"/>
      <c r="BI95" s="21"/>
      <c r="BJ95" s="21"/>
      <c r="BK95" s="21"/>
      <c r="BL95" s="21">
        <f>+BE95</f>
        <v>0</v>
      </c>
      <c r="BM95" s="21"/>
      <c r="BN95" s="21"/>
      <c r="BO95" s="21"/>
      <c r="BP95" s="21"/>
      <c r="BQ95" s="21"/>
      <c r="BR95" s="21"/>
      <c r="BS95" s="21"/>
      <c r="BT95" s="21"/>
      <c r="BU95" s="21"/>
    </row>
    <row r="96" spans="1:73" s="3" customFormat="1" hidden="1" x14ac:dyDescent="0.25">
      <c r="A96" s="3" t="s">
        <v>6</v>
      </c>
      <c r="B96" s="3" t="s">
        <v>13</v>
      </c>
      <c r="C96" s="3" t="s">
        <v>4</v>
      </c>
      <c r="D96" s="3" t="s">
        <v>15</v>
      </c>
      <c r="E96" s="3" t="s">
        <v>22</v>
      </c>
      <c r="F96" s="8">
        <v>0</v>
      </c>
      <c r="G96" s="6">
        <v>0</v>
      </c>
      <c r="H96" s="6">
        <v>0</v>
      </c>
      <c r="I96" s="6">
        <v>0</v>
      </c>
      <c r="J96" s="6">
        <v>0</v>
      </c>
      <c r="K96" s="8">
        <v>0</v>
      </c>
      <c r="L96" s="6">
        <v>0</v>
      </c>
      <c r="M96" s="6">
        <v>0</v>
      </c>
      <c r="N96" s="6">
        <v>0</v>
      </c>
      <c r="O96" s="6">
        <v>0</v>
      </c>
      <c r="P96" s="8">
        <v>0</v>
      </c>
      <c r="Q96" s="6">
        <v>0</v>
      </c>
      <c r="R96" s="6">
        <v>0</v>
      </c>
      <c r="S96" s="6">
        <v>0</v>
      </c>
      <c r="T96" s="6">
        <v>0</v>
      </c>
      <c r="U96" s="8">
        <v>0</v>
      </c>
      <c r="V96" s="6">
        <v>0</v>
      </c>
      <c r="W96" s="6">
        <v>0</v>
      </c>
      <c r="X96" s="6">
        <v>0</v>
      </c>
      <c r="Y96" s="6">
        <v>0</v>
      </c>
      <c r="Z96" s="8">
        <v>0</v>
      </c>
      <c r="AA96" s="25"/>
      <c r="AB96" s="3" t="s">
        <v>6</v>
      </c>
      <c r="AC96" s="3" t="s">
        <v>13</v>
      </c>
      <c r="AD96" s="3" t="s">
        <v>4</v>
      </c>
      <c r="AE96" s="3" t="s">
        <v>15</v>
      </c>
      <c r="AF96" s="3" t="s">
        <v>22</v>
      </c>
      <c r="AG96" s="13">
        <v>1</v>
      </c>
      <c r="AH96" s="13">
        <f t="shared" si="14"/>
        <v>0.9</v>
      </c>
      <c r="AI96" s="3">
        <f t="shared" si="15"/>
        <v>1</v>
      </c>
      <c r="AJ96" s="21">
        <f t="shared" si="16"/>
        <v>0</v>
      </c>
      <c r="AK96" s="21">
        <f t="shared" si="16"/>
        <v>0</v>
      </c>
      <c r="AL96" s="21">
        <f t="shared" si="16"/>
        <v>0</v>
      </c>
      <c r="AM96" s="21">
        <f t="shared" si="16"/>
        <v>0</v>
      </c>
      <c r="AN96" s="21">
        <f t="shared" si="16"/>
        <v>0</v>
      </c>
      <c r="AO96" s="21">
        <f t="shared" si="16"/>
        <v>0</v>
      </c>
      <c r="AP96" s="21">
        <f t="shared" si="16"/>
        <v>0</v>
      </c>
      <c r="AQ96" s="21">
        <f t="shared" si="16"/>
        <v>0</v>
      </c>
      <c r="AR96" s="21">
        <f t="shared" si="16"/>
        <v>0</v>
      </c>
      <c r="AS96" s="21">
        <f t="shared" si="16"/>
        <v>0</v>
      </c>
      <c r="AT96" s="21">
        <f t="shared" si="16"/>
        <v>0</v>
      </c>
      <c r="AU96" s="21">
        <f t="shared" si="16"/>
        <v>0</v>
      </c>
      <c r="AV96" s="21">
        <f t="shared" si="16"/>
        <v>0</v>
      </c>
      <c r="AW96" s="21">
        <f t="shared" si="16"/>
        <v>0</v>
      </c>
      <c r="AX96" s="21">
        <f t="shared" si="16"/>
        <v>0</v>
      </c>
      <c r="AY96" s="21">
        <f t="shared" si="16"/>
        <v>0</v>
      </c>
      <c r="AZ96" s="21">
        <f t="shared" ref="AZ96:BD130" si="17">V96*365*$AG96*$AH96*$AI96</f>
        <v>0</v>
      </c>
      <c r="BA96" s="21">
        <f t="shared" si="17"/>
        <v>0</v>
      </c>
      <c r="BB96" s="21">
        <f t="shared" si="17"/>
        <v>0</v>
      </c>
      <c r="BC96" s="21">
        <f t="shared" si="17"/>
        <v>0</v>
      </c>
      <c r="BD96" s="21">
        <f t="shared" si="17"/>
        <v>0</v>
      </c>
      <c r="BE96" s="21">
        <f t="shared" si="13"/>
        <v>0</v>
      </c>
      <c r="BF96" s="21"/>
      <c r="BG96" s="21"/>
      <c r="BH96" s="21"/>
      <c r="BI96" s="21">
        <f>+BE96</f>
        <v>0</v>
      </c>
      <c r="BJ96" s="21"/>
      <c r="BK96" s="21"/>
      <c r="BL96" s="21"/>
      <c r="BM96" s="21"/>
      <c r="BN96" s="21">
        <f>+BE96</f>
        <v>0</v>
      </c>
      <c r="BO96" s="21"/>
      <c r="BP96" s="21"/>
      <c r="BQ96" s="21"/>
      <c r="BR96" s="21"/>
      <c r="BS96" s="21"/>
      <c r="BT96" s="21"/>
      <c r="BU96" s="21"/>
    </row>
    <row r="97" spans="1:73" s="4" customFormat="1" hidden="1" x14ac:dyDescent="0.25">
      <c r="A97" s="3" t="s">
        <v>6</v>
      </c>
      <c r="B97" s="4" t="s">
        <v>13</v>
      </c>
      <c r="C97" s="4" t="s">
        <v>4</v>
      </c>
      <c r="D97" s="3" t="s">
        <v>15</v>
      </c>
      <c r="E97" s="3" t="s">
        <v>10</v>
      </c>
      <c r="F97" s="8">
        <v>0</v>
      </c>
      <c r="G97" s="7">
        <v>0</v>
      </c>
      <c r="H97" s="7">
        <v>0</v>
      </c>
      <c r="I97" s="7">
        <v>0</v>
      </c>
      <c r="J97" s="7">
        <v>0</v>
      </c>
      <c r="K97" s="9">
        <v>0</v>
      </c>
      <c r="L97" s="7">
        <v>0</v>
      </c>
      <c r="M97" s="7">
        <v>0</v>
      </c>
      <c r="N97" s="7">
        <v>0</v>
      </c>
      <c r="O97" s="7">
        <v>0</v>
      </c>
      <c r="P97" s="9">
        <v>0</v>
      </c>
      <c r="Q97" s="7">
        <v>0</v>
      </c>
      <c r="R97" s="7">
        <v>0</v>
      </c>
      <c r="S97" s="7">
        <v>0</v>
      </c>
      <c r="T97" s="7">
        <v>0</v>
      </c>
      <c r="U97" s="9">
        <v>0</v>
      </c>
      <c r="V97" s="7">
        <v>0</v>
      </c>
      <c r="W97" s="7">
        <v>0</v>
      </c>
      <c r="X97" s="7">
        <v>0</v>
      </c>
      <c r="Y97" s="7">
        <v>0</v>
      </c>
      <c r="Z97" s="9">
        <v>0</v>
      </c>
      <c r="AA97" s="26"/>
      <c r="AB97" s="3" t="s">
        <v>6</v>
      </c>
      <c r="AC97" s="4" t="s">
        <v>13</v>
      </c>
      <c r="AD97" s="4" t="s">
        <v>4</v>
      </c>
      <c r="AE97" s="3" t="s">
        <v>15</v>
      </c>
      <c r="AF97" s="3" t="s">
        <v>10</v>
      </c>
      <c r="AG97" s="14">
        <v>1</v>
      </c>
      <c r="AH97" s="14">
        <f t="shared" si="14"/>
        <v>0.9</v>
      </c>
      <c r="AI97" s="4">
        <f t="shared" si="15"/>
        <v>0</v>
      </c>
      <c r="AJ97" s="22">
        <f t="shared" si="16"/>
        <v>0</v>
      </c>
      <c r="AK97" s="22">
        <f t="shared" si="16"/>
        <v>0</v>
      </c>
      <c r="AL97" s="22">
        <f t="shared" si="16"/>
        <v>0</v>
      </c>
      <c r="AM97" s="22">
        <f t="shared" si="16"/>
        <v>0</v>
      </c>
      <c r="AN97" s="22">
        <f t="shared" si="16"/>
        <v>0</v>
      </c>
      <c r="AO97" s="22">
        <f t="shared" si="16"/>
        <v>0</v>
      </c>
      <c r="AP97" s="22">
        <f t="shared" si="16"/>
        <v>0</v>
      </c>
      <c r="AQ97" s="22">
        <f t="shared" si="16"/>
        <v>0</v>
      </c>
      <c r="AR97" s="22">
        <f t="shared" si="16"/>
        <v>0</v>
      </c>
      <c r="AS97" s="22">
        <f t="shared" si="16"/>
        <v>0</v>
      </c>
      <c r="AT97" s="22">
        <f t="shared" si="16"/>
        <v>0</v>
      </c>
      <c r="AU97" s="22">
        <f t="shared" si="16"/>
        <v>0</v>
      </c>
      <c r="AV97" s="22">
        <f t="shared" si="16"/>
        <v>0</v>
      </c>
      <c r="AW97" s="22">
        <f t="shared" si="16"/>
        <v>0</v>
      </c>
      <c r="AX97" s="22">
        <f t="shared" si="16"/>
        <v>0</v>
      </c>
      <c r="AY97" s="22">
        <f t="shared" si="16"/>
        <v>0</v>
      </c>
      <c r="AZ97" s="22">
        <f t="shared" si="17"/>
        <v>0</v>
      </c>
      <c r="BA97" s="22">
        <f t="shared" si="17"/>
        <v>0</v>
      </c>
      <c r="BB97" s="22">
        <f t="shared" si="17"/>
        <v>0</v>
      </c>
      <c r="BC97" s="22">
        <f t="shared" si="17"/>
        <v>0</v>
      </c>
      <c r="BD97" s="22">
        <f t="shared" si="17"/>
        <v>0</v>
      </c>
      <c r="BE97" s="22">
        <f t="shared" si="13"/>
        <v>0</v>
      </c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</row>
    <row r="98" spans="1:73" s="4" customFormat="1" hidden="1" x14ac:dyDescent="0.25">
      <c r="A98" s="3" t="s">
        <v>6</v>
      </c>
      <c r="B98" s="4" t="s">
        <v>13</v>
      </c>
      <c r="C98" s="4" t="s">
        <v>4</v>
      </c>
      <c r="D98" s="3" t="s">
        <v>15</v>
      </c>
      <c r="E98" s="3" t="s">
        <v>11</v>
      </c>
      <c r="F98" s="8">
        <v>0</v>
      </c>
      <c r="G98" s="7">
        <v>0</v>
      </c>
      <c r="H98" s="7">
        <v>0</v>
      </c>
      <c r="I98" s="7">
        <v>0</v>
      </c>
      <c r="J98" s="7">
        <v>0</v>
      </c>
      <c r="K98" s="9">
        <v>0</v>
      </c>
      <c r="L98" s="7">
        <v>0</v>
      </c>
      <c r="M98" s="7">
        <v>0</v>
      </c>
      <c r="N98" s="7">
        <v>0</v>
      </c>
      <c r="O98" s="7">
        <v>0</v>
      </c>
      <c r="P98" s="9">
        <v>0</v>
      </c>
      <c r="Q98" s="7">
        <v>0</v>
      </c>
      <c r="R98" s="7">
        <v>0</v>
      </c>
      <c r="S98" s="7">
        <v>0</v>
      </c>
      <c r="T98" s="7">
        <v>0</v>
      </c>
      <c r="U98" s="9">
        <v>0</v>
      </c>
      <c r="V98" s="7">
        <v>0</v>
      </c>
      <c r="W98" s="7">
        <v>0</v>
      </c>
      <c r="X98" s="7">
        <v>0</v>
      </c>
      <c r="Y98" s="7">
        <v>0</v>
      </c>
      <c r="Z98" s="9">
        <v>0</v>
      </c>
      <c r="AA98" s="26"/>
      <c r="AB98" s="3" t="s">
        <v>6</v>
      </c>
      <c r="AC98" s="4" t="s">
        <v>13</v>
      </c>
      <c r="AD98" s="4" t="s">
        <v>4</v>
      </c>
      <c r="AE98" s="3" t="s">
        <v>15</v>
      </c>
      <c r="AF98" s="3" t="s">
        <v>11</v>
      </c>
      <c r="AG98" s="14">
        <v>1</v>
      </c>
      <c r="AH98" s="14">
        <f t="shared" si="14"/>
        <v>0.9</v>
      </c>
      <c r="AI98" s="4">
        <f t="shared" si="15"/>
        <v>0</v>
      </c>
      <c r="AJ98" s="22">
        <f t="shared" si="16"/>
        <v>0</v>
      </c>
      <c r="AK98" s="22">
        <f t="shared" si="16"/>
        <v>0</v>
      </c>
      <c r="AL98" s="22">
        <f t="shared" si="16"/>
        <v>0</v>
      </c>
      <c r="AM98" s="22">
        <f t="shared" si="16"/>
        <v>0</v>
      </c>
      <c r="AN98" s="22">
        <f t="shared" si="16"/>
        <v>0</v>
      </c>
      <c r="AO98" s="22">
        <f t="shared" si="16"/>
        <v>0</v>
      </c>
      <c r="AP98" s="22">
        <f t="shared" si="16"/>
        <v>0</v>
      </c>
      <c r="AQ98" s="22">
        <f t="shared" si="16"/>
        <v>0</v>
      </c>
      <c r="AR98" s="22">
        <f t="shared" si="16"/>
        <v>0</v>
      </c>
      <c r="AS98" s="22">
        <f t="shared" si="16"/>
        <v>0</v>
      </c>
      <c r="AT98" s="22">
        <f t="shared" si="16"/>
        <v>0</v>
      </c>
      <c r="AU98" s="22">
        <f t="shared" si="16"/>
        <v>0</v>
      </c>
      <c r="AV98" s="22">
        <f t="shared" si="16"/>
        <v>0</v>
      </c>
      <c r="AW98" s="22">
        <f t="shared" si="16"/>
        <v>0</v>
      </c>
      <c r="AX98" s="22">
        <f t="shared" si="16"/>
        <v>0</v>
      </c>
      <c r="AY98" s="22">
        <f t="shared" si="16"/>
        <v>0</v>
      </c>
      <c r="AZ98" s="22">
        <f t="shared" si="17"/>
        <v>0</v>
      </c>
      <c r="BA98" s="22">
        <f t="shared" si="17"/>
        <v>0</v>
      </c>
      <c r="BB98" s="22">
        <f t="shared" si="17"/>
        <v>0</v>
      </c>
      <c r="BC98" s="22">
        <f t="shared" si="17"/>
        <v>0</v>
      </c>
      <c r="BD98" s="22">
        <f t="shared" si="17"/>
        <v>0</v>
      </c>
      <c r="BE98" s="22">
        <f t="shared" si="13"/>
        <v>0</v>
      </c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</row>
    <row r="99" spans="1:73" s="2" customFormat="1" hidden="1" x14ac:dyDescent="0.25">
      <c r="A99" s="2" t="s">
        <v>7</v>
      </c>
      <c r="B99" s="2" t="s">
        <v>4</v>
      </c>
      <c r="C99" s="2" t="s">
        <v>13</v>
      </c>
      <c r="D99" s="2" t="s">
        <v>14</v>
      </c>
      <c r="E99" s="2" t="s">
        <v>9</v>
      </c>
      <c r="F99" s="8">
        <v>0</v>
      </c>
      <c r="G99" s="5">
        <v>0</v>
      </c>
      <c r="H99" s="5">
        <v>0</v>
      </c>
      <c r="I99" s="5">
        <v>0</v>
      </c>
      <c r="J99" s="5">
        <v>0</v>
      </c>
      <c r="K99" s="8">
        <v>0</v>
      </c>
      <c r="L99" s="5">
        <v>0</v>
      </c>
      <c r="M99" s="5">
        <v>0</v>
      </c>
      <c r="N99" s="5">
        <v>0</v>
      </c>
      <c r="O99" s="5">
        <v>0</v>
      </c>
      <c r="P99" s="8">
        <v>0</v>
      </c>
      <c r="Q99" s="5">
        <v>0</v>
      </c>
      <c r="R99" s="5">
        <v>0</v>
      </c>
      <c r="S99" s="5">
        <v>0</v>
      </c>
      <c r="T99" s="5">
        <v>0</v>
      </c>
      <c r="U99" s="8">
        <v>0</v>
      </c>
      <c r="V99" s="5">
        <v>0</v>
      </c>
      <c r="W99" s="5">
        <v>0</v>
      </c>
      <c r="X99" s="5">
        <v>0</v>
      </c>
      <c r="Y99" s="5">
        <v>0</v>
      </c>
      <c r="Z99" s="8">
        <v>0</v>
      </c>
      <c r="AA99" s="25"/>
      <c r="AB99" s="2" t="s">
        <v>7</v>
      </c>
      <c r="AC99" s="2" t="s">
        <v>4</v>
      </c>
      <c r="AD99" s="2" t="s">
        <v>13</v>
      </c>
      <c r="AE99" s="2" t="s">
        <v>14</v>
      </c>
      <c r="AF99" s="2" t="s">
        <v>9</v>
      </c>
      <c r="AG99" s="12">
        <v>1</v>
      </c>
      <c r="AH99" s="12">
        <f t="shared" si="14"/>
        <v>0.9</v>
      </c>
      <c r="AI99" s="2">
        <f t="shared" si="15"/>
        <v>0</v>
      </c>
      <c r="AJ99" s="20">
        <f t="shared" si="16"/>
        <v>0</v>
      </c>
      <c r="AK99" s="20">
        <f t="shared" si="16"/>
        <v>0</v>
      </c>
      <c r="AL99" s="20">
        <f t="shared" si="16"/>
        <v>0</v>
      </c>
      <c r="AM99" s="20">
        <f t="shared" si="16"/>
        <v>0</v>
      </c>
      <c r="AN99" s="20">
        <f t="shared" si="16"/>
        <v>0</v>
      </c>
      <c r="AO99" s="20">
        <f t="shared" si="16"/>
        <v>0</v>
      </c>
      <c r="AP99" s="20">
        <f t="shared" si="16"/>
        <v>0</v>
      </c>
      <c r="AQ99" s="20">
        <f t="shared" si="16"/>
        <v>0</v>
      </c>
      <c r="AR99" s="20">
        <f t="shared" si="16"/>
        <v>0</v>
      </c>
      <c r="AS99" s="20">
        <f t="shared" si="16"/>
        <v>0</v>
      </c>
      <c r="AT99" s="20">
        <f t="shared" si="16"/>
        <v>0</v>
      </c>
      <c r="AU99" s="20">
        <f t="shared" si="16"/>
        <v>0</v>
      </c>
      <c r="AV99" s="20">
        <f t="shared" si="16"/>
        <v>0</v>
      </c>
      <c r="AW99" s="20">
        <f t="shared" si="16"/>
        <v>0</v>
      </c>
      <c r="AX99" s="20">
        <f t="shared" si="16"/>
        <v>0</v>
      </c>
      <c r="AY99" s="20">
        <f t="shared" si="16"/>
        <v>0</v>
      </c>
      <c r="AZ99" s="20">
        <f t="shared" si="17"/>
        <v>0</v>
      </c>
      <c r="BA99" s="20">
        <f t="shared" si="17"/>
        <v>0</v>
      </c>
      <c r="BB99" s="20">
        <f t="shared" si="17"/>
        <v>0</v>
      </c>
      <c r="BC99" s="20">
        <f t="shared" si="17"/>
        <v>0</v>
      </c>
      <c r="BD99" s="20">
        <f t="shared" si="17"/>
        <v>0</v>
      </c>
      <c r="BE99" s="20">
        <f t="shared" si="13"/>
        <v>0</v>
      </c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</row>
    <row r="100" spans="1:73" s="2" customFormat="1" hidden="1" x14ac:dyDescent="0.25">
      <c r="A100" s="2" t="s">
        <v>7</v>
      </c>
      <c r="B100" s="2" t="s">
        <v>4</v>
      </c>
      <c r="C100" s="2" t="s">
        <v>13</v>
      </c>
      <c r="D100" s="2" t="s">
        <v>14</v>
      </c>
      <c r="E100" s="2" t="s">
        <v>23</v>
      </c>
      <c r="F100" s="8">
        <v>0</v>
      </c>
      <c r="G100" s="5">
        <v>0</v>
      </c>
      <c r="H100" s="5">
        <v>0</v>
      </c>
      <c r="I100" s="5">
        <v>0</v>
      </c>
      <c r="J100" s="5">
        <v>0</v>
      </c>
      <c r="K100" s="8">
        <v>0</v>
      </c>
      <c r="L100" s="5">
        <v>0</v>
      </c>
      <c r="M100" s="5">
        <v>0</v>
      </c>
      <c r="N100" s="5">
        <v>0</v>
      </c>
      <c r="O100" s="5">
        <v>0</v>
      </c>
      <c r="P100" s="8">
        <v>0</v>
      </c>
      <c r="Q100" s="5">
        <v>0</v>
      </c>
      <c r="R100" s="5">
        <v>0</v>
      </c>
      <c r="S100" s="5">
        <v>0</v>
      </c>
      <c r="T100" s="5">
        <v>0</v>
      </c>
      <c r="U100" s="8">
        <v>0</v>
      </c>
      <c r="V100" s="5">
        <v>0</v>
      </c>
      <c r="W100" s="5">
        <v>0</v>
      </c>
      <c r="X100" s="5">
        <v>0</v>
      </c>
      <c r="Y100" s="5">
        <v>0</v>
      </c>
      <c r="Z100" s="8">
        <v>0</v>
      </c>
      <c r="AA100" s="25"/>
      <c r="AB100" s="2" t="s">
        <v>7</v>
      </c>
      <c r="AC100" s="2" t="s">
        <v>4</v>
      </c>
      <c r="AD100" s="2" t="s">
        <v>13</v>
      </c>
      <c r="AE100" s="2" t="s">
        <v>14</v>
      </c>
      <c r="AF100" s="2" t="s">
        <v>23</v>
      </c>
      <c r="AG100" s="12">
        <v>1</v>
      </c>
      <c r="AH100" s="12">
        <f t="shared" si="14"/>
        <v>0.9</v>
      </c>
      <c r="AI100" s="2">
        <f t="shared" si="15"/>
        <v>1</v>
      </c>
      <c r="AJ100" s="20">
        <f t="shared" si="16"/>
        <v>0</v>
      </c>
      <c r="AK100" s="20">
        <f t="shared" si="16"/>
        <v>0</v>
      </c>
      <c r="AL100" s="20">
        <f t="shared" si="16"/>
        <v>0</v>
      </c>
      <c r="AM100" s="20">
        <f t="shared" si="16"/>
        <v>0</v>
      </c>
      <c r="AN100" s="20">
        <f t="shared" si="16"/>
        <v>0</v>
      </c>
      <c r="AO100" s="20">
        <f t="shared" si="16"/>
        <v>0</v>
      </c>
      <c r="AP100" s="20">
        <f t="shared" si="16"/>
        <v>0</v>
      </c>
      <c r="AQ100" s="20">
        <f t="shared" si="16"/>
        <v>0</v>
      </c>
      <c r="AR100" s="20">
        <f t="shared" si="16"/>
        <v>0</v>
      </c>
      <c r="AS100" s="20">
        <f t="shared" si="16"/>
        <v>0</v>
      </c>
      <c r="AT100" s="20">
        <f t="shared" si="16"/>
        <v>0</v>
      </c>
      <c r="AU100" s="20">
        <f t="shared" ref="AU100:AY130" si="18">Q100*365*$AG100*$AH100*$AI100</f>
        <v>0</v>
      </c>
      <c r="AV100" s="20">
        <f t="shared" si="18"/>
        <v>0</v>
      </c>
      <c r="AW100" s="20">
        <f t="shared" si="18"/>
        <v>0</v>
      </c>
      <c r="AX100" s="20">
        <f t="shared" si="18"/>
        <v>0</v>
      </c>
      <c r="AY100" s="20">
        <f t="shared" si="18"/>
        <v>0</v>
      </c>
      <c r="AZ100" s="20">
        <f t="shared" si="17"/>
        <v>0</v>
      </c>
      <c r="BA100" s="20">
        <f t="shared" si="17"/>
        <v>0</v>
      </c>
      <c r="BB100" s="20">
        <f t="shared" si="17"/>
        <v>0</v>
      </c>
      <c r="BC100" s="20">
        <f t="shared" si="17"/>
        <v>0</v>
      </c>
      <c r="BD100" s="20">
        <f t="shared" si="17"/>
        <v>0</v>
      </c>
      <c r="BE100" s="20">
        <f t="shared" si="13"/>
        <v>0</v>
      </c>
      <c r="BF100" s="20">
        <f>+BE100</f>
        <v>0</v>
      </c>
      <c r="BG100" s="20"/>
      <c r="BH100" s="20"/>
      <c r="BI100" s="20">
        <f>+BE100</f>
        <v>0</v>
      </c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</row>
    <row r="101" spans="1:73" s="2" customFormat="1" hidden="1" x14ac:dyDescent="0.25">
      <c r="A101" s="2" t="s">
        <v>7</v>
      </c>
      <c r="B101" s="2" t="s">
        <v>4</v>
      </c>
      <c r="C101" s="2" t="s">
        <v>13</v>
      </c>
      <c r="D101" s="2" t="s">
        <v>14</v>
      </c>
      <c r="E101" s="2" t="s">
        <v>24</v>
      </c>
      <c r="F101" s="8">
        <v>0</v>
      </c>
      <c r="G101" s="5">
        <v>0</v>
      </c>
      <c r="H101" s="5">
        <v>0</v>
      </c>
      <c r="I101" s="5">
        <v>0</v>
      </c>
      <c r="J101" s="5">
        <v>0</v>
      </c>
      <c r="K101" s="8">
        <v>0</v>
      </c>
      <c r="L101" s="5">
        <v>0</v>
      </c>
      <c r="M101" s="5">
        <v>0</v>
      </c>
      <c r="N101" s="5">
        <v>0</v>
      </c>
      <c r="O101" s="5">
        <v>0</v>
      </c>
      <c r="P101" s="8">
        <v>0</v>
      </c>
      <c r="Q101" s="5">
        <v>0</v>
      </c>
      <c r="R101" s="5">
        <v>0</v>
      </c>
      <c r="S101" s="5">
        <v>0</v>
      </c>
      <c r="T101" s="5">
        <v>0</v>
      </c>
      <c r="U101" s="8">
        <v>0</v>
      </c>
      <c r="V101" s="5">
        <v>0</v>
      </c>
      <c r="W101" s="5">
        <v>0</v>
      </c>
      <c r="X101" s="5">
        <v>0</v>
      </c>
      <c r="Y101" s="5">
        <v>0</v>
      </c>
      <c r="Z101" s="8">
        <v>0</v>
      </c>
      <c r="AA101" s="25"/>
      <c r="AB101" s="2" t="s">
        <v>7</v>
      </c>
      <c r="AC101" s="2" t="s">
        <v>4</v>
      </c>
      <c r="AD101" s="2" t="s">
        <v>13</v>
      </c>
      <c r="AE101" s="2" t="s">
        <v>14</v>
      </c>
      <c r="AF101" s="2" t="s">
        <v>24</v>
      </c>
      <c r="AG101" s="12">
        <v>1</v>
      </c>
      <c r="AH101" s="12">
        <f t="shared" si="14"/>
        <v>0.9</v>
      </c>
      <c r="AI101" s="2">
        <f t="shared" si="15"/>
        <v>1</v>
      </c>
      <c r="AJ101" s="20">
        <f t="shared" ref="AJ101:AT124" si="19">F101*365*$AG101*$AH101*$AI101</f>
        <v>0</v>
      </c>
      <c r="AK101" s="20">
        <f t="shared" si="19"/>
        <v>0</v>
      </c>
      <c r="AL101" s="20">
        <f t="shared" si="19"/>
        <v>0</v>
      </c>
      <c r="AM101" s="20">
        <f t="shared" si="19"/>
        <v>0</v>
      </c>
      <c r="AN101" s="20">
        <f t="shared" si="19"/>
        <v>0</v>
      </c>
      <c r="AO101" s="20">
        <f t="shared" si="19"/>
        <v>0</v>
      </c>
      <c r="AP101" s="20">
        <f t="shared" si="19"/>
        <v>0</v>
      </c>
      <c r="AQ101" s="20">
        <f t="shared" si="19"/>
        <v>0</v>
      </c>
      <c r="AR101" s="20">
        <f t="shared" si="19"/>
        <v>0</v>
      </c>
      <c r="AS101" s="20">
        <f t="shared" si="19"/>
        <v>0</v>
      </c>
      <c r="AT101" s="20">
        <f t="shared" si="19"/>
        <v>0</v>
      </c>
      <c r="AU101" s="20">
        <f t="shared" si="18"/>
        <v>0</v>
      </c>
      <c r="AV101" s="20">
        <f t="shared" si="18"/>
        <v>0</v>
      </c>
      <c r="AW101" s="20">
        <f t="shared" si="18"/>
        <v>0</v>
      </c>
      <c r="AX101" s="20">
        <f t="shared" si="18"/>
        <v>0</v>
      </c>
      <c r="AY101" s="20">
        <f t="shared" si="18"/>
        <v>0</v>
      </c>
      <c r="AZ101" s="20">
        <f t="shared" si="17"/>
        <v>0</v>
      </c>
      <c r="BA101" s="20">
        <f t="shared" si="17"/>
        <v>0</v>
      </c>
      <c r="BB101" s="20">
        <f t="shared" si="17"/>
        <v>0</v>
      </c>
      <c r="BC101" s="20">
        <f t="shared" si="17"/>
        <v>0</v>
      </c>
      <c r="BD101" s="20">
        <f t="shared" si="17"/>
        <v>0</v>
      </c>
      <c r="BE101" s="20">
        <f t="shared" si="13"/>
        <v>0</v>
      </c>
      <c r="BF101" s="20"/>
      <c r="BG101" s="20"/>
      <c r="BH101" s="20">
        <f>+BE101</f>
        <v>0</v>
      </c>
      <c r="BI101" s="20"/>
      <c r="BJ101" s="20"/>
      <c r="BK101" s="20"/>
      <c r="BL101" s="20"/>
      <c r="BM101" s="20"/>
      <c r="BN101" s="20">
        <f>+BE101</f>
        <v>0</v>
      </c>
      <c r="BO101" s="20"/>
      <c r="BP101" s="20"/>
      <c r="BQ101" s="20"/>
      <c r="BR101" s="20"/>
      <c r="BS101" s="20"/>
      <c r="BT101" s="20"/>
      <c r="BU101" s="20"/>
    </row>
    <row r="102" spans="1:73" s="2" customFormat="1" hidden="1" x14ac:dyDescent="0.25">
      <c r="A102" s="2" t="s">
        <v>7</v>
      </c>
      <c r="B102" s="2" t="s">
        <v>4</v>
      </c>
      <c r="C102" s="2" t="s">
        <v>13</v>
      </c>
      <c r="D102" s="2" t="s">
        <v>14</v>
      </c>
      <c r="E102" s="2" t="s">
        <v>25</v>
      </c>
      <c r="F102" s="8">
        <v>0</v>
      </c>
      <c r="G102" s="5">
        <v>0</v>
      </c>
      <c r="H102" s="5">
        <v>0</v>
      </c>
      <c r="I102" s="5">
        <v>0</v>
      </c>
      <c r="J102" s="5">
        <v>0</v>
      </c>
      <c r="K102" s="8">
        <v>0</v>
      </c>
      <c r="L102" s="5">
        <v>0</v>
      </c>
      <c r="M102" s="5">
        <v>0</v>
      </c>
      <c r="N102" s="5">
        <v>0</v>
      </c>
      <c r="O102" s="5">
        <v>0</v>
      </c>
      <c r="P102" s="8">
        <v>0</v>
      </c>
      <c r="Q102" s="5">
        <v>0</v>
      </c>
      <c r="R102" s="5">
        <v>0</v>
      </c>
      <c r="S102" s="5">
        <v>0</v>
      </c>
      <c r="T102" s="5">
        <v>0</v>
      </c>
      <c r="U102" s="8">
        <v>0</v>
      </c>
      <c r="V102" s="5">
        <v>0</v>
      </c>
      <c r="W102" s="5">
        <v>0</v>
      </c>
      <c r="X102" s="5">
        <v>0</v>
      </c>
      <c r="Y102" s="5">
        <v>0</v>
      </c>
      <c r="Z102" s="8">
        <v>0</v>
      </c>
      <c r="AA102" s="25"/>
      <c r="AB102" s="2" t="s">
        <v>7</v>
      </c>
      <c r="AC102" s="2" t="s">
        <v>4</v>
      </c>
      <c r="AD102" s="2" t="s">
        <v>13</v>
      </c>
      <c r="AE102" s="2" t="s">
        <v>14</v>
      </c>
      <c r="AF102" s="2" t="s">
        <v>25</v>
      </c>
      <c r="AG102" s="12">
        <v>1</v>
      </c>
      <c r="AH102" s="12">
        <f t="shared" si="14"/>
        <v>0.9</v>
      </c>
      <c r="AI102" s="2">
        <f t="shared" si="15"/>
        <v>1</v>
      </c>
      <c r="AJ102" s="20">
        <f t="shared" si="19"/>
        <v>0</v>
      </c>
      <c r="AK102" s="20">
        <f t="shared" si="19"/>
        <v>0</v>
      </c>
      <c r="AL102" s="20">
        <f t="shared" si="19"/>
        <v>0</v>
      </c>
      <c r="AM102" s="20">
        <f t="shared" si="19"/>
        <v>0</v>
      </c>
      <c r="AN102" s="20">
        <f t="shared" si="19"/>
        <v>0</v>
      </c>
      <c r="AO102" s="20">
        <f t="shared" si="19"/>
        <v>0</v>
      </c>
      <c r="AP102" s="20">
        <f t="shared" si="19"/>
        <v>0</v>
      </c>
      <c r="AQ102" s="20">
        <f t="shared" si="19"/>
        <v>0</v>
      </c>
      <c r="AR102" s="20">
        <f t="shared" si="19"/>
        <v>0</v>
      </c>
      <c r="AS102" s="20">
        <f t="shared" si="19"/>
        <v>0</v>
      </c>
      <c r="AT102" s="20">
        <f t="shared" si="19"/>
        <v>0</v>
      </c>
      <c r="AU102" s="20">
        <f t="shared" si="18"/>
        <v>0</v>
      </c>
      <c r="AV102" s="20">
        <f t="shared" si="18"/>
        <v>0</v>
      </c>
      <c r="AW102" s="20">
        <f t="shared" si="18"/>
        <v>0</v>
      </c>
      <c r="AX102" s="20">
        <f t="shared" si="18"/>
        <v>0</v>
      </c>
      <c r="AY102" s="20">
        <f t="shared" si="18"/>
        <v>0</v>
      </c>
      <c r="AZ102" s="20">
        <f t="shared" si="17"/>
        <v>0</v>
      </c>
      <c r="BA102" s="20">
        <f t="shared" si="17"/>
        <v>0</v>
      </c>
      <c r="BB102" s="20">
        <f t="shared" si="17"/>
        <v>0</v>
      </c>
      <c r="BC102" s="20">
        <f t="shared" si="17"/>
        <v>0</v>
      </c>
      <c r="BD102" s="20">
        <f t="shared" si="17"/>
        <v>0</v>
      </c>
      <c r="BE102" s="20">
        <f t="shared" si="13"/>
        <v>0</v>
      </c>
      <c r="BF102" s="20"/>
      <c r="BG102" s="20"/>
      <c r="BH102" s="20"/>
      <c r="BI102" s="20">
        <f>+BE102</f>
        <v>0</v>
      </c>
      <c r="BJ102" s="20"/>
      <c r="BK102" s="20"/>
      <c r="BL102" s="20"/>
      <c r="BM102" s="20"/>
      <c r="BN102" s="20"/>
      <c r="BO102" s="20"/>
      <c r="BP102" s="20"/>
      <c r="BQ102" s="20"/>
      <c r="BR102" s="20"/>
      <c r="BS102" s="20">
        <f>+BE102</f>
        <v>0</v>
      </c>
      <c r="BT102" s="20"/>
      <c r="BU102" s="20"/>
    </row>
    <row r="103" spans="1:73" s="2" customFormat="1" hidden="1" x14ac:dyDescent="0.25">
      <c r="A103" s="2" t="s">
        <v>7</v>
      </c>
      <c r="B103" s="2" t="s">
        <v>4</v>
      </c>
      <c r="C103" s="2" t="s">
        <v>13</v>
      </c>
      <c r="D103" s="2" t="s">
        <v>14</v>
      </c>
      <c r="E103" s="2" t="s">
        <v>26</v>
      </c>
      <c r="F103" s="8">
        <v>0</v>
      </c>
      <c r="G103" s="5">
        <v>0</v>
      </c>
      <c r="H103" s="5">
        <v>0</v>
      </c>
      <c r="I103" s="5">
        <v>0</v>
      </c>
      <c r="J103" s="5">
        <v>0</v>
      </c>
      <c r="K103" s="8">
        <v>0</v>
      </c>
      <c r="L103" s="5">
        <v>0</v>
      </c>
      <c r="M103" s="5">
        <v>0</v>
      </c>
      <c r="N103" s="5">
        <v>0</v>
      </c>
      <c r="O103" s="5">
        <v>0</v>
      </c>
      <c r="P103" s="8">
        <v>0</v>
      </c>
      <c r="Q103" s="5">
        <v>0</v>
      </c>
      <c r="R103" s="5">
        <v>0</v>
      </c>
      <c r="S103" s="5">
        <v>0</v>
      </c>
      <c r="T103" s="5">
        <v>0</v>
      </c>
      <c r="U103" s="8">
        <v>0</v>
      </c>
      <c r="V103" s="5">
        <v>0</v>
      </c>
      <c r="W103" s="5">
        <v>0</v>
      </c>
      <c r="X103" s="5">
        <v>0</v>
      </c>
      <c r="Y103" s="5">
        <v>0</v>
      </c>
      <c r="Z103" s="8">
        <v>0</v>
      </c>
      <c r="AA103" s="25"/>
      <c r="AB103" s="2" t="s">
        <v>7</v>
      </c>
      <c r="AC103" s="2" t="s">
        <v>4</v>
      </c>
      <c r="AD103" s="2" t="s">
        <v>13</v>
      </c>
      <c r="AE103" s="2" t="s">
        <v>14</v>
      </c>
      <c r="AF103" s="2" t="s">
        <v>26</v>
      </c>
      <c r="AG103" s="12">
        <v>1</v>
      </c>
      <c r="AH103" s="12">
        <f t="shared" si="14"/>
        <v>0.9</v>
      </c>
      <c r="AI103" s="2">
        <f t="shared" si="15"/>
        <v>1</v>
      </c>
      <c r="AJ103" s="20">
        <f t="shared" si="19"/>
        <v>0</v>
      </c>
      <c r="AK103" s="20">
        <f t="shared" si="19"/>
        <v>0</v>
      </c>
      <c r="AL103" s="20">
        <f t="shared" si="19"/>
        <v>0</v>
      </c>
      <c r="AM103" s="20">
        <f t="shared" si="19"/>
        <v>0</v>
      </c>
      <c r="AN103" s="20">
        <f t="shared" si="19"/>
        <v>0</v>
      </c>
      <c r="AO103" s="20">
        <f t="shared" si="19"/>
        <v>0</v>
      </c>
      <c r="AP103" s="20">
        <f t="shared" si="19"/>
        <v>0</v>
      </c>
      <c r="AQ103" s="20">
        <f t="shared" si="19"/>
        <v>0</v>
      </c>
      <c r="AR103" s="20">
        <f t="shared" si="19"/>
        <v>0</v>
      </c>
      <c r="AS103" s="20">
        <f t="shared" si="19"/>
        <v>0</v>
      </c>
      <c r="AT103" s="20">
        <f t="shared" si="19"/>
        <v>0</v>
      </c>
      <c r="AU103" s="20">
        <f t="shared" si="18"/>
        <v>0</v>
      </c>
      <c r="AV103" s="20">
        <f t="shared" si="18"/>
        <v>0</v>
      </c>
      <c r="AW103" s="20">
        <f t="shared" si="18"/>
        <v>0</v>
      </c>
      <c r="AX103" s="20">
        <f t="shared" si="18"/>
        <v>0</v>
      </c>
      <c r="AY103" s="20">
        <f t="shared" si="18"/>
        <v>0</v>
      </c>
      <c r="AZ103" s="20">
        <f t="shared" si="17"/>
        <v>0</v>
      </c>
      <c r="BA103" s="20">
        <f t="shared" si="17"/>
        <v>0</v>
      </c>
      <c r="BB103" s="20">
        <f t="shared" si="17"/>
        <v>0</v>
      </c>
      <c r="BC103" s="20">
        <f t="shared" si="17"/>
        <v>0</v>
      </c>
      <c r="BD103" s="20">
        <f t="shared" si="17"/>
        <v>0</v>
      </c>
      <c r="BE103" s="20">
        <f t="shared" si="13"/>
        <v>0</v>
      </c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>
        <f>+BE103</f>
        <v>0</v>
      </c>
      <c r="BQ103" s="20"/>
      <c r="BR103" s="20"/>
      <c r="BS103" s="20">
        <f>+BE103</f>
        <v>0</v>
      </c>
      <c r="BT103" s="20"/>
      <c r="BU103" s="20"/>
    </row>
    <row r="104" spans="1:73" s="2" customFormat="1" hidden="1" x14ac:dyDescent="0.25">
      <c r="A104" s="2" t="s">
        <v>7</v>
      </c>
      <c r="B104" s="2" t="s">
        <v>4</v>
      </c>
      <c r="C104" s="2" t="s">
        <v>13</v>
      </c>
      <c r="D104" s="2" t="s">
        <v>14</v>
      </c>
      <c r="E104" s="2" t="s">
        <v>27</v>
      </c>
      <c r="F104" s="8">
        <v>0</v>
      </c>
      <c r="G104" s="5">
        <v>0</v>
      </c>
      <c r="H104" s="5">
        <v>0</v>
      </c>
      <c r="I104" s="5">
        <v>0</v>
      </c>
      <c r="J104" s="5">
        <v>0</v>
      </c>
      <c r="K104" s="8">
        <v>0</v>
      </c>
      <c r="L104" s="5">
        <v>0</v>
      </c>
      <c r="M104" s="5">
        <v>0</v>
      </c>
      <c r="N104" s="5">
        <v>0</v>
      </c>
      <c r="O104" s="5">
        <v>0</v>
      </c>
      <c r="P104" s="8">
        <v>0</v>
      </c>
      <c r="Q104" s="5">
        <v>0</v>
      </c>
      <c r="R104" s="5">
        <v>0</v>
      </c>
      <c r="S104" s="5">
        <v>0</v>
      </c>
      <c r="T104" s="5">
        <v>0</v>
      </c>
      <c r="U104" s="8">
        <v>0</v>
      </c>
      <c r="V104" s="5">
        <v>0</v>
      </c>
      <c r="W104" s="5">
        <v>0</v>
      </c>
      <c r="X104" s="5">
        <v>0</v>
      </c>
      <c r="Y104" s="5">
        <v>0</v>
      </c>
      <c r="Z104" s="8">
        <v>0</v>
      </c>
      <c r="AA104" s="25"/>
      <c r="AB104" s="2" t="s">
        <v>7</v>
      </c>
      <c r="AC104" s="2" t="s">
        <v>4</v>
      </c>
      <c r="AD104" s="2" t="s">
        <v>13</v>
      </c>
      <c r="AE104" s="2" t="s">
        <v>14</v>
      </c>
      <c r="AF104" s="2" t="s">
        <v>27</v>
      </c>
      <c r="AG104" s="12">
        <v>1</v>
      </c>
      <c r="AH104" s="12">
        <f t="shared" si="14"/>
        <v>0.9</v>
      </c>
      <c r="AI104" s="2">
        <f t="shared" si="15"/>
        <v>1</v>
      </c>
      <c r="AJ104" s="20">
        <f t="shared" si="19"/>
        <v>0</v>
      </c>
      <c r="AK104" s="20">
        <f t="shared" si="19"/>
        <v>0</v>
      </c>
      <c r="AL104" s="20">
        <f t="shared" si="19"/>
        <v>0</v>
      </c>
      <c r="AM104" s="20">
        <f t="shared" si="19"/>
        <v>0</v>
      </c>
      <c r="AN104" s="20">
        <f t="shared" si="19"/>
        <v>0</v>
      </c>
      <c r="AO104" s="20">
        <f t="shared" si="19"/>
        <v>0</v>
      </c>
      <c r="AP104" s="20">
        <f t="shared" si="19"/>
        <v>0</v>
      </c>
      <c r="AQ104" s="20">
        <f t="shared" si="19"/>
        <v>0</v>
      </c>
      <c r="AR104" s="20">
        <f t="shared" si="19"/>
        <v>0</v>
      </c>
      <c r="AS104" s="20">
        <f t="shared" si="19"/>
        <v>0</v>
      </c>
      <c r="AT104" s="20">
        <f t="shared" si="19"/>
        <v>0</v>
      </c>
      <c r="AU104" s="20">
        <f t="shared" si="18"/>
        <v>0</v>
      </c>
      <c r="AV104" s="20">
        <f t="shared" si="18"/>
        <v>0</v>
      </c>
      <c r="AW104" s="20">
        <f t="shared" si="18"/>
        <v>0</v>
      </c>
      <c r="AX104" s="20">
        <f t="shared" si="18"/>
        <v>0</v>
      </c>
      <c r="AY104" s="20">
        <f t="shared" si="18"/>
        <v>0</v>
      </c>
      <c r="AZ104" s="20">
        <f t="shared" si="17"/>
        <v>0</v>
      </c>
      <c r="BA104" s="20">
        <f t="shared" si="17"/>
        <v>0</v>
      </c>
      <c r="BB104" s="20">
        <f t="shared" si="17"/>
        <v>0</v>
      </c>
      <c r="BC104" s="20">
        <f t="shared" si="17"/>
        <v>0</v>
      </c>
      <c r="BD104" s="20">
        <f t="shared" si="17"/>
        <v>0</v>
      </c>
      <c r="BE104" s="20">
        <f t="shared" si="13"/>
        <v>0</v>
      </c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</row>
    <row r="105" spans="1:73" s="2" customFormat="1" hidden="1" x14ac:dyDescent="0.25">
      <c r="A105" s="2" t="s">
        <v>7</v>
      </c>
      <c r="B105" s="2" t="s">
        <v>4</v>
      </c>
      <c r="C105" s="2" t="s">
        <v>13</v>
      </c>
      <c r="D105" s="2" t="s">
        <v>14</v>
      </c>
      <c r="E105" s="2" t="s">
        <v>28</v>
      </c>
      <c r="F105" s="8">
        <v>0</v>
      </c>
      <c r="G105" s="5">
        <v>0</v>
      </c>
      <c r="H105" s="5">
        <v>0</v>
      </c>
      <c r="I105" s="5">
        <v>0</v>
      </c>
      <c r="J105" s="5">
        <v>0</v>
      </c>
      <c r="K105" s="8">
        <v>0</v>
      </c>
      <c r="L105" s="5">
        <v>0</v>
      </c>
      <c r="M105" s="5">
        <v>0</v>
      </c>
      <c r="N105" s="5">
        <v>0</v>
      </c>
      <c r="O105" s="5">
        <v>0</v>
      </c>
      <c r="P105" s="8">
        <v>0</v>
      </c>
      <c r="Q105" s="5">
        <v>0</v>
      </c>
      <c r="R105" s="5">
        <v>0</v>
      </c>
      <c r="S105" s="5">
        <v>0</v>
      </c>
      <c r="T105" s="5">
        <v>0</v>
      </c>
      <c r="U105" s="8">
        <v>0</v>
      </c>
      <c r="V105" s="5">
        <v>0</v>
      </c>
      <c r="W105" s="5">
        <v>0</v>
      </c>
      <c r="X105" s="5">
        <v>0</v>
      </c>
      <c r="Y105" s="5">
        <v>0</v>
      </c>
      <c r="Z105" s="8">
        <v>0</v>
      </c>
      <c r="AA105" s="25"/>
      <c r="AB105" s="2" t="s">
        <v>7</v>
      </c>
      <c r="AC105" s="2" t="s">
        <v>4</v>
      </c>
      <c r="AD105" s="2" t="s">
        <v>13</v>
      </c>
      <c r="AE105" s="2" t="s">
        <v>14</v>
      </c>
      <c r="AF105" s="2" t="s">
        <v>28</v>
      </c>
      <c r="AG105" s="12">
        <v>1</v>
      </c>
      <c r="AH105" s="12">
        <f t="shared" si="14"/>
        <v>0.9</v>
      </c>
      <c r="AI105" s="2">
        <f t="shared" si="15"/>
        <v>1</v>
      </c>
      <c r="AJ105" s="20">
        <f t="shared" si="19"/>
        <v>0</v>
      </c>
      <c r="AK105" s="20">
        <f t="shared" si="19"/>
        <v>0</v>
      </c>
      <c r="AL105" s="20">
        <f t="shared" si="19"/>
        <v>0</v>
      </c>
      <c r="AM105" s="20">
        <f t="shared" si="19"/>
        <v>0</v>
      </c>
      <c r="AN105" s="20">
        <f t="shared" si="19"/>
        <v>0</v>
      </c>
      <c r="AO105" s="20">
        <f t="shared" si="19"/>
        <v>0</v>
      </c>
      <c r="AP105" s="20">
        <f t="shared" si="19"/>
        <v>0</v>
      </c>
      <c r="AQ105" s="20">
        <f t="shared" si="19"/>
        <v>0</v>
      </c>
      <c r="AR105" s="20">
        <f t="shared" si="19"/>
        <v>0</v>
      </c>
      <c r="AS105" s="20">
        <f t="shared" si="19"/>
        <v>0</v>
      </c>
      <c r="AT105" s="20">
        <f t="shared" si="19"/>
        <v>0</v>
      </c>
      <c r="AU105" s="20">
        <f t="shared" si="18"/>
        <v>0</v>
      </c>
      <c r="AV105" s="20">
        <f t="shared" si="18"/>
        <v>0</v>
      </c>
      <c r="AW105" s="20">
        <f t="shared" si="18"/>
        <v>0</v>
      </c>
      <c r="AX105" s="20">
        <f t="shared" si="18"/>
        <v>0</v>
      </c>
      <c r="AY105" s="20">
        <f t="shared" si="18"/>
        <v>0</v>
      </c>
      <c r="AZ105" s="20">
        <f t="shared" si="17"/>
        <v>0</v>
      </c>
      <c r="BA105" s="20">
        <f t="shared" si="17"/>
        <v>0</v>
      </c>
      <c r="BB105" s="20">
        <f t="shared" si="17"/>
        <v>0</v>
      </c>
      <c r="BC105" s="20">
        <f t="shared" si="17"/>
        <v>0</v>
      </c>
      <c r="BD105" s="20">
        <f t="shared" si="17"/>
        <v>0</v>
      </c>
      <c r="BE105" s="20">
        <f t="shared" si="13"/>
        <v>0</v>
      </c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</row>
    <row r="106" spans="1:73" s="2" customFormat="1" hidden="1" x14ac:dyDescent="0.25">
      <c r="A106" s="2" t="s">
        <v>7</v>
      </c>
      <c r="B106" s="2" t="s">
        <v>4</v>
      </c>
      <c r="C106" s="2" t="s">
        <v>13</v>
      </c>
      <c r="D106" s="2" t="s">
        <v>14</v>
      </c>
      <c r="E106" s="2" t="s">
        <v>29</v>
      </c>
      <c r="F106" s="8">
        <v>0</v>
      </c>
      <c r="G106" s="5">
        <v>0</v>
      </c>
      <c r="H106" s="5">
        <v>0</v>
      </c>
      <c r="I106" s="5">
        <v>0</v>
      </c>
      <c r="J106" s="5">
        <v>0</v>
      </c>
      <c r="K106" s="8">
        <v>0</v>
      </c>
      <c r="L106" s="5">
        <v>0</v>
      </c>
      <c r="M106" s="5">
        <v>0</v>
      </c>
      <c r="N106" s="5">
        <v>0</v>
      </c>
      <c r="O106" s="5">
        <v>0</v>
      </c>
      <c r="P106" s="8">
        <v>0</v>
      </c>
      <c r="Q106" s="5">
        <v>0</v>
      </c>
      <c r="R106" s="5">
        <v>0</v>
      </c>
      <c r="S106" s="5">
        <v>0</v>
      </c>
      <c r="T106" s="5">
        <v>0</v>
      </c>
      <c r="U106" s="8">
        <v>0</v>
      </c>
      <c r="V106" s="5">
        <v>0</v>
      </c>
      <c r="W106" s="5">
        <v>0</v>
      </c>
      <c r="X106" s="5">
        <v>0</v>
      </c>
      <c r="Y106" s="5">
        <v>0</v>
      </c>
      <c r="Z106" s="8">
        <v>0</v>
      </c>
      <c r="AA106" s="25"/>
      <c r="AB106" s="2" t="s">
        <v>7</v>
      </c>
      <c r="AC106" s="2" t="s">
        <v>4</v>
      </c>
      <c r="AD106" s="2" t="s">
        <v>13</v>
      </c>
      <c r="AE106" s="2" t="s">
        <v>14</v>
      </c>
      <c r="AF106" s="2" t="s">
        <v>29</v>
      </c>
      <c r="AG106" s="12">
        <v>1</v>
      </c>
      <c r="AH106" s="12">
        <f t="shared" si="14"/>
        <v>0.9</v>
      </c>
      <c r="AI106" s="2">
        <f t="shared" si="15"/>
        <v>1</v>
      </c>
      <c r="AJ106" s="20">
        <f t="shared" si="19"/>
        <v>0</v>
      </c>
      <c r="AK106" s="20">
        <f t="shared" si="19"/>
        <v>0</v>
      </c>
      <c r="AL106" s="20">
        <f t="shared" si="19"/>
        <v>0</v>
      </c>
      <c r="AM106" s="20">
        <f t="shared" si="19"/>
        <v>0</v>
      </c>
      <c r="AN106" s="20">
        <f t="shared" si="19"/>
        <v>0</v>
      </c>
      <c r="AO106" s="20">
        <f t="shared" si="19"/>
        <v>0</v>
      </c>
      <c r="AP106" s="20">
        <f t="shared" si="19"/>
        <v>0</v>
      </c>
      <c r="AQ106" s="20">
        <f t="shared" si="19"/>
        <v>0</v>
      </c>
      <c r="AR106" s="20">
        <f t="shared" si="19"/>
        <v>0</v>
      </c>
      <c r="AS106" s="20">
        <f t="shared" si="19"/>
        <v>0</v>
      </c>
      <c r="AT106" s="20">
        <f t="shared" si="19"/>
        <v>0</v>
      </c>
      <c r="AU106" s="20">
        <f t="shared" si="18"/>
        <v>0</v>
      </c>
      <c r="AV106" s="20">
        <f t="shared" si="18"/>
        <v>0</v>
      </c>
      <c r="AW106" s="20">
        <f t="shared" si="18"/>
        <v>0</v>
      </c>
      <c r="AX106" s="20">
        <f t="shared" si="18"/>
        <v>0</v>
      </c>
      <c r="AY106" s="20">
        <f t="shared" si="18"/>
        <v>0</v>
      </c>
      <c r="AZ106" s="20">
        <f t="shared" si="17"/>
        <v>0</v>
      </c>
      <c r="BA106" s="20">
        <f t="shared" si="17"/>
        <v>0</v>
      </c>
      <c r="BB106" s="20">
        <f t="shared" si="17"/>
        <v>0</v>
      </c>
      <c r="BC106" s="20">
        <f t="shared" si="17"/>
        <v>0</v>
      </c>
      <c r="BD106" s="20">
        <f t="shared" si="17"/>
        <v>0</v>
      </c>
      <c r="BE106" s="20">
        <f t="shared" si="13"/>
        <v>0</v>
      </c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</row>
    <row r="107" spans="1:73" s="2" customFormat="1" hidden="1" x14ac:dyDescent="0.25">
      <c r="A107" s="2" t="s">
        <v>7</v>
      </c>
      <c r="B107" s="2" t="s">
        <v>4</v>
      </c>
      <c r="C107" s="2" t="s">
        <v>13</v>
      </c>
      <c r="D107" s="2" t="s">
        <v>14</v>
      </c>
      <c r="E107" s="2" t="s">
        <v>30</v>
      </c>
      <c r="F107" s="8">
        <v>0</v>
      </c>
      <c r="G107" s="5">
        <v>0</v>
      </c>
      <c r="H107" s="5">
        <v>0</v>
      </c>
      <c r="I107" s="5">
        <v>0</v>
      </c>
      <c r="J107" s="5">
        <v>0</v>
      </c>
      <c r="K107" s="8">
        <v>0</v>
      </c>
      <c r="L107" s="5">
        <v>0</v>
      </c>
      <c r="M107" s="5">
        <v>0</v>
      </c>
      <c r="N107" s="5">
        <v>0</v>
      </c>
      <c r="O107" s="5">
        <v>0</v>
      </c>
      <c r="P107" s="8">
        <v>0</v>
      </c>
      <c r="Q107" s="5">
        <v>0</v>
      </c>
      <c r="R107" s="5">
        <v>0</v>
      </c>
      <c r="S107" s="5">
        <v>0</v>
      </c>
      <c r="T107" s="5">
        <v>0</v>
      </c>
      <c r="U107" s="8">
        <v>0</v>
      </c>
      <c r="V107" s="5">
        <v>0</v>
      </c>
      <c r="W107" s="5">
        <v>0</v>
      </c>
      <c r="X107" s="5">
        <v>0</v>
      </c>
      <c r="Y107" s="5">
        <v>0</v>
      </c>
      <c r="Z107" s="8">
        <v>0</v>
      </c>
      <c r="AA107" s="25"/>
      <c r="AB107" s="2" t="s">
        <v>7</v>
      </c>
      <c r="AC107" s="2" t="s">
        <v>4</v>
      </c>
      <c r="AD107" s="2" t="s">
        <v>13</v>
      </c>
      <c r="AE107" s="2" t="s">
        <v>14</v>
      </c>
      <c r="AF107" s="2" t="s">
        <v>30</v>
      </c>
      <c r="AG107" s="12">
        <v>1</v>
      </c>
      <c r="AH107" s="12">
        <f t="shared" si="14"/>
        <v>0.9</v>
      </c>
      <c r="AI107" s="2">
        <f t="shared" si="15"/>
        <v>1</v>
      </c>
      <c r="AJ107" s="20">
        <f t="shared" si="19"/>
        <v>0</v>
      </c>
      <c r="AK107" s="20">
        <f t="shared" si="19"/>
        <v>0</v>
      </c>
      <c r="AL107" s="20">
        <f t="shared" si="19"/>
        <v>0</v>
      </c>
      <c r="AM107" s="20">
        <f t="shared" si="19"/>
        <v>0</v>
      </c>
      <c r="AN107" s="20">
        <f t="shared" si="19"/>
        <v>0</v>
      </c>
      <c r="AO107" s="20">
        <f t="shared" si="19"/>
        <v>0</v>
      </c>
      <c r="AP107" s="20">
        <f t="shared" si="19"/>
        <v>0</v>
      </c>
      <c r="AQ107" s="20">
        <f t="shared" si="19"/>
        <v>0</v>
      </c>
      <c r="AR107" s="20">
        <f t="shared" si="19"/>
        <v>0</v>
      </c>
      <c r="AS107" s="20">
        <f t="shared" si="19"/>
        <v>0</v>
      </c>
      <c r="AT107" s="20">
        <f t="shared" si="19"/>
        <v>0</v>
      </c>
      <c r="AU107" s="20">
        <f t="shared" si="18"/>
        <v>0</v>
      </c>
      <c r="AV107" s="20">
        <f t="shared" si="18"/>
        <v>0</v>
      </c>
      <c r="AW107" s="20">
        <f t="shared" si="18"/>
        <v>0</v>
      </c>
      <c r="AX107" s="20">
        <f t="shared" si="18"/>
        <v>0</v>
      </c>
      <c r="AY107" s="20">
        <f t="shared" si="18"/>
        <v>0</v>
      </c>
      <c r="AZ107" s="20">
        <f t="shared" si="17"/>
        <v>0</v>
      </c>
      <c r="BA107" s="20">
        <f t="shared" si="17"/>
        <v>0</v>
      </c>
      <c r="BB107" s="20">
        <f t="shared" si="17"/>
        <v>0</v>
      </c>
      <c r="BC107" s="20">
        <f t="shared" si="17"/>
        <v>0</v>
      </c>
      <c r="BD107" s="20">
        <f t="shared" si="17"/>
        <v>0</v>
      </c>
      <c r="BE107" s="20">
        <f t="shared" si="13"/>
        <v>0</v>
      </c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</row>
    <row r="108" spans="1:73" s="2" customFormat="1" hidden="1" x14ac:dyDescent="0.25">
      <c r="A108" s="2" t="s">
        <v>7</v>
      </c>
      <c r="B108" s="2" t="s">
        <v>4</v>
      </c>
      <c r="C108" s="2" t="s">
        <v>13</v>
      </c>
      <c r="D108" s="2" t="s">
        <v>14</v>
      </c>
      <c r="E108" s="2" t="s">
        <v>31</v>
      </c>
      <c r="F108" s="8">
        <v>0</v>
      </c>
      <c r="G108" s="5">
        <v>0</v>
      </c>
      <c r="H108" s="5">
        <v>0</v>
      </c>
      <c r="I108" s="5">
        <v>0</v>
      </c>
      <c r="J108" s="5">
        <v>0</v>
      </c>
      <c r="K108" s="8">
        <v>0</v>
      </c>
      <c r="L108" s="5">
        <v>0</v>
      </c>
      <c r="M108" s="5">
        <v>0</v>
      </c>
      <c r="N108" s="5">
        <v>0</v>
      </c>
      <c r="O108" s="5">
        <v>0</v>
      </c>
      <c r="P108" s="8">
        <v>0</v>
      </c>
      <c r="Q108" s="5">
        <v>0</v>
      </c>
      <c r="R108" s="5">
        <v>0</v>
      </c>
      <c r="S108" s="5">
        <v>0</v>
      </c>
      <c r="T108" s="5">
        <v>0</v>
      </c>
      <c r="U108" s="8">
        <v>0</v>
      </c>
      <c r="V108" s="5">
        <v>0</v>
      </c>
      <c r="W108" s="5">
        <v>0</v>
      </c>
      <c r="X108" s="5">
        <v>0</v>
      </c>
      <c r="Y108" s="5">
        <v>0</v>
      </c>
      <c r="Z108" s="8">
        <v>0</v>
      </c>
      <c r="AA108" s="25"/>
      <c r="AB108" s="2" t="s">
        <v>7</v>
      </c>
      <c r="AC108" s="2" t="s">
        <v>4</v>
      </c>
      <c r="AD108" s="2" t="s">
        <v>13</v>
      </c>
      <c r="AE108" s="2" t="s">
        <v>14</v>
      </c>
      <c r="AF108" s="2" t="s">
        <v>31</v>
      </c>
      <c r="AG108" s="12">
        <v>1</v>
      </c>
      <c r="AH108" s="12">
        <f t="shared" si="14"/>
        <v>0.9</v>
      </c>
      <c r="AI108" s="2">
        <f t="shared" si="15"/>
        <v>1</v>
      </c>
      <c r="AJ108" s="20">
        <f t="shared" si="19"/>
        <v>0</v>
      </c>
      <c r="AK108" s="20">
        <f t="shared" si="19"/>
        <v>0</v>
      </c>
      <c r="AL108" s="20">
        <f t="shared" si="19"/>
        <v>0</v>
      </c>
      <c r="AM108" s="20">
        <f t="shared" si="19"/>
        <v>0</v>
      </c>
      <c r="AN108" s="20">
        <f t="shared" si="19"/>
        <v>0</v>
      </c>
      <c r="AO108" s="20">
        <f t="shared" si="19"/>
        <v>0</v>
      </c>
      <c r="AP108" s="20">
        <f t="shared" si="19"/>
        <v>0</v>
      </c>
      <c r="AQ108" s="20">
        <f t="shared" si="19"/>
        <v>0</v>
      </c>
      <c r="AR108" s="20">
        <f t="shared" si="19"/>
        <v>0</v>
      </c>
      <c r="AS108" s="20">
        <f t="shared" si="19"/>
        <v>0</v>
      </c>
      <c r="AT108" s="20">
        <f t="shared" si="19"/>
        <v>0</v>
      </c>
      <c r="AU108" s="20">
        <f t="shared" si="18"/>
        <v>0</v>
      </c>
      <c r="AV108" s="20">
        <f t="shared" si="18"/>
        <v>0</v>
      </c>
      <c r="AW108" s="20">
        <f t="shared" si="18"/>
        <v>0</v>
      </c>
      <c r="AX108" s="20">
        <f t="shared" si="18"/>
        <v>0</v>
      </c>
      <c r="AY108" s="20">
        <f t="shared" si="18"/>
        <v>0</v>
      </c>
      <c r="AZ108" s="20">
        <f t="shared" si="17"/>
        <v>0</v>
      </c>
      <c r="BA108" s="20">
        <f t="shared" si="17"/>
        <v>0</v>
      </c>
      <c r="BB108" s="20">
        <f t="shared" si="17"/>
        <v>0</v>
      </c>
      <c r="BC108" s="20">
        <f t="shared" si="17"/>
        <v>0</v>
      </c>
      <c r="BD108" s="20">
        <f t="shared" si="17"/>
        <v>0</v>
      </c>
      <c r="BE108" s="20">
        <f t="shared" si="13"/>
        <v>0</v>
      </c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</row>
    <row r="109" spans="1:73" s="2" customFormat="1" hidden="1" x14ac:dyDescent="0.25">
      <c r="A109" s="2" t="s">
        <v>7</v>
      </c>
      <c r="B109" s="2" t="s">
        <v>4</v>
      </c>
      <c r="C109" s="2" t="s">
        <v>13</v>
      </c>
      <c r="D109" s="2" t="s">
        <v>14</v>
      </c>
      <c r="E109" s="2" t="s">
        <v>32</v>
      </c>
      <c r="F109" s="8">
        <v>0</v>
      </c>
      <c r="G109" s="5">
        <v>0</v>
      </c>
      <c r="H109" s="5">
        <v>0</v>
      </c>
      <c r="I109" s="5">
        <v>0</v>
      </c>
      <c r="J109" s="5">
        <v>0</v>
      </c>
      <c r="K109" s="8">
        <v>0</v>
      </c>
      <c r="L109" s="5">
        <v>0</v>
      </c>
      <c r="M109" s="5">
        <v>0</v>
      </c>
      <c r="N109" s="5">
        <v>0</v>
      </c>
      <c r="O109" s="5">
        <v>0</v>
      </c>
      <c r="P109" s="8">
        <v>0</v>
      </c>
      <c r="Q109" s="5">
        <v>0</v>
      </c>
      <c r="R109" s="5">
        <v>0</v>
      </c>
      <c r="S109" s="5">
        <v>0</v>
      </c>
      <c r="T109" s="5">
        <v>0</v>
      </c>
      <c r="U109" s="8">
        <v>0</v>
      </c>
      <c r="V109" s="5">
        <v>0</v>
      </c>
      <c r="W109" s="5">
        <v>0</v>
      </c>
      <c r="X109" s="5">
        <v>0</v>
      </c>
      <c r="Y109" s="5">
        <v>0</v>
      </c>
      <c r="Z109" s="8">
        <v>0</v>
      </c>
      <c r="AA109" s="25"/>
      <c r="AB109" s="2" t="s">
        <v>7</v>
      </c>
      <c r="AC109" s="2" t="s">
        <v>4</v>
      </c>
      <c r="AD109" s="2" t="s">
        <v>13</v>
      </c>
      <c r="AE109" s="2" t="s">
        <v>14</v>
      </c>
      <c r="AF109" s="2" t="s">
        <v>32</v>
      </c>
      <c r="AG109" s="12">
        <v>1</v>
      </c>
      <c r="AH109" s="12">
        <f t="shared" si="14"/>
        <v>0.9</v>
      </c>
      <c r="AI109" s="2">
        <f t="shared" si="15"/>
        <v>1</v>
      </c>
      <c r="AJ109" s="20">
        <f t="shared" si="19"/>
        <v>0</v>
      </c>
      <c r="AK109" s="20">
        <f t="shared" si="19"/>
        <v>0</v>
      </c>
      <c r="AL109" s="20">
        <f t="shared" si="19"/>
        <v>0</v>
      </c>
      <c r="AM109" s="20">
        <f t="shared" si="19"/>
        <v>0</v>
      </c>
      <c r="AN109" s="20">
        <f t="shared" si="19"/>
        <v>0</v>
      </c>
      <c r="AO109" s="20">
        <f t="shared" si="19"/>
        <v>0</v>
      </c>
      <c r="AP109" s="20">
        <f t="shared" si="19"/>
        <v>0</v>
      </c>
      <c r="AQ109" s="20">
        <f t="shared" si="19"/>
        <v>0</v>
      </c>
      <c r="AR109" s="20">
        <f t="shared" si="19"/>
        <v>0</v>
      </c>
      <c r="AS109" s="20">
        <f t="shared" si="19"/>
        <v>0</v>
      </c>
      <c r="AT109" s="20">
        <f t="shared" si="19"/>
        <v>0</v>
      </c>
      <c r="AU109" s="20">
        <f t="shared" si="18"/>
        <v>0</v>
      </c>
      <c r="AV109" s="20">
        <f t="shared" si="18"/>
        <v>0</v>
      </c>
      <c r="AW109" s="20">
        <f t="shared" si="18"/>
        <v>0</v>
      </c>
      <c r="AX109" s="20">
        <f t="shared" si="18"/>
        <v>0</v>
      </c>
      <c r="AY109" s="20">
        <f t="shared" si="18"/>
        <v>0</v>
      </c>
      <c r="AZ109" s="20">
        <f t="shared" si="17"/>
        <v>0</v>
      </c>
      <c r="BA109" s="20">
        <f t="shared" si="17"/>
        <v>0</v>
      </c>
      <c r="BB109" s="20">
        <f t="shared" si="17"/>
        <v>0</v>
      </c>
      <c r="BC109" s="20">
        <f t="shared" si="17"/>
        <v>0</v>
      </c>
      <c r="BD109" s="20">
        <f t="shared" si="17"/>
        <v>0</v>
      </c>
      <c r="BE109" s="20">
        <f t="shared" si="13"/>
        <v>0</v>
      </c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</row>
    <row r="110" spans="1:73" s="2" customFormat="1" hidden="1" x14ac:dyDescent="0.25">
      <c r="A110" s="2" t="s">
        <v>7</v>
      </c>
      <c r="B110" s="2" t="s">
        <v>4</v>
      </c>
      <c r="C110" s="2" t="s">
        <v>13</v>
      </c>
      <c r="D110" s="2" t="s">
        <v>14</v>
      </c>
      <c r="E110" s="2" t="s">
        <v>20</v>
      </c>
      <c r="F110" s="8">
        <v>0</v>
      </c>
      <c r="G110" s="5">
        <v>0</v>
      </c>
      <c r="H110" s="5">
        <v>0</v>
      </c>
      <c r="I110" s="5">
        <v>0</v>
      </c>
      <c r="J110" s="5">
        <v>0</v>
      </c>
      <c r="K110" s="8">
        <v>0</v>
      </c>
      <c r="L110" s="5">
        <v>0</v>
      </c>
      <c r="M110" s="5">
        <v>0</v>
      </c>
      <c r="N110" s="5">
        <v>0</v>
      </c>
      <c r="O110" s="5">
        <v>0</v>
      </c>
      <c r="P110" s="8">
        <v>0</v>
      </c>
      <c r="Q110" s="5">
        <v>0</v>
      </c>
      <c r="R110" s="5">
        <v>0</v>
      </c>
      <c r="S110" s="5">
        <v>0</v>
      </c>
      <c r="T110" s="5">
        <v>0</v>
      </c>
      <c r="U110" s="8">
        <v>0</v>
      </c>
      <c r="V110" s="5">
        <v>0</v>
      </c>
      <c r="W110" s="5">
        <v>0</v>
      </c>
      <c r="X110" s="5">
        <v>0</v>
      </c>
      <c r="Y110" s="5">
        <v>0</v>
      </c>
      <c r="Z110" s="8">
        <v>0</v>
      </c>
      <c r="AA110" s="25"/>
      <c r="AB110" s="2" t="s">
        <v>7</v>
      </c>
      <c r="AC110" s="2" t="s">
        <v>4</v>
      </c>
      <c r="AD110" s="2" t="s">
        <v>13</v>
      </c>
      <c r="AE110" s="2" t="s">
        <v>14</v>
      </c>
      <c r="AF110" s="2" t="s">
        <v>20</v>
      </c>
      <c r="AG110" s="12">
        <v>1</v>
      </c>
      <c r="AH110" s="12">
        <f t="shared" si="14"/>
        <v>0.9</v>
      </c>
      <c r="AI110" s="2">
        <f t="shared" si="15"/>
        <v>1</v>
      </c>
      <c r="AJ110" s="20">
        <f t="shared" si="19"/>
        <v>0</v>
      </c>
      <c r="AK110" s="20">
        <f t="shared" si="19"/>
        <v>0</v>
      </c>
      <c r="AL110" s="20">
        <f t="shared" si="19"/>
        <v>0</v>
      </c>
      <c r="AM110" s="20">
        <f t="shared" si="19"/>
        <v>0</v>
      </c>
      <c r="AN110" s="20">
        <f t="shared" si="19"/>
        <v>0</v>
      </c>
      <c r="AO110" s="20">
        <f t="shared" si="19"/>
        <v>0</v>
      </c>
      <c r="AP110" s="20">
        <f t="shared" si="19"/>
        <v>0</v>
      </c>
      <c r="AQ110" s="20">
        <f t="shared" si="19"/>
        <v>0</v>
      </c>
      <c r="AR110" s="20">
        <f t="shared" si="19"/>
        <v>0</v>
      </c>
      <c r="AS110" s="20">
        <f t="shared" si="19"/>
        <v>0</v>
      </c>
      <c r="AT110" s="20">
        <f t="shared" si="19"/>
        <v>0</v>
      </c>
      <c r="AU110" s="20">
        <f t="shared" si="18"/>
        <v>0</v>
      </c>
      <c r="AV110" s="20">
        <f t="shared" si="18"/>
        <v>0</v>
      </c>
      <c r="AW110" s="20">
        <f t="shared" si="18"/>
        <v>0</v>
      </c>
      <c r="AX110" s="20">
        <f t="shared" si="18"/>
        <v>0</v>
      </c>
      <c r="AY110" s="20">
        <f t="shared" si="18"/>
        <v>0</v>
      </c>
      <c r="AZ110" s="20">
        <f t="shared" si="17"/>
        <v>0</v>
      </c>
      <c r="BA110" s="20">
        <f t="shared" si="17"/>
        <v>0</v>
      </c>
      <c r="BB110" s="20">
        <f t="shared" si="17"/>
        <v>0</v>
      </c>
      <c r="BC110" s="20">
        <f t="shared" si="17"/>
        <v>0</v>
      </c>
      <c r="BD110" s="20">
        <f t="shared" si="17"/>
        <v>0</v>
      </c>
      <c r="BE110" s="20">
        <f t="shared" si="13"/>
        <v>0</v>
      </c>
      <c r="BF110" s="20">
        <f>+BE110</f>
        <v>0</v>
      </c>
      <c r="BG110" s="20"/>
      <c r="BH110" s="20"/>
      <c r="BI110" s="20"/>
      <c r="BJ110" s="20">
        <f>+BF110</f>
        <v>0</v>
      </c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</row>
    <row r="111" spans="1:73" s="2" customFormat="1" hidden="1" x14ac:dyDescent="0.25">
      <c r="A111" s="2" t="s">
        <v>7</v>
      </c>
      <c r="B111" s="2" t="s">
        <v>4</v>
      </c>
      <c r="C111" s="2" t="s">
        <v>13</v>
      </c>
      <c r="D111" s="2" t="s">
        <v>14</v>
      </c>
      <c r="E111" s="2" t="s">
        <v>21</v>
      </c>
      <c r="F111" s="8">
        <v>0</v>
      </c>
      <c r="G111" s="5">
        <v>0</v>
      </c>
      <c r="H111" s="5">
        <v>0</v>
      </c>
      <c r="I111" s="5">
        <v>0</v>
      </c>
      <c r="J111" s="5">
        <v>0</v>
      </c>
      <c r="K111" s="8">
        <v>0</v>
      </c>
      <c r="L111" s="5">
        <v>0</v>
      </c>
      <c r="M111" s="5">
        <v>0</v>
      </c>
      <c r="N111" s="5">
        <v>0</v>
      </c>
      <c r="O111" s="5">
        <v>0</v>
      </c>
      <c r="P111" s="8">
        <v>0</v>
      </c>
      <c r="Q111" s="5">
        <v>0</v>
      </c>
      <c r="R111" s="5">
        <v>0</v>
      </c>
      <c r="S111" s="5">
        <v>0</v>
      </c>
      <c r="T111" s="5">
        <v>0</v>
      </c>
      <c r="U111" s="8">
        <v>0</v>
      </c>
      <c r="V111" s="5">
        <v>0</v>
      </c>
      <c r="W111" s="5">
        <v>0</v>
      </c>
      <c r="X111" s="5">
        <v>0</v>
      </c>
      <c r="Y111" s="5">
        <v>0</v>
      </c>
      <c r="Z111" s="8">
        <v>0</v>
      </c>
      <c r="AA111" s="25"/>
      <c r="AB111" s="2" t="s">
        <v>7</v>
      </c>
      <c r="AC111" s="2" t="s">
        <v>4</v>
      </c>
      <c r="AD111" s="2" t="s">
        <v>13</v>
      </c>
      <c r="AE111" s="2" t="s">
        <v>14</v>
      </c>
      <c r="AF111" s="2" t="s">
        <v>21</v>
      </c>
      <c r="AG111" s="12">
        <v>1</v>
      </c>
      <c r="AH111" s="12">
        <f t="shared" si="14"/>
        <v>0.9</v>
      </c>
      <c r="AI111" s="2">
        <f t="shared" si="15"/>
        <v>1</v>
      </c>
      <c r="AJ111" s="20">
        <f t="shared" si="19"/>
        <v>0</v>
      </c>
      <c r="AK111" s="20">
        <f t="shared" si="19"/>
        <v>0</v>
      </c>
      <c r="AL111" s="20">
        <f t="shared" si="19"/>
        <v>0</v>
      </c>
      <c r="AM111" s="20">
        <f t="shared" si="19"/>
        <v>0</v>
      </c>
      <c r="AN111" s="20">
        <f t="shared" si="19"/>
        <v>0</v>
      </c>
      <c r="AO111" s="20">
        <f t="shared" si="19"/>
        <v>0</v>
      </c>
      <c r="AP111" s="20">
        <f t="shared" si="19"/>
        <v>0</v>
      </c>
      <c r="AQ111" s="20">
        <f t="shared" si="19"/>
        <v>0</v>
      </c>
      <c r="AR111" s="20">
        <f t="shared" si="19"/>
        <v>0</v>
      </c>
      <c r="AS111" s="20">
        <f t="shared" si="19"/>
        <v>0</v>
      </c>
      <c r="AT111" s="20">
        <f t="shared" si="19"/>
        <v>0</v>
      </c>
      <c r="AU111" s="20">
        <f t="shared" si="18"/>
        <v>0</v>
      </c>
      <c r="AV111" s="20">
        <f t="shared" si="18"/>
        <v>0</v>
      </c>
      <c r="AW111" s="20">
        <f t="shared" si="18"/>
        <v>0</v>
      </c>
      <c r="AX111" s="20">
        <f t="shared" si="18"/>
        <v>0</v>
      </c>
      <c r="AY111" s="20">
        <f t="shared" si="18"/>
        <v>0</v>
      </c>
      <c r="AZ111" s="20">
        <f t="shared" si="17"/>
        <v>0</v>
      </c>
      <c r="BA111" s="20">
        <f t="shared" si="17"/>
        <v>0</v>
      </c>
      <c r="BB111" s="20">
        <f t="shared" si="17"/>
        <v>0</v>
      </c>
      <c r="BC111" s="20">
        <f t="shared" si="17"/>
        <v>0</v>
      </c>
      <c r="BD111" s="20">
        <f t="shared" si="17"/>
        <v>0</v>
      </c>
      <c r="BE111" s="20">
        <f t="shared" si="13"/>
        <v>0</v>
      </c>
      <c r="BF111" s="20"/>
      <c r="BG111" s="20">
        <f>+BE111</f>
        <v>0</v>
      </c>
      <c r="BH111" s="20"/>
      <c r="BI111" s="20"/>
      <c r="BJ111" s="20"/>
      <c r="BK111" s="20"/>
      <c r="BL111" s="20">
        <f>+BE111</f>
        <v>0</v>
      </c>
      <c r="BM111" s="20"/>
      <c r="BN111" s="20"/>
      <c r="BO111" s="20"/>
      <c r="BP111" s="20"/>
      <c r="BQ111" s="20"/>
      <c r="BR111" s="20"/>
      <c r="BS111" s="20"/>
      <c r="BT111" s="20"/>
      <c r="BU111" s="20"/>
    </row>
    <row r="112" spans="1:73" s="2" customFormat="1" hidden="1" x14ac:dyDescent="0.25">
      <c r="A112" s="2" t="s">
        <v>7</v>
      </c>
      <c r="B112" s="2" t="s">
        <v>4</v>
      </c>
      <c r="C112" s="2" t="s">
        <v>13</v>
      </c>
      <c r="D112" s="2" t="s">
        <v>14</v>
      </c>
      <c r="E112" s="2" t="s">
        <v>22</v>
      </c>
      <c r="F112" s="8">
        <v>0</v>
      </c>
      <c r="G112" s="5">
        <v>0</v>
      </c>
      <c r="H112" s="5">
        <v>0</v>
      </c>
      <c r="I112" s="5">
        <v>0</v>
      </c>
      <c r="J112" s="5">
        <v>0</v>
      </c>
      <c r="K112" s="8">
        <v>0</v>
      </c>
      <c r="L112" s="5">
        <v>0</v>
      </c>
      <c r="M112" s="5">
        <v>0</v>
      </c>
      <c r="N112" s="5">
        <v>0</v>
      </c>
      <c r="O112" s="5">
        <v>0</v>
      </c>
      <c r="P112" s="8">
        <v>0</v>
      </c>
      <c r="Q112" s="5">
        <v>0</v>
      </c>
      <c r="R112" s="5">
        <v>0</v>
      </c>
      <c r="S112" s="5">
        <v>0</v>
      </c>
      <c r="T112" s="5">
        <v>0</v>
      </c>
      <c r="U112" s="8">
        <v>0</v>
      </c>
      <c r="V112" s="5">
        <v>0</v>
      </c>
      <c r="W112" s="5">
        <v>0</v>
      </c>
      <c r="X112" s="5">
        <v>0</v>
      </c>
      <c r="Y112" s="5">
        <v>0</v>
      </c>
      <c r="Z112" s="8">
        <v>0</v>
      </c>
      <c r="AA112" s="25"/>
      <c r="AB112" s="2" t="s">
        <v>7</v>
      </c>
      <c r="AC112" s="2" t="s">
        <v>4</v>
      </c>
      <c r="AD112" s="2" t="s">
        <v>13</v>
      </c>
      <c r="AE112" s="2" t="s">
        <v>14</v>
      </c>
      <c r="AF112" s="2" t="s">
        <v>22</v>
      </c>
      <c r="AG112" s="12">
        <v>1</v>
      </c>
      <c r="AH112" s="12">
        <f t="shared" si="14"/>
        <v>0.9</v>
      </c>
      <c r="AI112" s="2">
        <f t="shared" si="15"/>
        <v>1</v>
      </c>
      <c r="AJ112" s="20">
        <f t="shared" si="19"/>
        <v>0</v>
      </c>
      <c r="AK112" s="20">
        <f t="shared" si="19"/>
        <v>0</v>
      </c>
      <c r="AL112" s="20">
        <f t="shared" si="19"/>
        <v>0</v>
      </c>
      <c r="AM112" s="20">
        <f t="shared" si="19"/>
        <v>0</v>
      </c>
      <c r="AN112" s="20">
        <f t="shared" si="19"/>
        <v>0</v>
      </c>
      <c r="AO112" s="20">
        <f t="shared" si="19"/>
        <v>0</v>
      </c>
      <c r="AP112" s="20">
        <f t="shared" si="19"/>
        <v>0</v>
      </c>
      <c r="AQ112" s="20">
        <f t="shared" si="19"/>
        <v>0</v>
      </c>
      <c r="AR112" s="20">
        <f t="shared" si="19"/>
        <v>0</v>
      </c>
      <c r="AS112" s="20">
        <f t="shared" si="19"/>
        <v>0</v>
      </c>
      <c r="AT112" s="20">
        <f t="shared" si="19"/>
        <v>0</v>
      </c>
      <c r="AU112" s="20">
        <f t="shared" si="18"/>
        <v>0</v>
      </c>
      <c r="AV112" s="20">
        <f t="shared" si="18"/>
        <v>0</v>
      </c>
      <c r="AW112" s="20">
        <f t="shared" si="18"/>
        <v>0</v>
      </c>
      <c r="AX112" s="20">
        <f t="shared" si="18"/>
        <v>0</v>
      </c>
      <c r="AY112" s="20">
        <f t="shared" si="18"/>
        <v>0</v>
      </c>
      <c r="AZ112" s="20">
        <f t="shared" si="17"/>
        <v>0</v>
      </c>
      <c r="BA112" s="20">
        <f t="shared" si="17"/>
        <v>0</v>
      </c>
      <c r="BB112" s="20">
        <f t="shared" si="17"/>
        <v>0</v>
      </c>
      <c r="BC112" s="20">
        <f t="shared" si="17"/>
        <v>0</v>
      </c>
      <c r="BD112" s="20">
        <f t="shared" si="17"/>
        <v>0</v>
      </c>
      <c r="BE112" s="20">
        <f t="shared" si="13"/>
        <v>0</v>
      </c>
      <c r="BF112" s="20"/>
      <c r="BG112" s="20"/>
      <c r="BH112" s="20"/>
      <c r="BI112" s="20">
        <f>+BE112</f>
        <v>0</v>
      </c>
      <c r="BJ112" s="20"/>
      <c r="BK112" s="20"/>
      <c r="BL112" s="20"/>
      <c r="BM112" s="20"/>
      <c r="BN112" s="20">
        <f>+BE112</f>
        <v>0</v>
      </c>
      <c r="BO112" s="20"/>
      <c r="BP112" s="20"/>
      <c r="BQ112" s="20"/>
      <c r="BR112" s="20"/>
      <c r="BS112" s="20"/>
      <c r="BT112" s="20"/>
      <c r="BU112" s="20"/>
    </row>
    <row r="113" spans="1:73" s="2" customFormat="1" hidden="1" x14ac:dyDescent="0.25">
      <c r="A113" s="2" t="s">
        <v>7</v>
      </c>
      <c r="B113" s="2" t="s">
        <v>4</v>
      </c>
      <c r="C113" s="2" t="s">
        <v>13</v>
      </c>
      <c r="D113" s="2" t="s">
        <v>14</v>
      </c>
      <c r="E113" s="2" t="s">
        <v>10</v>
      </c>
      <c r="F113" s="8">
        <v>0</v>
      </c>
      <c r="G113" s="5">
        <v>0</v>
      </c>
      <c r="H113" s="5">
        <v>0</v>
      </c>
      <c r="I113" s="5">
        <v>0</v>
      </c>
      <c r="J113" s="5">
        <v>0</v>
      </c>
      <c r="K113" s="8">
        <v>0</v>
      </c>
      <c r="L113" s="5">
        <v>0</v>
      </c>
      <c r="M113" s="5">
        <v>0</v>
      </c>
      <c r="N113" s="5">
        <v>0</v>
      </c>
      <c r="O113" s="5">
        <v>0</v>
      </c>
      <c r="P113" s="8">
        <v>0</v>
      </c>
      <c r="Q113" s="5">
        <v>0</v>
      </c>
      <c r="R113" s="5">
        <v>0</v>
      </c>
      <c r="S113" s="5">
        <v>0</v>
      </c>
      <c r="T113" s="5">
        <v>0</v>
      </c>
      <c r="U113" s="8">
        <v>0</v>
      </c>
      <c r="V113" s="5">
        <v>0</v>
      </c>
      <c r="W113" s="5">
        <v>0</v>
      </c>
      <c r="X113" s="5">
        <v>0</v>
      </c>
      <c r="Y113" s="5">
        <v>0</v>
      </c>
      <c r="Z113" s="8">
        <v>0</v>
      </c>
      <c r="AA113" s="25"/>
      <c r="AB113" s="2" t="s">
        <v>7</v>
      </c>
      <c r="AC113" s="2" t="s">
        <v>4</v>
      </c>
      <c r="AD113" s="2" t="s">
        <v>13</v>
      </c>
      <c r="AE113" s="2" t="s">
        <v>14</v>
      </c>
      <c r="AF113" s="2" t="s">
        <v>10</v>
      </c>
      <c r="AG113" s="12">
        <v>1</v>
      </c>
      <c r="AH113" s="12">
        <f t="shared" si="14"/>
        <v>0.9</v>
      </c>
      <c r="AI113" s="2">
        <f t="shared" si="15"/>
        <v>0</v>
      </c>
      <c r="AJ113" s="20">
        <f t="shared" si="19"/>
        <v>0</v>
      </c>
      <c r="AK113" s="20">
        <f t="shared" si="19"/>
        <v>0</v>
      </c>
      <c r="AL113" s="20">
        <f t="shared" si="19"/>
        <v>0</v>
      </c>
      <c r="AM113" s="20">
        <f t="shared" si="19"/>
        <v>0</v>
      </c>
      <c r="AN113" s="20">
        <f t="shared" si="19"/>
        <v>0</v>
      </c>
      <c r="AO113" s="20">
        <f t="shared" si="19"/>
        <v>0</v>
      </c>
      <c r="AP113" s="20">
        <f t="shared" si="19"/>
        <v>0</v>
      </c>
      <c r="AQ113" s="20">
        <f t="shared" si="19"/>
        <v>0</v>
      </c>
      <c r="AR113" s="20">
        <f t="shared" si="19"/>
        <v>0</v>
      </c>
      <c r="AS113" s="20">
        <f t="shared" si="19"/>
        <v>0</v>
      </c>
      <c r="AT113" s="20">
        <f t="shared" si="19"/>
        <v>0</v>
      </c>
      <c r="AU113" s="20">
        <f t="shared" si="18"/>
        <v>0</v>
      </c>
      <c r="AV113" s="20">
        <f t="shared" si="18"/>
        <v>0</v>
      </c>
      <c r="AW113" s="20">
        <f t="shared" si="18"/>
        <v>0</v>
      </c>
      <c r="AX113" s="20">
        <f t="shared" si="18"/>
        <v>0</v>
      </c>
      <c r="AY113" s="20">
        <f t="shared" si="18"/>
        <v>0</v>
      </c>
      <c r="AZ113" s="20">
        <f t="shared" si="17"/>
        <v>0</v>
      </c>
      <c r="BA113" s="20">
        <f t="shared" si="17"/>
        <v>0</v>
      </c>
      <c r="BB113" s="20">
        <f t="shared" si="17"/>
        <v>0</v>
      </c>
      <c r="BC113" s="20">
        <f t="shared" si="17"/>
        <v>0</v>
      </c>
      <c r="BD113" s="20">
        <f t="shared" si="17"/>
        <v>0</v>
      </c>
      <c r="BE113" s="20">
        <f t="shared" si="13"/>
        <v>0</v>
      </c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</row>
    <row r="114" spans="1:73" s="2" customFormat="1" hidden="1" x14ac:dyDescent="0.25">
      <c r="A114" s="2" t="s">
        <v>7</v>
      </c>
      <c r="B114" s="2" t="s">
        <v>4</v>
      </c>
      <c r="C114" s="2" t="s">
        <v>13</v>
      </c>
      <c r="D114" s="2" t="s">
        <v>14</v>
      </c>
      <c r="E114" s="2" t="s">
        <v>11</v>
      </c>
      <c r="F114" s="8">
        <v>0</v>
      </c>
      <c r="G114" s="5">
        <v>0</v>
      </c>
      <c r="H114" s="5">
        <v>0</v>
      </c>
      <c r="I114" s="5">
        <v>0</v>
      </c>
      <c r="J114" s="5">
        <v>0</v>
      </c>
      <c r="K114" s="8">
        <v>0</v>
      </c>
      <c r="L114" s="5">
        <v>0</v>
      </c>
      <c r="M114" s="5">
        <v>0</v>
      </c>
      <c r="N114" s="5">
        <v>0</v>
      </c>
      <c r="O114" s="5">
        <v>0</v>
      </c>
      <c r="P114" s="8">
        <v>0</v>
      </c>
      <c r="Q114" s="5">
        <v>0</v>
      </c>
      <c r="R114" s="5">
        <v>0</v>
      </c>
      <c r="S114" s="5">
        <v>0</v>
      </c>
      <c r="T114" s="5">
        <v>0</v>
      </c>
      <c r="U114" s="8">
        <v>0</v>
      </c>
      <c r="V114" s="5">
        <v>0</v>
      </c>
      <c r="W114" s="5">
        <v>0</v>
      </c>
      <c r="X114" s="5">
        <v>0</v>
      </c>
      <c r="Y114" s="5">
        <v>0</v>
      </c>
      <c r="Z114" s="8">
        <v>0</v>
      </c>
      <c r="AA114" s="25"/>
      <c r="AB114" s="2" t="s">
        <v>7</v>
      </c>
      <c r="AC114" s="2" t="s">
        <v>4</v>
      </c>
      <c r="AD114" s="2" t="s">
        <v>13</v>
      </c>
      <c r="AE114" s="2" t="s">
        <v>14</v>
      </c>
      <c r="AF114" s="2" t="s">
        <v>11</v>
      </c>
      <c r="AG114" s="12">
        <v>1</v>
      </c>
      <c r="AH114" s="12">
        <f t="shared" si="14"/>
        <v>0.9</v>
      </c>
      <c r="AI114" s="2">
        <f t="shared" si="15"/>
        <v>0</v>
      </c>
      <c r="AJ114" s="20">
        <f t="shared" si="19"/>
        <v>0</v>
      </c>
      <c r="AK114" s="20">
        <f t="shared" si="19"/>
        <v>0</v>
      </c>
      <c r="AL114" s="20">
        <f t="shared" si="19"/>
        <v>0</v>
      </c>
      <c r="AM114" s="20">
        <f t="shared" si="19"/>
        <v>0</v>
      </c>
      <c r="AN114" s="20">
        <f t="shared" si="19"/>
        <v>0</v>
      </c>
      <c r="AO114" s="20">
        <f t="shared" si="19"/>
        <v>0</v>
      </c>
      <c r="AP114" s="20">
        <f t="shared" si="19"/>
        <v>0</v>
      </c>
      <c r="AQ114" s="20">
        <f t="shared" si="19"/>
        <v>0</v>
      </c>
      <c r="AR114" s="20">
        <f t="shared" si="19"/>
        <v>0</v>
      </c>
      <c r="AS114" s="20">
        <f t="shared" si="19"/>
        <v>0</v>
      </c>
      <c r="AT114" s="20">
        <f t="shared" si="19"/>
        <v>0</v>
      </c>
      <c r="AU114" s="20">
        <f t="shared" si="18"/>
        <v>0</v>
      </c>
      <c r="AV114" s="20">
        <f t="shared" si="18"/>
        <v>0</v>
      </c>
      <c r="AW114" s="20">
        <f t="shared" si="18"/>
        <v>0</v>
      </c>
      <c r="AX114" s="20">
        <f t="shared" si="18"/>
        <v>0</v>
      </c>
      <c r="AY114" s="20">
        <f t="shared" si="18"/>
        <v>0</v>
      </c>
      <c r="AZ114" s="20">
        <f t="shared" si="17"/>
        <v>0</v>
      </c>
      <c r="BA114" s="20">
        <f t="shared" si="17"/>
        <v>0</v>
      </c>
      <c r="BB114" s="20">
        <f t="shared" si="17"/>
        <v>0</v>
      </c>
      <c r="BC114" s="20">
        <f t="shared" si="17"/>
        <v>0</v>
      </c>
      <c r="BD114" s="20">
        <f t="shared" si="17"/>
        <v>0</v>
      </c>
      <c r="BE114" s="20">
        <f t="shared" si="13"/>
        <v>0</v>
      </c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</row>
    <row r="115" spans="1:73" s="3" customFormat="1" hidden="1" x14ac:dyDescent="0.25">
      <c r="A115" s="3" t="s">
        <v>7</v>
      </c>
      <c r="B115" s="3" t="s">
        <v>13</v>
      </c>
      <c r="C115" s="3" t="s">
        <v>4</v>
      </c>
      <c r="D115" s="3" t="s">
        <v>15</v>
      </c>
      <c r="E115" s="3" t="s">
        <v>9</v>
      </c>
      <c r="F115" s="8">
        <v>1624</v>
      </c>
      <c r="G115" s="6">
        <v>1699</v>
      </c>
      <c r="H115" s="6">
        <v>1774</v>
      </c>
      <c r="I115" s="6">
        <v>1849</v>
      </c>
      <c r="J115" s="6">
        <v>1924</v>
      </c>
      <c r="K115" s="8">
        <v>1999</v>
      </c>
      <c r="L115" s="6">
        <v>2038</v>
      </c>
      <c r="M115" s="6">
        <v>2077</v>
      </c>
      <c r="N115" s="6">
        <v>2116</v>
      </c>
      <c r="O115" s="6">
        <v>2155</v>
      </c>
      <c r="P115" s="8">
        <v>2194</v>
      </c>
      <c r="Q115" s="6">
        <v>2234</v>
      </c>
      <c r="R115" s="6">
        <v>2273</v>
      </c>
      <c r="S115" s="6">
        <v>2313</v>
      </c>
      <c r="T115" s="6">
        <v>2353</v>
      </c>
      <c r="U115" s="8">
        <v>2392</v>
      </c>
      <c r="V115" s="6">
        <v>2432</v>
      </c>
      <c r="W115" s="6">
        <v>2471</v>
      </c>
      <c r="X115" s="6">
        <v>2511</v>
      </c>
      <c r="Y115" s="6">
        <v>2551</v>
      </c>
      <c r="Z115" s="8">
        <v>2590</v>
      </c>
      <c r="AA115" s="25"/>
      <c r="AB115" s="3" t="s">
        <v>7</v>
      </c>
      <c r="AC115" s="3" t="s">
        <v>13</v>
      </c>
      <c r="AD115" s="3" t="s">
        <v>4</v>
      </c>
      <c r="AE115" s="3" t="s">
        <v>15</v>
      </c>
      <c r="AF115" s="3" t="s">
        <v>9</v>
      </c>
      <c r="AG115" s="13">
        <v>1</v>
      </c>
      <c r="AH115" s="13">
        <f t="shared" si="14"/>
        <v>0.9</v>
      </c>
      <c r="AI115" s="3">
        <f t="shared" si="15"/>
        <v>0</v>
      </c>
      <c r="AJ115" s="21">
        <f t="shared" si="19"/>
        <v>0</v>
      </c>
      <c r="AK115" s="21">
        <f t="shared" si="19"/>
        <v>0</v>
      </c>
      <c r="AL115" s="21">
        <f t="shared" si="19"/>
        <v>0</v>
      </c>
      <c r="AM115" s="21">
        <f t="shared" si="19"/>
        <v>0</v>
      </c>
      <c r="AN115" s="21">
        <f t="shared" si="19"/>
        <v>0</v>
      </c>
      <c r="AO115" s="21">
        <f t="shared" si="19"/>
        <v>0</v>
      </c>
      <c r="AP115" s="21">
        <f t="shared" si="19"/>
        <v>0</v>
      </c>
      <c r="AQ115" s="21">
        <f t="shared" si="19"/>
        <v>0</v>
      </c>
      <c r="AR115" s="21">
        <f t="shared" si="19"/>
        <v>0</v>
      </c>
      <c r="AS115" s="21">
        <f t="shared" si="19"/>
        <v>0</v>
      </c>
      <c r="AT115" s="21">
        <f t="shared" si="19"/>
        <v>0</v>
      </c>
      <c r="AU115" s="21">
        <f t="shared" si="18"/>
        <v>0</v>
      </c>
      <c r="AV115" s="21">
        <f t="shared" si="18"/>
        <v>0</v>
      </c>
      <c r="AW115" s="21">
        <f t="shared" si="18"/>
        <v>0</v>
      </c>
      <c r="AX115" s="21">
        <f t="shared" si="18"/>
        <v>0</v>
      </c>
      <c r="AY115" s="21">
        <f t="shared" si="18"/>
        <v>0</v>
      </c>
      <c r="AZ115" s="21">
        <f t="shared" si="17"/>
        <v>0</v>
      </c>
      <c r="BA115" s="21">
        <f t="shared" si="17"/>
        <v>0</v>
      </c>
      <c r="BB115" s="21">
        <f t="shared" si="17"/>
        <v>0</v>
      </c>
      <c r="BC115" s="21">
        <f t="shared" si="17"/>
        <v>0</v>
      </c>
      <c r="BD115" s="21">
        <f t="shared" si="17"/>
        <v>0</v>
      </c>
      <c r="BE115" s="21">
        <f t="shared" si="13"/>
        <v>0</v>
      </c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</row>
    <row r="116" spans="1:73" s="3" customFormat="1" x14ac:dyDescent="0.25">
      <c r="A116" s="3" t="s">
        <v>7</v>
      </c>
      <c r="B116" s="3" t="s">
        <v>13</v>
      </c>
      <c r="C116" s="3" t="s">
        <v>4</v>
      </c>
      <c r="D116" s="3" t="s">
        <v>15</v>
      </c>
      <c r="E116" s="3" t="s">
        <v>23</v>
      </c>
      <c r="F116" s="8">
        <v>46</v>
      </c>
      <c r="G116" s="6">
        <v>49</v>
      </c>
      <c r="H116" s="6">
        <v>51</v>
      </c>
      <c r="I116" s="6">
        <v>54</v>
      </c>
      <c r="J116" s="6">
        <v>56</v>
      </c>
      <c r="K116" s="8">
        <v>59</v>
      </c>
      <c r="L116" s="6">
        <v>60</v>
      </c>
      <c r="M116" s="6">
        <v>61</v>
      </c>
      <c r="N116" s="6">
        <v>62</v>
      </c>
      <c r="O116" s="6">
        <v>64</v>
      </c>
      <c r="P116" s="8">
        <v>65</v>
      </c>
      <c r="Q116" s="6">
        <v>66</v>
      </c>
      <c r="R116" s="6">
        <v>68</v>
      </c>
      <c r="S116" s="6">
        <v>69</v>
      </c>
      <c r="T116" s="6">
        <v>70</v>
      </c>
      <c r="U116" s="8">
        <v>71</v>
      </c>
      <c r="V116" s="6">
        <v>73</v>
      </c>
      <c r="W116" s="6">
        <v>74</v>
      </c>
      <c r="X116" s="6">
        <v>75</v>
      </c>
      <c r="Y116" s="6">
        <v>76</v>
      </c>
      <c r="Z116" s="8">
        <v>78</v>
      </c>
      <c r="AA116" s="25"/>
      <c r="AB116" s="3" t="s">
        <v>7</v>
      </c>
      <c r="AC116" s="3" t="s">
        <v>13</v>
      </c>
      <c r="AD116" s="3" t="s">
        <v>4</v>
      </c>
      <c r="AE116" s="3" t="s">
        <v>15</v>
      </c>
      <c r="AF116" s="3" t="s">
        <v>23</v>
      </c>
      <c r="AG116" s="13">
        <v>1</v>
      </c>
      <c r="AH116" s="13">
        <f t="shared" si="14"/>
        <v>0.9</v>
      </c>
      <c r="AI116" s="3">
        <f t="shared" si="15"/>
        <v>1</v>
      </c>
      <c r="AJ116" s="21">
        <f t="shared" si="19"/>
        <v>15111</v>
      </c>
      <c r="AK116" s="21">
        <f t="shared" si="19"/>
        <v>16096.5</v>
      </c>
      <c r="AL116" s="21">
        <f t="shared" si="19"/>
        <v>16753.5</v>
      </c>
      <c r="AM116" s="21">
        <f t="shared" si="19"/>
        <v>17739</v>
      </c>
      <c r="AN116" s="21">
        <f t="shared" si="19"/>
        <v>18396</v>
      </c>
      <c r="AO116" s="21">
        <f t="shared" si="19"/>
        <v>19381.5</v>
      </c>
      <c r="AP116" s="21">
        <f t="shared" si="19"/>
        <v>19710</v>
      </c>
      <c r="AQ116" s="21">
        <f t="shared" si="19"/>
        <v>20038.5</v>
      </c>
      <c r="AR116" s="21">
        <f t="shared" si="19"/>
        <v>20367</v>
      </c>
      <c r="AS116" s="21">
        <f t="shared" si="19"/>
        <v>21024</v>
      </c>
      <c r="AT116" s="21">
        <f t="shared" si="19"/>
        <v>21352.5</v>
      </c>
      <c r="AU116" s="21">
        <f t="shared" si="18"/>
        <v>21681</v>
      </c>
      <c r="AV116" s="21">
        <f t="shared" si="18"/>
        <v>22338</v>
      </c>
      <c r="AW116" s="21">
        <f t="shared" si="18"/>
        <v>22666.5</v>
      </c>
      <c r="AX116" s="21">
        <f t="shared" si="18"/>
        <v>22995</v>
      </c>
      <c r="AY116" s="21">
        <f t="shared" si="18"/>
        <v>23323.5</v>
      </c>
      <c r="AZ116" s="21">
        <f t="shared" si="17"/>
        <v>23980.5</v>
      </c>
      <c r="BA116" s="21">
        <f t="shared" si="17"/>
        <v>24309</v>
      </c>
      <c r="BB116" s="21">
        <f t="shared" si="17"/>
        <v>24637.5</v>
      </c>
      <c r="BC116" s="21">
        <f t="shared" si="17"/>
        <v>24966</v>
      </c>
      <c r="BD116" s="21">
        <f t="shared" si="17"/>
        <v>25623</v>
      </c>
      <c r="BE116" s="21">
        <f t="shared" si="13"/>
        <v>427378.5</v>
      </c>
      <c r="BF116" s="21">
        <f>+BE116</f>
        <v>427378.5</v>
      </c>
      <c r="BG116" s="21"/>
      <c r="BH116" s="21"/>
      <c r="BI116" s="21">
        <f>+BE116</f>
        <v>427378.5</v>
      </c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</row>
    <row r="117" spans="1:73" s="3" customFormat="1" x14ac:dyDescent="0.25">
      <c r="A117" s="3" t="s">
        <v>7</v>
      </c>
      <c r="B117" s="3" t="s">
        <v>13</v>
      </c>
      <c r="C117" s="3" t="s">
        <v>4</v>
      </c>
      <c r="D117" s="3" t="s">
        <v>15</v>
      </c>
      <c r="E117" s="3" t="s">
        <v>24</v>
      </c>
      <c r="F117" s="8">
        <v>20</v>
      </c>
      <c r="G117" s="6">
        <v>21</v>
      </c>
      <c r="H117" s="6">
        <v>22</v>
      </c>
      <c r="I117" s="6">
        <v>23</v>
      </c>
      <c r="J117" s="6">
        <v>24</v>
      </c>
      <c r="K117" s="8">
        <v>25</v>
      </c>
      <c r="L117" s="6">
        <v>25</v>
      </c>
      <c r="M117" s="6">
        <v>26</v>
      </c>
      <c r="N117" s="6">
        <v>26</v>
      </c>
      <c r="O117" s="6">
        <v>27</v>
      </c>
      <c r="P117" s="8">
        <v>28</v>
      </c>
      <c r="Q117" s="6">
        <v>28</v>
      </c>
      <c r="R117" s="6">
        <v>29</v>
      </c>
      <c r="S117" s="6">
        <v>29</v>
      </c>
      <c r="T117" s="6">
        <v>30</v>
      </c>
      <c r="U117" s="8">
        <v>30</v>
      </c>
      <c r="V117" s="6">
        <v>31</v>
      </c>
      <c r="W117" s="6">
        <v>31</v>
      </c>
      <c r="X117" s="6">
        <v>32</v>
      </c>
      <c r="Y117" s="6">
        <v>32</v>
      </c>
      <c r="Z117" s="8">
        <v>33</v>
      </c>
      <c r="AA117" s="25"/>
      <c r="AB117" s="3" t="s">
        <v>7</v>
      </c>
      <c r="AC117" s="3" t="s">
        <v>13</v>
      </c>
      <c r="AD117" s="3" t="s">
        <v>4</v>
      </c>
      <c r="AE117" s="3" t="s">
        <v>15</v>
      </c>
      <c r="AF117" s="3" t="s">
        <v>24</v>
      </c>
      <c r="AG117" s="13">
        <v>1</v>
      </c>
      <c r="AH117" s="13">
        <f t="shared" si="14"/>
        <v>0.9</v>
      </c>
      <c r="AI117" s="3">
        <f t="shared" si="15"/>
        <v>1</v>
      </c>
      <c r="AJ117" s="21">
        <f t="shared" si="19"/>
        <v>6570</v>
      </c>
      <c r="AK117" s="21">
        <f t="shared" si="19"/>
        <v>6898.5</v>
      </c>
      <c r="AL117" s="21">
        <f t="shared" si="19"/>
        <v>7227</v>
      </c>
      <c r="AM117" s="21">
        <f t="shared" si="19"/>
        <v>7555.5</v>
      </c>
      <c r="AN117" s="21">
        <f t="shared" si="19"/>
        <v>7884</v>
      </c>
      <c r="AO117" s="21">
        <f t="shared" si="19"/>
        <v>8212.5</v>
      </c>
      <c r="AP117" s="21">
        <f t="shared" si="19"/>
        <v>8212.5</v>
      </c>
      <c r="AQ117" s="21">
        <f t="shared" si="19"/>
        <v>8541</v>
      </c>
      <c r="AR117" s="21">
        <f t="shared" si="19"/>
        <v>8541</v>
      </c>
      <c r="AS117" s="21">
        <f t="shared" si="19"/>
        <v>8869.5</v>
      </c>
      <c r="AT117" s="21">
        <f t="shared" si="19"/>
        <v>9198</v>
      </c>
      <c r="AU117" s="21">
        <f t="shared" si="18"/>
        <v>9198</v>
      </c>
      <c r="AV117" s="21">
        <f t="shared" si="18"/>
        <v>9526.5</v>
      </c>
      <c r="AW117" s="21">
        <f t="shared" si="18"/>
        <v>9526.5</v>
      </c>
      <c r="AX117" s="21">
        <f t="shared" si="18"/>
        <v>9855</v>
      </c>
      <c r="AY117" s="21">
        <f t="shared" si="18"/>
        <v>9855</v>
      </c>
      <c r="AZ117" s="21">
        <f t="shared" si="17"/>
        <v>10183.5</v>
      </c>
      <c r="BA117" s="21">
        <f t="shared" si="17"/>
        <v>10183.5</v>
      </c>
      <c r="BB117" s="21">
        <f t="shared" si="17"/>
        <v>10512</v>
      </c>
      <c r="BC117" s="21">
        <f t="shared" si="17"/>
        <v>10512</v>
      </c>
      <c r="BD117" s="21">
        <f t="shared" si="17"/>
        <v>10840.5</v>
      </c>
      <c r="BE117" s="21">
        <f t="shared" si="13"/>
        <v>181332</v>
      </c>
      <c r="BF117" s="21"/>
      <c r="BG117" s="21"/>
      <c r="BH117" s="21">
        <f>+BE117</f>
        <v>181332</v>
      </c>
      <c r="BI117" s="21"/>
      <c r="BJ117" s="21"/>
      <c r="BK117" s="21"/>
      <c r="BL117" s="21"/>
      <c r="BM117" s="21"/>
      <c r="BN117" s="21">
        <f>+BE117</f>
        <v>181332</v>
      </c>
      <c r="BO117" s="21"/>
      <c r="BP117" s="21"/>
      <c r="BQ117" s="21"/>
      <c r="BR117" s="21"/>
      <c r="BS117" s="21"/>
      <c r="BT117" s="21"/>
      <c r="BU117" s="21"/>
    </row>
    <row r="118" spans="1:73" s="3" customFormat="1" x14ac:dyDescent="0.25">
      <c r="A118" s="3" t="s">
        <v>7</v>
      </c>
      <c r="B118" s="3" t="s">
        <v>13</v>
      </c>
      <c r="C118" s="3" t="s">
        <v>4</v>
      </c>
      <c r="D118" s="3" t="s">
        <v>15</v>
      </c>
      <c r="E118" s="3" t="s">
        <v>25</v>
      </c>
      <c r="F118" s="8">
        <v>19</v>
      </c>
      <c r="G118" s="6">
        <v>20</v>
      </c>
      <c r="H118" s="6">
        <v>21</v>
      </c>
      <c r="I118" s="6">
        <v>22</v>
      </c>
      <c r="J118" s="6">
        <v>23</v>
      </c>
      <c r="K118" s="8">
        <v>24</v>
      </c>
      <c r="L118" s="6">
        <v>24</v>
      </c>
      <c r="M118" s="6">
        <v>25</v>
      </c>
      <c r="N118" s="6">
        <v>25</v>
      </c>
      <c r="O118" s="6">
        <v>26</v>
      </c>
      <c r="P118" s="8">
        <v>26</v>
      </c>
      <c r="Q118" s="6">
        <v>27</v>
      </c>
      <c r="R118" s="6">
        <v>27</v>
      </c>
      <c r="S118" s="6">
        <v>28</v>
      </c>
      <c r="T118" s="6">
        <v>28</v>
      </c>
      <c r="U118" s="8">
        <v>29</v>
      </c>
      <c r="V118" s="6">
        <v>29</v>
      </c>
      <c r="W118" s="6">
        <v>30</v>
      </c>
      <c r="X118" s="6">
        <v>30</v>
      </c>
      <c r="Y118" s="6">
        <v>31</v>
      </c>
      <c r="Z118" s="8">
        <v>31</v>
      </c>
      <c r="AA118" s="25"/>
      <c r="AB118" s="3" t="s">
        <v>7</v>
      </c>
      <c r="AC118" s="3" t="s">
        <v>13</v>
      </c>
      <c r="AD118" s="3" t="s">
        <v>4</v>
      </c>
      <c r="AE118" s="3" t="s">
        <v>15</v>
      </c>
      <c r="AF118" s="3" t="s">
        <v>25</v>
      </c>
      <c r="AG118" s="13">
        <v>1</v>
      </c>
      <c r="AH118" s="13">
        <f t="shared" si="14"/>
        <v>0.9</v>
      </c>
      <c r="AI118" s="3">
        <f t="shared" si="15"/>
        <v>1</v>
      </c>
      <c r="AJ118" s="21">
        <f t="shared" si="19"/>
        <v>6241.5</v>
      </c>
      <c r="AK118" s="21">
        <f t="shared" si="19"/>
        <v>6570</v>
      </c>
      <c r="AL118" s="21">
        <f t="shared" si="19"/>
        <v>6898.5</v>
      </c>
      <c r="AM118" s="21">
        <f t="shared" si="19"/>
        <v>7227</v>
      </c>
      <c r="AN118" s="21">
        <f t="shared" si="19"/>
        <v>7555.5</v>
      </c>
      <c r="AO118" s="21">
        <f t="shared" si="19"/>
        <v>7884</v>
      </c>
      <c r="AP118" s="21">
        <f t="shared" si="19"/>
        <v>7884</v>
      </c>
      <c r="AQ118" s="21">
        <f t="shared" si="19"/>
        <v>8212.5</v>
      </c>
      <c r="AR118" s="21">
        <f t="shared" si="19"/>
        <v>8212.5</v>
      </c>
      <c r="AS118" s="21">
        <f t="shared" si="19"/>
        <v>8541</v>
      </c>
      <c r="AT118" s="21">
        <f t="shared" si="19"/>
        <v>8541</v>
      </c>
      <c r="AU118" s="21">
        <f t="shared" si="18"/>
        <v>8869.5</v>
      </c>
      <c r="AV118" s="21">
        <f t="shared" si="18"/>
        <v>8869.5</v>
      </c>
      <c r="AW118" s="21">
        <f t="shared" si="18"/>
        <v>9198</v>
      </c>
      <c r="AX118" s="21">
        <f t="shared" si="18"/>
        <v>9198</v>
      </c>
      <c r="AY118" s="21">
        <f t="shared" si="18"/>
        <v>9526.5</v>
      </c>
      <c r="AZ118" s="21">
        <f t="shared" si="17"/>
        <v>9526.5</v>
      </c>
      <c r="BA118" s="21">
        <f t="shared" si="17"/>
        <v>9855</v>
      </c>
      <c r="BB118" s="21">
        <f t="shared" si="17"/>
        <v>9855</v>
      </c>
      <c r="BC118" s="21">
        <f t="shared" si="17"/>
        <v>10183.5</v>
      </c>
      <c r="BD118" s="21">
        <f t="shared" si="17"/>
        <v>10183.5</v>
      </c>
      <c r="BE118" s="21">
        <f t="shared" si="13"/>
        <v>172791</v>
      </c>
      <c r="BF118" s="21"/>
      <c r="BG118" s="21"/>
      <c r="BH118" s="21"/>
      <c r="BI118" s="21">
        <f>+BE118</f>
        <v>172791</v>
      </c>
      <c r="BJ118" s="21"/>
      <c r="BK118" s="21"/>
      <c r="BL118" s="21"/>
      <c r="BM118" s="21"/>
      <c r="BN118" s="21"/>
      <c r="BO118" s="21"/>
      <c r="BP118" s="21"/>
      <c r="BQ118" s="21"/>
      <c r="BR118" s="21"/>
      <c r="BS118" s="21">
        <f>+BE118</f>
        <v>172791</v>
      </c>
      <c r="BT118" s="21"/>
      <c r="BU118" s="21"/>
    </row>
    <row r="119" spans="1:73" s="3" customFormat="1" x14ac:dyDescent="0.25">
      <c r="A119" s="3" t="s">
        <v>7</v>
      </c>
      <c r="B119" s="3" t="s">
        <v>13</v>
      </c>
      <c r="C119" s="3" t="s">
        <v>4</v>
      </c>
      <c r="D119" s="3" t="s">
        <v>15</v>
      </c>
      <c r="E119" s="3" t="s">
        <v>26</v>
      </c>
      <c r="F119" s="8">
        <v>9</v>
      </c>
      <c r="G119" s="6">
        <v>10</v>
      </c>
      <c r="H119" s="6">
        <v>10</v>
      </c>
      <c r="I119" s="6">
        <v>11</v>
      </c>
      <c r="J119" s="6">
        <v>11</v>
      </c>
      <c r="K119" s="8">
        <v>12</v>
      </c>
      <c r="L119" s="6">
        <v>12</v>
      </c>
      <c r="M119" s="6">
        <v>12</v>
      </c>
      <c r="N119" s="6">
        <v>12</v>
      </c>
      <c r="O119" s="6">
        <v>13</v>
      </c>
      <c r="P119" s="8">
        <v>13</v>
      </c>
      <c r="Q119" s="6">
        <v>13</v>
      </c>
      <c r="R119" s="6">
        <v>13</v>
      </c>
      <c r="S119" s="6">
        <v>14</v>
      </c>
      <c r="T119" s="6">
        <v>14</v>
      </c>
      <c r="U119" s="8">
        <v>14</v>
      </c>
      <c r="V119" s="6">
        <v>14</v>
      </c>
      <c r="W119" s="6">
        <v>15</v>
      </c>
      <c r="X119" s="6">
        <v>15</v>
      </c>
      <c r="Y119" s="6">
        <v>15</v>
      </c>
      <c r="Z119" s="8">
        <v>15</v>
      </c>
      <c r="AA119" s="25"/>
      <c r="AB119" s="3" t="s">
        <v>7</v>
      </c>
      <c r="AC119" s="3" t="s">
        <v>13</v>
      </c>
      <c r="AD119" s="3" t="s">
        <v>4</v>
      </c>
      <c r="AE119" s="3" t="s">
        <v>15</v>
      </c>
      <c r="AF119" s="3" t="s">
        <v>26</v>
      </c>
      <c r="AG119" s="13">
        <v>1</v>
      </c>
      <c r="AH119" s="13">
        <f t="shared" si="14"/>
        <v>0.9</v>
      </c>
      <c r="AI119" s="3">
        <f t="shared" si="15"/>
        <v>1</v>
      </c>
      <c r="AJ119" s="21">
        <f t="shared" si="19"/>
        <v>2956.5</v>
      </c>
      <c r="AK119" s="21">
        <f t="shared" si="19"/>
        <v>3285</v>
      </c>
      <c r="AL119" s="21">
        <f t="shared" si="19"/>
        <v>3285</v>
      </c>
      <c r="AM119" s="21">
        <f t="shared" si="19"/>
        <v>3613.5</v>
      </c>
      <c r="AN119" s="21">
        <f t="shared" si="19"/>
        <v>3613.5</v>
      </c>
      <c r="AO119" s="21">
        <f t="shared" si="19"/>
        <v>3942</v>
      </c>
      <c r="AP119" s="21">
        <f t="shared" si="19"/>
        <v>3942</v>
      </c>
      <c r="AQ119" s="21">
        <f t="shared" si="19"/>
        <v>3942</v>
      </c>
      <c r="AR119" s="21">
        <f t="shared" si="19"/>
        <v>3942</v>
      </c>
      <c r="AS119" s="21">
        <f t="shared" si="19"/>
        <v>4270.5</v>
      </c>
      <c r="AT119" s="21">
        <f t="shared" si="19"/>
        <v>4270.5</v>
      </c>
      <c r="AU119" s="21">
        <f t="shared" si="18"/>
        <v>4270.5</v>
      </c>
      <c r="AV119" s="21">
        <f t="shared" si="18"/>
        <v>4270.5</v>
      </c>
      <c r="AW119" s="21">
        <f t="shared" si="18"/>
        <v>4599</v>
      </c>
      <c r="AX119" s="21">
        <f t="shared" si="18"/>
        <v>4599</v>
      </c>
      <c r="AY119" s="21">
        <f t="shared" si="18"/>
        <v>4599</v>
      </c>
      <c r="AZ119" s="21">
        <f t="shared" si="17"/>
        <v>4599</v>
      </c>
      <c r="BA119" s="21">
        <f t="shared" si="17"/>
        <v>4927.5</v>
      </c>
      <c r="BB119" s="21">
        <f t="shared" si="17"/>
        <v>4927.5</v>
      </c>
      <c r="BC119" s="21">
        <f t="shared" si="17"/>
        <v>4927.5</v>
      </c>
      <c r="BD119" s="21">
        <f t="shared" si="17"/>
        <v>4927.5</v>
      </c>
      <c r="BE119" s="21">
        <f t="shared" si="13"/>
        <v>84753</v>
      </c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>
        <f>+BE119</f>
        <v>84753</v>
      </c>
      <c r="BQ119" s="21"/>
      <c r="BR119" s="21"/>
      <c r="BS119" s="21">
        <f>+BE119</f>
        <v>84753</v>
      </c>
      <c r="BT119" s="21"/>
      <c r="BU119" s="21"/>
    </row>
    <row r="120" spans="1:73" s="3" customFormat="1" hidden="1" x14ac:dyDescent="0.25">
      <c r="A120" s="3" t="s">
        <v>7</v>
      </c>
      <c r="B120" s="3" t="s">
        <v>13</v>
      </c>
      <c r="C120" s="3" t="s">
        <v>4</v>
      </c>
      <c r="D120" s="3" t="s">
        <v>15</v>
      </c>
      <c r="E120" s="3" t="s">
        <v>27</v>
      </c>
      <c r="F120" s="8">
        <v>0</v>
      </c>
      <c r="G120" s="6">
        <v>0</v>
      </c>
      <c r="H120" s="6">
        <v>0</v>
      </c>
      <c r="I120" s="6">
        <v>0</v>
      </c>
      <c r="J120" s="6">
        <v>0</v>
      </c>
      <c r="K120" s="8">
        <v>0</v>
      </c>
      <c r="L120" s="6">
        <v>0</v>
      </c>
      <c r="M120" s="6">
        <v>0</v>
      </c>
      <c r="N120" s="6">
        <v>0</v>
      </c>
      <c r="O120" s="6">
        <v>0</v>
      </c>
      <c r="P120" s="8">
        <v>0</v>
      </c>
      <c r="Q120" s="6">
        <v>0</v>
      </c>
      <c r="R120" s="6">
        <v>0</v>
      </c>
      <c r="S120" s="6">
        <v>0</v>
      </c>
      <c r="T120" s="6">
        <v>0</v>
      </c>
      <c r="U120" s="8">
        <v>0</v>
      </c>
      <c r="V120" s="6">
        <v>0</v>
      </c>
      <c r="W120" s="6">
        <v>0</v>
      </c>
      <c r="X120" s="6">
        <v>0</v>
      </c>
      <c r="Y120" s="6">
        <v>0</v>
      </c>
      <c r="Z120" s="8">
        <v>0</v>
      </c>
      <c r="AA120" s="25"/>
      <c r="AB120" s="3" t="s">
        <v>7</v>
      </c>
      <c r="AC120" s="3" t="s">
        <v>13</v>
      </c>
      <c r="AD120" s="3" t="s">
        <v>4</v>
      </c>
      <c r="AE120" s="3" t="s">
        <v>15</v>
      </c>
      <c r="AF120" s="3" t="s">
        <v>27</v>
      </c>
      <c r="AG120" s="13">
        <v>1</v>
      </c>
      <c r="AH120" s="13">
        <f t="shared" si="14"/>
        <v>0.9</v>
      </c>
      <c r="AI120" s="3">
        <f t="shared" si="15"/>
        <v>1</v>
      </c>
      <c r="AJ120" s="21">
        <f t="shared" si="19"/>
        <v>0</v>
      </c>
      <c r="AK120" s="21">
        <f t="shared" si="19"/>
        <v>0</v>
      </c>
      <c r="AL120" s="21">
        <f t="shared" si="19"/>
        <v>0</v>
      </c>
      <c r="AM120" s="21">
        <f t="shared" si="19"/>
        <v>0</v>
      </c>
      <c r="AN120" s="21">
        <f t="shared" si="19"/>
        <v>0</v>
      </c>
      <c r="AO120" s="21">
        <f t="shared" si="19"/>
        <v>0</v>
      </c>
      <c r="AP120" s="21">
        <f t="shared" si="19"/>
        <v>0</v>
      </c>
      <c r="AQ120" s="21">
        <f t="shared" si="19"/>
        <v>0</v>
      </c>
      <c r="AR120" s="21">
        <f t="shared" si="19"/>
        <v>0</v>
      </c>
      <c r="AS120" s="21">
        <f t="shared" si="19"/>
        <v>0</v>
      </c>
      <c r="AT120" s="21">
        <f t="shared" si="19"/>
        <v>0</v>
      </c>
      <c r="AU120" s="21">
        <f t="shared" si="18"/>
        <v>0</v>
      </c>
      <c r="AV120" s="21">
        <f t="shared" si="18"/>
        <v>0</v>
      </c>
      <c r="AW120" s="21">
        <f t="shared" si="18"/>
        <v>0</v>
      </c>
      <c r="AX120" s="21">
        <f t="shared" si="18"/>
        <v>0</v>
      </c>
      <c r="AY120" s="21">
        <f t="shared" si="18"/>
        <v>0</v>
      </c>
      <c r="AZ120" s="21">
        <f t="shared" si="17"/>
        <v>0</v>
      </c>
      <c r="BA120" s="21">
        <f t="shared" si="17"/>
        <v>0</v>
      </c>
      <c r="BB120" s="21">
        <f t="shared" si="17"/>
        <v>0</v>
      </c>
      <c r="BC120" s="21">
        <f t="shared" si="17"/>
        <v>0</v>
      </c>
      <c r="BD120" s="21">
        <f t="shared" si="17"/>
        <v>0</v>
      </c>
      <c r="BE120" s="21">
        <f t="shared" si="13"/>
        <v>0</v>
      </c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</row>
    <row r="121" spans="1:73" s="3" customFormat="1" hidden="1" x14ac:dyDescent="0.25">
      <c r="A121" s="3" t="s">
        <v>7</v>
      </c>
      <c r="B121" s="3" t="s">
        <v>13</v>
      </c>
      <c r="C121" s="3" t="s">
        <v>4</v>
      </c>
      <c r="D121" s="3" t="s">
        <v>15</v>
      </c>
      <c r="E121" s="3" t="s">
        <v>28</v>
      </c>
      <c r="F121" s="8">
        <v>0</v>
      </c>
      <c r="G121" s="6">
        <v>0</v>
      </c>
      <c r="H121" s="6">
        <v>0</v>
      </c>
      <c r="I121" s="6">
        <v>0</v>
      </c>
      <c r="J121" s="6">
        <v>0</v>
      </c>
      <c r="K121" s="8">
        <v>0</v>
      </c>
      <c r="L121" s="6">
        <v>0</v>
      </c>
      <c r="M121" s="6">
        <v>0</v>
      </c>
      <c r="N121" s="6">
        <v>0</v>
      </c>
      <c r="O121" s="6">
        <v>0</v>
      </c>
      <c r="P121" s="8">
        <v>0</v>
      </c>
      <c r="Q121" s="6">
        <v>0</v>
      </c>
      <c r="R121" s="6">
        <v>0</v>
      </c>
      <c r="S121" s="6">
        <v>0</v>
      </c>
      <c r="T121" s="6">
        <v>0</v>
      </c>
      <c r="U121" s="8">
        <v>0</v>
      </c>
      <c r="V121" s="6">
        <v>0</v>
      </c>
      <c r="W121" s="6">
        <v>0</v>
      </c>
      <c r="X121" s="6">
        <v>0</v>
      </c>
      <c r="Y121" s="6">
        <v>0</v>
      </c>
      <c r="Z121" s="8">
        <v>0</v>
      </c>
      <c r="AA121" s="25"/>
      <c r="AB121" s="3" t="s">
        <v>7</v>
      </c>
      <c r="AC121" s="3" t="s">
        <v>13</v>
      </c>
      <c r="AD121" s="3" t="s">
        <v>4</v>
      </c>
      <c r="AE121" s="3" t="s">
        <v>15</v>
      </c>
      <c r="AF121" s="3" t="s">
        <v>28</v>
      </c>
      <c r="AG121" s="13">
        <v>1</v>
      </c>
      <c r="AH121" s="13">
        <f t="shared" si="14"/>
        <v>0.9</v>
      </c>
      <c r="AI121" s="3">
        <f t="shared" si="15"/>
        <v>1</v>
      </c>
      <c r="AJ121" s="21">
        <f t="shared" si="19"/>
        <v>0</v>
      </c>
      <c r="AK121" s="21">
        <f t="shared" si="19"/>
        <v>0</v>
      </c>
      <c r="AL121" s="21">
        <f t="shared" si="19"/>
        <v>0</v>
      </c>
      <c r="AM121" s="21">
        <f t="shared" si="19"/>
        <v>0</v>
      </c>
      <c r="AN121" s="21">
        <f t="shared" si="19"/>
        <v>0</v>
      </c>
      <c r="AO121" s="21">
        <f t="shared" si="19"/>
        <v>0</v>
      </c>
      <c r="AP121" s="21">
        <f t="shared" si="19"/>
        <v>0</v>
      </c>
      <c r="AQ121" s="21">
        <f t="shared" si="19"/>
        <v>0</v>
      </c>
      <c r="AR121" s="21">
        <f t="shared" si="19"/>
        <v>0</v>
      </c>
      <c r="AS121" s="21">
        <f t="shared" si="19"/>
        <v>0</v>
      </c>
      <c r="AT121" s="21">
        <f t="shared" si="19"/>
        <v>0</v>
      </c>
      <c r="AU121" s="21">
        <f t="shared" si="18"/>
        <v>0</v>
      </c>
      <c r="AV121" s="21">
        <f t="shared" si="18"/>
        <v>0</v>
      </c>
      <c r="AW121" s="21">
        <f t="shared" si="18"/>
        <v>0</v>
      </c>
      <c r="AX121" s="21">
        <f t="shared" si="18"/>
        <v>0</v>
      </c>
      <c r="AY121" s="21">
        <f t="shared" si="18"/>
        <v>0</v>
      </c>
      <c r="AZ121" s="21">
        <f t="shared" si="17"/>
        <v>0</v>
      </c>
      <c r="BA121" s="21">
        <f t="shared" si="17"/>
        <v>0</v>
      </c>
      <c r="BB121" s="21">
        <f t="shared" si="17"/>
        <v>0</v>
      </c>
      <c r="BC121" s="21">
        <f t="shared" si="17"/>
        <v>0</v>
      </c>
      <c r="BD121" s="21">
        <f t="shared" si="17"/>
        <v>0</v>
      </c>
      <c r="BE121" s="21">
        <f t="shared" si="13"/>
        <v>0</v>
      </c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</row>
    <row r="122" spans="1:73" s="3" customFormat="1" hidden="1" x14ac:dyDescent="0.25">
      <c r="A122" s="3" t="s">
        <v>7</v>
      </c>
      <c r="B122" s="3" t="s">
        <v>13</v>
      </c>
      <c r="C122" s="3" t="s">
        <v>4</v>
      </c>
      <c r="D122" s="3" t="s">
        <v>15</v>
      </c>
      <c r="E122" s="3" t="s">
        <v>29</v>
      </c>
      <c r="F122" s="8">
        <v>0</v>
      </c>
      <c r="G122" s="6">
        <v>0</v>
      </c>
      <c r="H122" s="6">
        <v>0</v>
      </c>
      <c r="I122" s="6">
        <v>0</v>
      </c>
      <c r="J122" s="6">
        <v>0</v>
      </c>
      <c r="K122" s="8">
        <v>0</v>
      </c>
      <c r="L122" s="6">
        <v>0</v>
      </c>
      <c r="M122" s="6">
        <v>0</v>
      </c>
      <c r="N122" s="6">
        <v>0</v>
      </c>
      <c r="O122" s="6">
        <v>0</v>
      </c>
      <c r="P122" s="8">
        <v>0</v>
      </c>
      <c r="Q122" s="6">
        <v>0</v>
      </c>
      <c r="R122" s="6">
        <v>0</v>
      </c>
      <c r="S122" s="6">
        <v>0</v>
      </c>
      <c r="T122" s="6">
        <v>0</v>
      </c>
      <c r="U122" s="8">
        <v>0</v>
      </c>
      <c r="V122" s="6">
        <v>0</v>
      </c>
      <c r="W122" s="6">
        <v>0</v>
      </c>
      <c r="X122" s="6">
        <v>0</v>
      </c>
      <c r="Y122" s="6">
        <v>0</v>
      </c>
      <c r="Z122" s="8">
        <v>0</v>
      </c>
      <c r="AA122" s="25"/>
      <c r="AB122" s="3" t="s">
        <v>7</v>
      </c>
      <c r="AC122" s="3" t="s">
        <v>13</v>
      </c>
      <c r="AD122" s="3" t="s">
        <v>4</v>
      </c>
      <c r="AE122" s="3" t="s">
        <v>15</v>
      </c>
      <c r="AF122" s="3" t="s">
        <v>29</v>
      </c>
      <c r="AG122" s="13">
        <v>1</v>
      </c>
      <c r="AH122" s="13">
        <f t="shared" si="14"/>
        <v>0.9</v>
      </c>
      <c r="AI122" s="3">
        <f t="shared" si="15"/>
        <v>1</v>
      </c>
      <c r="AJ122" s="21">
        <f t="shared" si="19"/>
        <v>0</v>
      </c>
      <c r="AK122" s="21">
        <f t="shared" si="19"/>
        <v>0</v>
      </c>
      <c r="AL122" s="21">
        <f t="shared" si="19"/>
        <v>0</v>
      </c>
      <c r="AM122" s="21">
        <f t="shared" si="19"/>
        <v>0</v>
      </c>
      <c r="AN122" s="21">
        <f t="shared" si="19"/>
        <v>0</v>
      </c>
      <c r="AO122" s="21">
        <f t="shared" si="19"/>
        <v>0</v>
      </c>
      <c r="AP122" s="21">
        <f t="shared" si="19"/>
        <v>0</v>
      </c>
      <c r="AQ122" s="21">
        <f t="shared" si="19"/>
        <v>0</v>
      </c>
      <c r="AR122" s="21">
        <f t="shared" si="19"/>
        <v>0</v>
      </c>
      <c r="AS122" s="21">
        <f t="shared" si="19"/>
        <v>0</v>
      </c>
      <c r="AT122" s="21">
        <f t="shared" si="19"/>
        <v>0</v>
      </c>
      <c r="AU122" s="21">
        <f t="shared" si="18"/>
        <v>0</v>
      </c>
      <c r="AV122" s="21">
        <f t="shared" si="18"/>
        <v>0</v>
      </c>
      <c r="AW122" s="21">
        <f t="shared" si="18"/>
        <v>0</v>
      </c>
      <c r="AX122" s="21">
        <f t="shared" si="18"/>
        <v>0</v>
      </c>
      <c r="AY122" s="21">
        <f t="shared" si="18"/>
        <v>0</v>
      </c>
      <c r="AZ122" s="21">
        <f t="shared" si="17"/>
        <v>0</v>
      </c>
      <c r="BA122" s="21">
        <f t="shared" si="17"/>
        <v>0</v>
      </c>
      <c r="BB122" s="21">
        <f t="shared" si="17"/>
        <v>0</v>
      </c>
      <c r="BC122" s="21">
        <f t="shared" si="17"/>
        <v>0</v>
      </c>
      <c r="BD122" s="21">
        <f t="shared" si="17"/>
        <v>0</v>
      </c>
      <c r="BE122" s="21">
        <f t="shared" si="13"/>
        <v>0</v>
      </c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</row>
    <row r="123" spans="1:73" s="3" customFormat="1" hidden="1" x14ac:dyDescent="0.25">
      <c r="A123" s="3" t="s">
        <v>7</v>
      </c>
      <c r="B123" s="3" t="s">
        <v>13</v>
      </c>
      <c r="C123" s="3" t="s">
        <v>4</v>
      </c>
      <c r="D123" s="3" t="s">
        <v>15</v>
      </c>
      <c r="E123" s="3" t="s">
        <v>30</v>
      </c>
      <c r="F123" s="8">
        <v>0</v>
      </c>
      <c r="G123" s="6">
        <v>0</v>
      </c>
      <c r="H123" s="6">
        <v>0</v>
      </c>
      <c r="I123" s="6">
        <v>0</v>
      </c>
      <c r="J123" s="6">
        <v>0</v>
      </c>
      <c r="K123" s="8">
        <v>0</v>
      </c>
      <c r="L123" s="6">
        <v>0</v>
      </c>
      <c r="M123" s="6">
        <v>0</v>
      </c>
      <c r="N123" s="6">
        <v>0</v>
      </c>
      <c r="O123" s="6">
        <v>0</v>
      </c>
      <c r="P123" s="8">
        <v>0</v>
      </c>
      <c r="Q123" s="6">
        <v>0</v>
      </c>
      <c r="R123" s="6">
        <v>0</v>
      </c>
      <c r="S123" s="6">
        <v>0</v>
      </c>
      <c r="T123" s="6">
        <v>0</v>
      </c>
      <c r="U123" s="8">
        <v>0</v>
      </c>
      <c r="V123" s="6">
        <v>0</v>
      </c>
      <c r="W123" s="6">
        <v>0</v>
      </c>
      <c r="X123" s="6">
        <v>0</v>
      </c>
      <c r="Y123" s="6">
        <v>0</v>
      </c>
      <c r="Z123" s="8">
        <v>0</v>
      </c>
      <c r="AA123" s="25"/>
      <c r="AB123" s="3" t="s">
        <v>7</v>
      </c>
      <c r="AC123" s="3" t="s">
        <v>13</v>
      </c>
      <c r="AD123" s="3" t="s">
        <v>4</v>
      </c>
      <c r="AE123" s="3" t="s">
        <v>15</v>
      </c>
      <c r="AF123" s="3" t="s">
        <v>30</v>
      </c>
      <c r="AG123" s="13">
        <v>1</v>
      </c>
      <c r="AH123" s="13">
        <f t="shared" si="14"/>
        <v>0.9</v>
      </c>
      <c r="AI123" s="3">
        <f t="shared" si="15"/>
        <v>1</v>
      </c>
      <c r="AJ123" s="21">
        <f t="shared" si="19"/>
        <v>0</v>
      </c>
      <c r="AK123" s="21">
        <f t="shared" si="19"/>
        <v>0</v>
      </c>
      <c r="AL123" s="21">
        <f t="shared" si="19"/>
        <v>0</v>
      </c>
      <c r="AM123" s="21">
        <f t="shared" si="19"/>
        <v>0</v>
      </c>
      <c r="AN123" s="21">
        <f t="shared" si="19"/>
        <v>0</v>
      </c>
      <c r="AO123" s="21">
        <f t="shared" si="19"/>
        <v>0</v>
      </c>
      <c r="AP123" s="21">
        <f t="shared" si="19"/>
        <v>0</v>
      </c>
      <c r="AQ123" s="21">
        <f t="shared" si="19"/>
        <v>0</v>
      </c>
      <c r="AR123" s="21">
        <f t="shared" si="19"/>
        <v>0</v>
      </c>
      <c r="AS123" s="21">
        <f t="shared" si="19"/>
        <v>0</v>
      </c>
      <c r="AT123" s="21">
        <f t="shared" si="19"/>
        <v>0</v>
      </c>
      <c r="AU123" s="21">
        <f t="shared" si="18"/>
        <v>0</v>
      </c>
      <c r="AV123" s="21">
        <f t="shared" si="18"/>
        <v>0</v>
      </c>
      <c r="AW123" s="21">
        <f t="shared" si="18"/>
        <v>0</v>
      </c>
      <c r="AX123" s="21">
        <f t="shared" si="18"/>
        <v>0</v>
      </c>
      <c r="AY123" s="21">
        <f t="shared" si="18"/>
        <v>0</v>
      </c>
      <c r="AZ123" s="21">
        <f t="shared" si="17"/>
        <v>0</v>
      </c>
      <c r="BA123" s="21">
        <f t="shared" si="17"/>
        <v>0</v>
      </c>
      <c r="BB123" s="21">
        <f t="shared" si="17"/>
        <v>0</v>
      </c>
      <c r="BC123" s="21">
        <f t="shared" si="17"/>
        <v>0</v>
      </c>
      <c r="BD123" s="21">
        <f t="shared" si="17"/>
        <v>0</v>
      </c>
      <c r="BE123" s="21">
        <f t="shared" si="13"/>
        <v>0</v>
      </c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</row>
    <row r="124" spans="1:73" s="3" customFormat="1" hidden="1" x14ac:dyDescent="0.25">
      <c r="A124" s="3" t="s">
        <v>7</v>
      </c>
      <c r="B124" s="3" t="s">
        <v>13</v>
      </c>
      <c r="C124" s="3" t="s">
        <v>4</v>
      </c>
      <c r="D124" s="3" t="s">
        <v>15</v>
      </c>
      <c r="E124" s="3" t="s">
        <v>31</v>
      </c>
      <c r="F124" s="8">
        <v>0</v>
      </c>
      <c r="G124" s="6">
        <v>0</v>
      </c>
      <c r="H124" s="6">
        <v>0</v>
      </c>
      <c r="I124" s="6">
        <v>0</v>
      </c>
      <c r="J124" s="6">
        <v>0</v>
      </c>
      <c r="K124" s="8">
        <v>0</v>
      </c>
      <c r="L124" s="6">
        <v>0</v>
      </c>
      <c r="M124" s="6">
        <v>0</v>
      </c>
      <c r="N124" s="6">
        <v>0</v>
      </c>
      <c r="O124" s="6">
        <v>0</v>
      </c>
      <c r="P124" s="8">
        <v>0</v>
      </c>
      <c r="Q124" s="6">
        <v>0</v>
      </c>
      <c r="R124" s="6">
        <v>0</v>
      </c>
      <c r="S124" s="6">
        <v>0</v>
      </c>
      <c r="T124" s="6">
        <v>0</v>
      </c>
      <c r="U124" s="8">
        <v>0</v>
      </c>
      <c r="V124" s="6">
        <v>0</v>
      </c>
      <c r="W124" s="6">
        <v>0</v>
      </c>
      <c r="X124" s="6">
        <v>0</v>
      </c>
      <c r="Y124" s="6">
        <v>0</v>
      </c>
      <c r="Z124" s="8">
        <v>0</v>
      </c>
      <c r="AA124" s="25"/>
      <c r="AB124" s="3" t="s">
        <v>7</v>
      </c>
      <c r="AC124" s="3" t="s">
        <v>13</v>
      </c>
      <c r="AD124" s="3" t="s">
        <v>4</v>
      </c>
      <c r="AE124" s="3" t="s">
        <v>15</v>
      </c>
      <c r="AF124" s="3" t="s">
        <v>31</v>
      </c>
      <c r="AG124" s="13">
        <v>1</v>
      </c>
      <c r="AH124" s="13">
        <f t="shared" si="14"/>
        <v>0.9</v>
      </c>
      <c r="AI124" s="3">
        <f t="shared" si="15"/>
        <v>1</v>
      </c>
      <c r="AJ124" s="21">
        <f t="shared" si="19"/>
        <v>0</v>
      </c>
      <c r="AK124" s="21">
        <f t="shared" si="19"/>
        <v>0</v>
      </c>
      <c r="AL124" s="21">
        <f t="shared" ref="AL124:AT130" si="20">H124*365*$AG124*$AH124*$AI124</f>
        <v>0</v>
      </c>
      <c r="AM124" s="21">
        <f t="shared" si="20"/>
        <v>0</v>
      </c>
      <c r="AN124" s="21">
        <f t="shared" si="20"/>
        <v>0</v>
      </c>
      <c r="AO124" s="21">
        <f t="shared" si="20"/>
        <v>0</v>
      </c>
      <c r="AP124" s="21">
        <f t="shared" si="20"/>
        <v>0</v>
      </c>
      <c r="AQ124" s="21">
        <f t="shared" si="20"/>
        <v>0</v>
      </c>
      <c r="AR124" s="21">
        <f t="shared" si="20"/>
        <v>0</v>
      </c>
      <c r="AS124" s="21">
        <f t="shared" si="20"/>
        <v>0</v>
      </c>
      <c r="AT124" s="21">
        <f t="shared" si="20"/>
        <v>0</v>
      </c>
      <c r="AU124" s="21">
        <f t="shared" si="18"/>
        <v>0</v>
      </c>
      <c r="AV124" s="21">
        <f t="shared" si="18"/>
        <v>0</v>
      </c>
      <c r="AW124" s="21">
        <f t="shared" si="18"/>
        <v>0</v>
      </c>
      <c r="AX124" s="21">
        <f t="shared" si="18"/>
        <v>0</v>
      </c>
      <c r="AY124" s="21">
        <f t="shared" si="18"/>
        <v>0</v>
      </c>
      <c r="AZ124" s="21">
        <f t="shared" si="17"/>
        <v>0</v>
      </c>
      <c r="BA124" s="21">
        <f t="shared" si="17"/>
        <v>0</v>
      </c>
      <c r="BB124" s="21">
        <f t="shared" si="17"/>
        <v>0</v>
      </c>
      <c r="BC124" s="21">
        <f t="shared" si="17"/>
        <v>0</v>
      </c>
      <c r="BD124" s="21">
        <f t="shared" si="17"/>
        <v>0</v>
      </c>
      <c r="BE124" s="21">
        <f t="shared" si="13"/>
        <v>0</v>
      </c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</row>
    <row r="125" spans="1:73" s="3" customFormat="1" hidden="1" x14ac:dyDescent="0.25">
      <c r="A125" s="3" t="s">
        <v>7</v>
      </c>
      <c r="B125" s="3" t="s">
        <v>13</v>
      </c>
      <c r="C125" s="3" t="s">
        <v>4</v>
      </c>
      <c r="D125" s="3" t="s">
        <v>15</v>
      </c>
      <c r="E125" s="3" t="s">
        <v>32</v>
      </c>
      <c r="F125" s="8">
        <v>0</v>
      </c>
      <c r="G125" s="6">
        <v>0</v>
      </c>
      <c r="H125" s="6">
        <v>0</v>
      </c>
      <c r="I125" s="6">
        <v>0</v>
      </c>
      <c r="J125" s="6">
        <v>0</v>
      </c>
      <c r="K125" s="8">
        <v>0</v>
      </c>
      <c r="L125" s="6">
        <v>0</v>
      </c>
      <c r="M125" s="6">
        <v>0</v>
      </c>
      <c r="N125" s="6">
        <v>0</v>
      </c>
      <c r="O125" s="6">
        <v>0</v>
      </c>
      <c r="P125" s="8">
        <v>0</v>
      </c>
      <c r="Q125" s="6">
        <v>0</v>
      </c>
      <c r="R125" s="6">
        <v>0</v>
      </c>
      <c r="S125" s="6">
        <v>0</v>
      </c>
      <c r="T125" s="6">
        <v>0</v>
      </c>
      <c r="U125" s="8">
        <v>0</v>
      </c>
      <c r="V125" s="6">
        <v>0</v>
      </c>
      <c r="W125" s="6">
        <v>0</v>
      </c>
      <c r="X125" s="6">
        <v>0</v>
      </c>
      <c r="Y125" s="6">
        <v>0</v>
      </c>
      <c r="Z125" s="8">
        <v>0</v>
      </c>
      <c r="AA125" s="25"/>
      <c r="AB125" s="3" t="s">
        <v>7</v>
      </c>
      <c r="AC125" s="3" t="s">
        <v>13</v>
      </c>
      <c r="AD125" s="3" t="s">
        <v>4</v>
      </c>
      <c r="AE125" s="3" t="s">
        <v>15</v>
      </c>
      <c r="AF125" s="3" t="s">
        <v>32</v>
      </c>
      <c r="AG125" s="13">
        <v>1</v>
      </c>
      <c r="AH125" s="13">
        <f t="shared" si="14"/>
        <v>0.9</v>
      </c>
      <c r="AI125" s="3">
        <f t="shared" si="15"/>
        <v>1</v>
      </c>
      <c r="AJ125" s="21">
        <f t="shared" ref="AJ125:AK130" si="21">F125*365*$AG125*$AH125*$AI125</f>
        <v>0</v>
      </c>
      <c r="AK125" s="21">
        <f t="shared" si="21"/>
        <v>0</v>
      </c>
      <c r="AL125" s="21">
        <f t="shared" si="20"/>
        <v>0</v>
      </c>
      <c r="AM125" s="21">
        <f t="shared" si="20"/>
        <v>0</v>
      </c>
      <c r="AN125" s="21">
        <f t="shared" si="20"/>
        <v>0</v>
      </c>
      <c r="AO125" s="21">
        <f t="shared" si="20"/>
        <v>0</v>
      </c>
      <c r="AP125" s="21">
        <f t="shared" si="20"/>
        <v>0</v>
      </c>
      <c r="AQ125" s="21">
        <f t="shared" si="20"/>
        <v>0</v>
      </c>
      <c r="AR125" s="21">
        <f t="shared" si="20"/>
        <v>0</v>
      </c>
      <c r="AS125" s="21">
        <f t="shared" si="20"/>
        <v>0</v>
      </c>
      <c r="AT125" s="21">
        <f t="shared" si="20"/>
        <v>0</v>
      </c>
      <c r="AU125" s="21">
        <f t="shared" si="18"/>
        <v>0</v>
      </c>
      <c r="AV125" s="21">
        <f t="shared" si="18"/>
        <v>0</v>
      </c>
      <c r="AW125" s="21">
        <f t="shared" si="18"/>
        <v>0</v>
      </c>
      <c r="AX125" s="21">
        <f t="shared" si="18"/>
        <v>0</v>
      </c>
      <c r="AY125" s="21">
        <f t="shared" si="18"/>
        <v>0</v>
      </c>
      <c r="AZ125" s="21">
        <f t="shared" si="17"/>
        <v>0</v>
      </c>
      <c r="BA125" s="21">
        <f t="shared" si="17"/>
        <v>0</v>
      </c>
      <c r="BB125" s="21">
        <f t="shared" si="17"/>
        <v>0</v>
      </c>
      <c r="BC125" s="21">
        <f t="shared" si="17"/>
        <v>0</v>
      </c>
      <c r="BD125" s="21">
        <f t="shared" si="17"/>
        <v>0</v>
      </c>
      <c r="BE125" s="21">
        <f t="shared" si="13"/>
        <v>0</v>
      </c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</row>
    <row r="126" spans="1:73" s="3" customFormat="1" hidden="1" x14ac:dyDescent="0.25">
      <c r="A126" s="3" t="s">
        <v>7</v>
      </c>
      <c r="B126" s="3" t="s">
        <v>13</v>
      </c>
      <c r="C126" s="3" t="s">
        <v>4</v>
      </c>
      <c r="D126" s="3" t="s">
        <v>15</v>
      </c>
      <c r="E126" s="3" t="s">
        <v>20</v>
      </c>
      <c r="F126" s="8">
        <v>0</v>
      </c>
      <c r="G126" s="6">
        <v>0</v>
      </c>
      <c r="H126" s="6">
        <v>0</v>
      </c>
      <c r="I126" s="6">
        <v>0</v>
      </c>
      <c r="J126" s="6">
        <v>0</v>
      </c>
      <c r="K126" s="8">
        <v>0</v>
      </c>
      <c r="L126" s="6">
        <v>0</v>
      </c>
      <c r="M126" s="6">
        <v>0</v>
      </c>
      <c r="N126" s="6">
        <v>0</v>
      </c>
      <c r="O126" s="6">
        <v>0</v>
      </c>
      <c r="P126" s="8">
        <v>0</v>
      </c>
      <c r="Q126" s="6">
        <v>0</v>
      </c>
      <c r="R126" s="6">
        <v>0</v>
      </c>
      <c r="S126" s="6">
        <v>0</v>
      </c>
      <c r="T126" s="6">
        <v>0</v>
      </c>
      <c r="U126" s="8">
        <v>0</v>
      </c>
      <c r="V126" s="6">
        <v>0</v>
      </c>
      <c r="W126" s="6">
        <v>0</v>
      </c>
      <c r="X126" s="6">
        <v>0</v>
      </c>
      <c r="Y126" s="6">
        <v>0</v>
      </c>
      <c r="Z126" s="8">
        <v>0</v>
      </c>
      <c r="AA126" s="25"/>
      <c r="AB126" s="3" t="s">
        <v>7</v>
      </c>
      <c r="AC126" s="3" t="s">
        <v>13</v>
      </c>
      <c r="AD126" s="3" t="s">
        <v>4</v>
      </c>
      <c r="AE126" s="3" t="s">
        <v>15</v>
      </c>
      <c r="AF126" s="3" t="s">
        <v>20</v>
      </c>
      <c r="AG126" s="13">
        <v>1</v>
      </c>
      <c r="AH126" s="13">
        <f t="shared" si="14"/>
        <v>0.9</v>
      </c>
      <c r="AI126" s="3">
        <f t="shared" si="15"/>
        <v>1</v>
      </c>
      <c r="AJ126" s="21">
        <f t="shared" si="21"/>
        <v>0</v>
      </c>
      <c r="AK126" s="21">
        <f t="shared" si="21"/>
        <v>0</v>
      </c>
      <c r="AL126" s="21">
        <f t="shared" si="20"/>
        <v>0</v>
      </c>
      <c r="AM126" s="21">
        <f t="shared" si="20"/>
        <v>0</v>
      </c>
      <c r="AN126" s="21">
        <f t="shared" si="20"/>
        <v>0</v>
      </c>
      <c r="AO126" s="21">
        <f t="shared" si="20"/>
        <v>0</v>
      </c>
      <c r="AP126" s="21">
        <f t="shared" si="20"/>
        <v>0</v>
      </c>
      <c r="AQ126" s="21">
        <f t="shared" si="20"/>
        <v>0</v>
      </c>
      <c r="AR126" s="21">
        <f t="shared" si="20"/>
        <v>0</v>
      </c>
      <c r="AS126" s="21">
        <f t="shared" si="20"/>
        <v>0</v>
      </c>
      <c r="AT126" s="21">
        <f t="shared" si="20"/>
        <v>0</v>
      </c>
      <c r="AU126" s="21">
        <f t="shared" si="18"/>
        <v>0</v>
      </c>
      <c r="AV126" s="21">
        <f t="shared" si="18"/>
        <v>0</v>
      </c>
      <c r="AW126" s="21">
        <f t="shared" si="18"/>
        <v>0</v>
      </c>
      <c r="AX126" s="21">
        <f t="shared" si="18"/>
        <v>0</v>
      </c>
      <c r="AY126" s="21">
        <f t="shared" si="18"/>
        <v>0</v>
      </c>
      <c r="AZ126" s="21">
        <f t="shared" si="17"/>
        <v>0</v>
      </c>
      <c r="BA126" s="21">
        <f t="shared" si="17"/>
        <v>0</v>
      </c>
      <c r="BB126" s="21">
        <f t="shared" si="17"/>
        <v>0</v>
      </c>
      <c r="BC126" s="21">
        <f t="shared" si="17"/>
        <v>0</v>
      </c>
      <c r="BD126" s="21">
        <f t="shared" si="17"/>
        <v>0</v>
      </c>
      <c r="BE126" s="21">
        <f t="shared" si="13"/>
        <v>0</v>
      </c>
      <c r="BF126" s="21">
        <f>+BE126</f>
        <v>0</v>
      </c>
      <c r="BG126" s="21"/>
      <c r="BH126" s="21"/>
      <c r="BI126" s="21"/>
      <c r="BJ126" s="21">
        <f>+BF126</f>
        <v>0</v>
      </c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</row>
    <row r="127" spans="1:73" s="3" customFormat="1" hidden="1" x14ac:dyDescent="0.25">
      <c r="A127" s="3" t="s">
        <v>7</v>
      </c>
      <c r="B127" s="3" t="s">
        <v>13</v>
      </c>
      <c r="C127" s="3" t="s">
        <v>4</v>
      </c>
      <c r="D127" s="3" t="s">
        <v>15</v>
      </c>
      <c r="E127" s="3" t="s">
        <v>21</v>
      </c>
      <c r="F127" s="8">
        <v>0</v>
      </c>
      <c r="G127" s="6">
        <v>0</v>
      </c>
      <c r="H127" s="6">
        <v>0</v>
      </c>
      <c r="I127" s="6">
        <v>0</v>
      </c>
      <c r="J127" s="6">
        <v>0</v>
      </c>
      <c r="K127" s="8">
        <v>0</v>
      </c>
      <c r="L127" s="6">
        <v>0</v>
      </c>
      <c r="M127" s="6">
        <v>0</v>
      </c>
      <c r="N127" s="6">
        <v>0</v>
      </c>
      <c r="O127" s="6">
        <v>0</v>
      </c>
      <c r="P127" s="8">
        <v>0</v>
      </c>
      <c r="Q127" s="6">
        <v>0</v>
      </c>
      <c r="R127" s="6">
        <v>0</v>
      </c>
      <c r="S127" s="6">
        <v>0</v>
      </c>
      <c r="T127" s="6">
        <v>0</v>
      </c>
      <c r="U127" s="8">
        <v>0</v>
      </c>
      <c r="V127" s="6">
        <v>0</v>
      </c>
      <c r="W127" s="6">
        <v>0</v>
      </c>
      <c r="X127" s="6">
        <v>0</v>
      </c>
      <c r="Y127" s="6">
        <v>0</v>
      </c>
      <c r="Z127" s="8">
        <v>0</v>
      </c>
      <c r="AA127" s="25"/>
      <c r="AB127" s="3" t="s">
        <v>7</v>
      </c>
      <c r="AC127" s="3" t="s">
        <v>13</v>
      </c>
      <c r="AD127" s="3" t="s">
        <v>4</v>
      </c>
      <c r="AE127" s="3" t="s">
        <v>15</v>
      </c>
      <c r="AF127" s="3" t="s">
        <v>21</v>
      </c>
      <c r="AG127" s="13">
        <v>1</v>
      </c>
      <c r="AH127" s="13">
        <f t="shared" si="14"/>
        <v>0.9</v>
      </c>
      <c r="AI127" s="3">
        <f t="shared" si="15"/>
        <v>1</v>
      </c>
      <c r="AJ127" s="21">
        <f t="shared" si="21"/>
        <v>0</v>
      </c>
      <c r="AK127" s="21">
        <f t="shared" si="21"/>
        <v>0</v>
      </c>
      <c r="AL127" s="21">
        <f t="shared" si="20"/>
        <v>0</v>
      </c>
      <c r="AM127" s="21">
        <f t="shared" si="20"/>
        <v>0</v>
      </c>
      <c r="AN127" s="21">
        <f t="shared" si="20"/>
        <v>0</v>
      </c>
      <c r="AO127" s="21">
        <f t="shared" si="20"/>
        <v>0</v>
      </c>
      <c r="AP127" s="21">
        <f t="shared" si="20"/>
        <v>0</v>
      </c>
      <c r="AQ127" s="21">
        <f t="shared" si="20"/>
        <v>0</v>
      </c>
      <c r="AR127" s="21">
        <f t="shared" si="20"/>
        <v>0</v>
      </c>
      <c r="AS127" s="21">
        <f t="shared" si="20"/>
        <v>0</v>
      </c>
      <c r="AT127" s="21">
        <f t="shared" si="20"/>
        <v>0</v>
      </c>
      <c r="AU127" s="21">
        <f t="shared" si="18"/>
        <v>0</v>
      </c>
      <c r="AV127" s="21">
        <f t="shared" si="18"/>
        <v>0</v>
      </c>
      <c r="AW127" s="21">
        <f t="shared" si="18"/>
        <v>0</v>
      </c>
      <c r="AX127" s="21">
        <f t="shared" si="18"/>
        <v>0</v>
      </c>
      <c r="AY127" s="21">
        <f t="shared" si="18"/>
        <v>0</v>
      </c>
      <c r="AZ127" s="21">
        <f t="shared" si="17"/>
        <v>0</v>
      </c>
      <c r="BA127" s="21">
        <f t="shared" si="17"/>
        <v>0</v>
      </c>
      <c r="BB127" s="21">
        <f t="shared" si="17"/>
        <v>0</v>
      </c>
      <c r="BC127" s="21">
        <f t="shared" si="17"/>
        <v>0</v>
      </c>
      <c r="BD127" s="21">
        <f t="shared" si="17"/>
        <v>0</v>
      </c>
      <c r="BE127" s="21">
        <f t="shared" si="13"/>
        <v>0</v>
      </c>
      <c r="BF127" s="21"/>
      <c r="BG127" s="21">
        <f>+BE127</f>
        <v>0</v>
      </c>
      <c r="BH127" s="21"/>
      <c r="BI127" s="21"/>
      <c r="BJ127" s="21"/>
      <c r="BK127" s="21"/>
      <c r="BL127" s="21">
        <f>+BE127</f>
        <v>0</v>
      </c>
      <c r="BM127" s="21"/>
      <c r="BN127" s="21"/>
      <c r="BO127" s="21"/>
      <c r="BP127" s="21"/>
      <c r="BQ127" s="21"/>
      <c r="BR127" s="21"/>
      <c r="BS127" s="21"/>
      <c r="BT127" s="21"/>
      <c r="BU127" s="21"/>
    </row>
    <row r="128" spans="1:73" s="3" customFormat="1" hidden="1" x14ac:dyDescent="0.25">
      <c r="A128" s="3" t="s">
        <v>7</v>
      </c>
      <c r="B128" s="3" t="s">
        <v>13</v>
      </c>
      <c r="C128" s="3" t="s">
        <v>4</v>
      </c>
      <c r="D128" s="3" t="s">
        <v>15</v>
      </c>
      <c r="E128" s="3" t="s">
        <v>22</v>
      </c>
      <c r="F128" s="8">
        <v>0</v>
      </c>
      <c r="G128" s="6">
        <v>0</v>
      </c>
      <c r="H128" s="6">
        <v>0</v>
      </c>
      <c r="I128" s="6">
        <v>0</v>
      </c>
      <c r="J128" s="6">
        <v>0</v>
      </c>
      <c r="K128" s="8">
        <v>0</v>
      </c>
      <c r="L128" s="6">
        <v>0</v>
      </c>
      <c r="M128" s="6">
        <v>0</v>
      </c>
      <c r="N128" s="6">
        <v>0</v>
      </c>
      <c r="O128" s="6">
        <v>0</v>
      </c>
      <c r="P128" s="8">
        <v>0</v>
      </c>
      <c r="Q128" s="6">
        <v>0</v>
      </c>
      <c r="R128" s="6">
        <v>0</v>
      </c>
      <c r="S128" s="6">
        <v>0</v>
      </c>
      <c r="T128" s="6">
        <v>0</v>
      </c>
      <c r="U128" s="8">
        <v>0</v>
      </c>
      <c r="V128" s="6">
        <v>0</v>
      </c>
      <c r="W128" s="6">
        <v>0</v>
      </c>
      <c r="X128" s="6">
        <v>0</v>
      </c>
      <c r="Y128" s="6">
        <v>0</v>
      </c>
      <c r="Z128" s="8">
        <v>0</v>
      </c>
      <c r="AA128" s="25"/>
      <c r="AB128" s="3" t="s">
        <v>7</v>
      </c>
      <c r="AC128" s="3" t="s">
        <v>13</v>
      </c>
      <c r="AD128" s="3" t="s">
        <v>4</v>
      </c>
      <c r="AE128" s="3" t="s">
        <v>15</v>
      </c>
      <c r="AF128" s="3" t="s">
        <v>22</v>
      </c>
      <c r="AG128" s="13">
        <v>1</v>
      </c>
      <c r="AH128" s="13">
        <f t="shared" si="14"/>
        <v>0.9</v>
      </c>
      <c r="AI128" s="3">
        <f t="shared" si="15"/>
        <v>1</v>
      </c>
      <c r="AJ128" s="21">
        <f t="shared" si="21"/>
        <v>0</v>
      </c>
      <c r="AK128" s="21">
        <f t="shared" si="21"/>
        <v>0</v>
      </c>
      <c r="AL128" s="21">
        <f t="shared" si="20"/>
        <v>0</v>
      </c>
      <c r="AM128" s="21">
        <f t="shared" si="20"/>
        <v>0</v>
      </c>
      <c r="AN128" s="21">
        <f t="shared" si="20"/>
        <v>0</v>
      </c>
      <c r="AO128" s="21">
        <f t="shared" si="20"/>
        <v>0</v>
      </c>
      <c r="AP128" s="21">
        <f t="shared" si="20"/>
        <v>0</v>
      </c>
      <c r="AQ128" s="21">
        <f t="shared" si="20"/>
        <v>0</v>
      </c>
      <c r="AR128" s="21">
        <f t="shared" si="20"/>
        <v>0</v>
      </c>
      <c r="AS128" s="21">
        <f t="shared" si="20"/>
        <v>0</v>
      </c>
      <c r="AT128" s="21">
        <f t="shared" si="20"/>
        <v>0</v>
      </c>
      <c r="AU128" s="21">
        <f t="shared" si="18"/>
        <v>0</v>
      </c>
      <c r="AV128" s="21">
        <f t="shared" si="18"/>
        <v>0</v>
      </c>
      <c r="AW128" s="21">
        <f t="shared" si="18"/>
        <v>0</v>
      </c>
      <c r="AX128" s="21">
        <f t="shared" si="18"/>
        <v>0</v>
      </c>
      <c r="AY128" s="21">
        <f t="shared" si="18"/>
        <v>0</v>
      </c>
      <c r="AZ128" s="21">
        <f t="shared" si="17"/>
        <v>0</v>
      </c>
      <c r="BA128" s="21">
        <f t="shared" si="17"/>
        <v>0</v>
      </c>
      <c r="BB128" s="21">
        <f t="shared" si="17"/>
        <v>0</v>
      </c>
      <c r="BC128" s="21">
        <f t="shared" si="17"/>
        <v>0</v>
      </c>
      <c r="BD128" s="21">
        <f t="shared" si="17"/>
        <v>0</v>
      </c>
      <c r="BE128" s="21">
        <f t="shared" si="13"/>
        <v>0</v>
      </c>
      <c r="BF128" s="21"/>
      <c r="BG128" s="21"/>
      <c r="BH128" s="21"/>
      <c r="BI128" s="21">
        <f>+BE128</f>
        <v>0</v>
      </c>
      <c r="BJ128" s="21"/>
      <c r="BK128" s="21"/>
      <c r="BL128" s="21"/>
      <c r="BM128" s="21"/>
      <c r="BN128" s="21">
        <f>+BE128</f>
        <v>0</v>
      </c>
      <c r="BO128" s="21"/>
      <c r="BP128" s="21"/>
      <c r="BQ128" s="21"/>
      <c r="BR128" s="21"/>
      <c r="BS128" s="21"/>
      <c r="BT128" s="21"/>
      <c r="BU128" s="21"/>
    </row>
    <row r="129" spans="1:73" s="4" customFormat="1" hidden="1" x14ac:dyDescent="0.25">
      <c r="A129" s="3" t="s">
        <v>7</v>
      </c>
      <c r="B129" s="4" t="s">
        <v>13</v>
      </c>
      <c r="C129" s="4" t="s">
        <v>4</v>
      </c>
      <c r="D129" s="3" t="s">
        <v>15</v>
      </c>
      <c r="E129" s="3" t="s">
        <v>10</v>
      </c>
      <c r="F129" s="8">
        <v>1369</v>
      </c>
      <c r="G129" s="7">
        <v>1476</v>
      </c>
      <c r="H129" s="7">
        <v>1583</v>
      </c>
      <c r="I129" s="7">
        <v>1690</v>
      </c>
      <c r="J129" s="7">
        <v>1797</v>
      </c>
      <c r="K129" s="9">
        <v>1905</v>
      </c>
      <c r="L129" s="7">
        <v>1960</v>
      </c>
      <c r="M129" s="7">
        <v>2016</v>
      </c>
      <c r="N129" s="7">
        <v>2072</v>
      </c>
      <c r="O129" s="7">
        <v>2128</v>
      </c>
      <c r="P129" s="9">
        <v>2184</v>
      </c>
      <c r="Q129" s="7">
        <v>2240</v>
      </c>
      <c r="R129" s="7">
        <v>2297</v>
      </c>
      <c r="S129" s="7">
        <v>2353</v>
      </c>
      <c r="T129" s="7">
        <v>2410</v>
      </c>
      <c r="U129" s="9">
        <v>2466</v>
      </c>
      <c r="V129" s="7">
        <v>2523</v>
      </c>
      <c r="W129" s="7">
        <v>2580</v>
      </c>
      <c r="X129" s="7">
        <v>2637</v>
      </c>
      <c r="Y129" s="7">
        <v>2694</v>
      </c>
      <c r="Z129" s="9">
        <v>2751</v>
      </c>
      <c r="AA129" s="26"/>
      <c r="AB129" s="3" t="s">
        <v>7</v>
      </c>
      <c r="AC129" s="4" t="s">
        <v>13</v>
      </c>
      <c r="AD129" s="4" t="s">
        <v>4</v>
      </c>
      <c r="AE129" s="3" t="s">
        <v>15</v>
      </c>
      <c r="AF129" s="3" t="s">
        <v>10</v>
      </c>
      <c r="AG129" s="14">
        <v>1</v>
      </c>
      <c r="AH129" s="14">
        <f t="shared" si="14"/>
        <v>0.9</v>
      </c>
      <c r="AI129" s="4">
        <f t="shared" si="15"/>
        <v>0</v>
      </c>
      <c r="AJ129" s="22">
        <f t="shared" si="21"/>
        <v>0</v>
      </c>
      <c r="AK129" s="22">
        <f t="shared" si="21"/>
        <v>0</v>
      </c>
      <c r="AL129" s="22">
        <f t="shared" si="20"/>
        <v>0</v>
      </c>
      <c r="AM129" s="22">
        <f t="shared" si="20"/>
        <v>0</v>
      </c>
      <c r="AN129" s="22">
        <f t="shared" si="20"/>
        <v>0</v>
      </c>
      <c r="AO129" s="22">
        <f t="shared" si="20"/>
        <v>0</v>
      </c>
      <c r="AP129" s="22">
        <f t="shared" si="20"/>
        <v>0</v>
      </c>
      <c r="AQ129" s="22">
        <f t="shared" si="20"/>
        <v>0</v>
      </c>
      <c r="AR129" s="22">
        <f t="shared" si="20"/>
        <v>0</v>
      </c>
      <c r="AS129" s="22">
        <f t="shared" si="20"/>
        <v>0</v>
      </c>
      <c r="AT129" s="22">
        <f t="shared" si="20"/>
        <v>0</v>
      </c>
      <c r="AU129" s="22">
        <f t="shared" si="18"/>
        <v>0</v>
      </c>
      <c r="AV129" s="22">
        <f t="shared" si="18"/>
        <v>0</v>
      </c>
      <c r="AW129" s="22">
        <f t="shared" si="18"/>
        <v>0</v>
      </c>
      <c r="AX129" s="22">
        <f t="shared" si="18"/>
        <v>0</v>
      </c>
      <c r="AY129" s="22">
        <f t="shared" si="18"/>
        <v>0</v>
      </c>
      <c r="AZ129" s="22">
        <f t="shared" si="17"/>
        <v>0</v>
      </c>
      <c r="BA129" s="22">
        <f t="shared" si="17"/>
        <v>0</v>
      </c>
      <c r="BB129" s="22">
        <f t="shared" si="17"/>
        <v>0</v>
      </c>
      <c r="BC129" s="22">
        <f t="shared" si="17"/>
        <v>0</v>
      </c>
      <c r="BD129" s="22">
        <f t="shared" si="17"/>
        <v>0</v>
      </c>
      <c r="BE129" s="22">
        <f t="shared" si="13"/>
        <v>0</v>
      </c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</row>
    <row r="130" spans="1:73" s="4" customFormat="1" hidden="1" x14ac:dyDescent="0.25">
      <c r="A130" s="3" t="s">
        <v>7</v>
      </c>
      <c r="B130" s="4" t="s">
        <v>13</v>
      </c>
      <c r="C130" s="4" t="s">
        <v>4</v>
      </c>
      <c r="D130" s="3" t="s">
        <v>15</v>
      </c>
      <c r="E130" s="3" t="s">
        <v>11</v>
      </c>
      <c r="F130" s="8">
        <v>95</v>
      </c>
      <c r="G130" s="7">
        <v>98</v>
      </c>
      <c r="H130" s="7">
        <v>101</v>
      </c>
      <c r="I130" s="7">
        <v>104</v>
      </c>
      <c r="J130" s="7">
        <v>107</v>
      </c>
      <c r="K130" s="9">
        <v>110</v>
      </c>
      <c r="L130" s="7">
        <v>112</v>
      </c>
      <c r="M130" s="7">
        <v>113</v>
      </c>
      <c r="N130" s="7">
        <v>115</v>
      </c>
      <c r="O130" s="7">
        <v>116</v>
      </c>
      <c r="P130" s="9">
        <v>118</v>
      </c>
      <c r="Q130" s="7">
        <v>119</v>
      </c>
      <c r="R130" s="7">
        <v>121</v>
      </c>
      <c r="S130" s="7">
        <v>123</v>
      </c>
      <c r="T130" s="7">
        <v>124</v>
      </c>
      <c r="U130" s="9">
        <v>126</v>
      </c>
      <c r="V130" s="7">
        <v>127</v>
      </c>
      <c r="W130" s="7">
        <v>129</v>
      </c>
      <c r="X130" s="7">
        <v>131</v>
      </c>
      <c r="Y130" s="7">
        <v>132</v>
      </c>
      <c r="Z130" s="9">
        <v>134</v>
      </c>
      <c r="AA130" s="26"/>
      <c r="AB130" s="3" t="s">
        <v>7</v>
      </c>
      <c r="AC130" s="4" t="s">
        <v>13</v>
      </c>
      <c r="AD130" s="4" t="s">
        <v>4</v>
      </c>
      <c r="AE130" s="3" t="s">
        <v>15</v>
      </c>
      <c r="AF130" s="3" t="s">
        <v>11</v>
      </c>
      <c r="AG130" s="14">
        <v>1</v>
      </c>
      <c r="AH130" s="14">
        <f t="shared" si="14"/>
        <v>0.9</v>
      </c>
      <c r="AI130" s="4">
        <f t="shared" si="15"/>
        <v>0</v>
      </c>
      <c r="AJ130" s="22">
        <f t="shared" si="21"/>
        <v>0</v>
      </c>
      <c r="AK130" s="22">
        <f t="shared" si="21"/>
        <v>0</v>
      </c>
      <c r="AL130" s="22">
        <f t="shared" si="20"/>
        <v>0</v>
      </c>
      <c r="AM130" s="22">
        <f t="shared" si="20"/>
        <v>0</v>
      </c>
      <c r="AN130" s="22">
        <f t="shared" si="20"/>
        <v>0</v>
      </c>
      <c r="AO130" s="22">
        <f t="shared" si="20"/>
        <v>0</v>
      </c>
      <c r="AP130" s="22">
        <f t="shared" si="20"/>
        <v>0</v>
      </c>
      <c r="AQ130" s="22">
        <f t="shared" si="20"/>
        <v>0</v>
      </c>
      <c r="AR130" s="22">
        <f t="shared" si="20"/>
        <v>0</v>
      </c>
      <c r="AS130" s="22">
        <f t="shared" si="20"/>
        <v>0</v>
      </c>
      <c r="AT130" s="22">
        <f t="shared" si="20"/>
        <v>0</v>
      </c>
      <c r="AU130" s="22">
        <f t="shared" si="18"/>
        <v>0</v>
      </c>
      <c r="AV130" s="22">
        <f t="shared" si="18"/>
        <v>0</v>
      </c>
      <c r="AW130" s="22">
        <f t="shared" si="18"/>
        <v>0</v>
      </c>
      <c r="AX130" s="22">
        <f t="shared" si="18"/>
        <v>0</v>
      </c>
      <c r="AY130" s="22">
        <f t="shared" si="18"/>
        <v>0</v>
      </c>
      <c r="AZ130" s="22">
        <f t="shared" si="17"/>
        <v>0</v>
      </c>
      <c r="BA130" s="22">
        <f t="shared" si="17"/>
        <v>0</v>
      </c>
      <c r="BB130" s="22">
        <f t="shared" si="17"/>
        <v>0</v>
      </c>
      <c r="BC130" s="22">
        <f t="shared" si="17"/>
        <v>0</v>
      </c>
      <c r="BD130" s="22">
        <f t="shared" si="17"/>
        <v>0</v>
      </c>
      <c r="BE130" s="22">
        <f t="shared" si="13"/>
        <v>0</v>
      </c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</row>
  </sheetData>
  <autoFilter ref="A2:BU130" xr:uid="{00000000-0009-0000-0000-000006000000}">
    <filterColumn colId="56">
      <filters>
        <filter val="1,006,305"/>
        <filter val="104,390"/>
        <filter val="109,135"/>
        <filter val="158,775"/>
        <filter val="166,075"/>
        <filter val="172,791"/>
        <filter val="181,332"/>
        <filter val="183,303"/>
        <filter val="192,501"/>
        <filter val="212,795"/>
        <filter val="221,920"/>
        <filter val="223,745"/>
        <filter val="233,600"/>
        <filter val="31,390"/>
        <filter val="321,565"/>
        <filter val="33,945"/>
        <filter val="335,070"/>
        <filter val="337,625"/>
        <filter val="352,225"/>
        <filter val="427,379"/>
        <filter val="453,987"/>
        <filter val="48,910"/>
        <filter val="52,560"/>
        <filter val="527,425"/>
        <filter val="550,055"/>
        <filter val="628,895"/>
        <filter val="669,775"/>
        <filter val="793,145"/>
        <filter val="827,090"/>
        <filter val="84,753"/>
        <filter val="90,009"/>
        <filter val="945,350"/>
      </filters>
    </filterColumn>
  </autoFilter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BU130"/>
  <sheetViews>
    <sheetView workbookViewId="0"/>
  </sheetViews>
  <sheetFormatPr baseColWidth="10" defaultRowHeight="15" x14ac:dyDescent="0.25"/>
  <cols>
    <col min="1" max="1" width="18.85546875" customWidth="1"/>
    <col min="2" max="2" width="20.28515625" customWidth="1"/>
    <col min="3" max="3" width="19.5703125" customWidth="1"/>
    <col min="4" max="4" width="8.7109375" bestFit="1" customWidth="1"/>
    <col min="5" max="5" width="20.85546875" bestFit="1" customWidth="1"/>
    <col min="6" max="26" width="8.5703125" customWidth="1"/>
    <col min="27" max="27" width="10.7109375" style="23" bestFit="1" customWidth="1"/>
    <col min="28" max="28" width="18.85546875" customWidth="1"/>
    <col min="29" max="29" width="20.28515625" customWidth="1"/>
    <col min="30" max="30" width="19.5703125" customWidth="1"/>
    <col min="31" max="31" width="8.7109375" bestFit="1" customWidth="1"/>
    <col min="32" max="32" width="20.85546875" bestFit="1" customWidth="1"/>
    <col min="33" max="34" width="11.42578125" style="17" customWidth="1"/>
    <col min="35" max="56" width="11.42578125" customWidth="1"/>
    <col min="57" max="73" width="16.7109375" bestFit="1" customWidth="1"/>
  </cols>
  <sheetData>
    <row r="1" spans="1:73" x14ac:dyDescent="0.25">
      <c r="F1">
        <v>0</v>
      </c>
      <c r="G1">
        <f>+F1+1</f>
        <v>1</v>
      </c>
      <c r="H1">
        <f t="shared" ref="H1:Z1" si="0">+G1+1</f>
        <v>2</v>
      </c>
      <c r="I1">
        <f t="shared" si="0"/>
        <v>3</v>
      </c>
      <c r="J1">
        <f t="shared" si="0"/>
        <v>4</v>
      </c>
      <c r="K1">
        <f t="shared" si="0"/>
        <v>5</v>
      </c>
      <c r="L1">
        <f t="shared" si="0"/>
        <v>6</v>
      </c>
      <c r="M1">
        <f t="shared" si="0"/>
        <v>7</v>
      </c>
      <c r="N1">
        <f t="shared" si="0"/>
        <v>8</v>
      </c>
      <c r="O1">
        <f t="shared" si="0"/>
        <v>9</v>
      </c>
      <c r="P1">
        <f t="shared" si="0"/>
        <v>10</v>
      </c>
      <c r="Q1">
        <f t="shared" si="0"/>
        <v>11</v>
      </c>
      <c r="R1">
        <f t="shared" si="0"/>
        <v>12</v>
      </c>
      <c r="S1">
        <f t="shared" si="0"/>
        <v>13</v>
      </c>
      <c r="T1">
        <f t="shared" si="0"/>
        <v>14</v>
      </c>
      <c r="U1">
        <f t="shared" si="0"/>
        <v>15</v>
      </c>
      <c r="V1">
        <f t="shared" si="0"/>
        <v>16</v>
      </c>
      <c r="W1">
        <f t="shared" si="0"/>
        <v>17</v>
      </c>
      <c r="X1">
        <f t="shared" si="0"/>
        <v>18</v>
      </c>
      <c r="Y1">
        <f t="shared" si="0"/>
        <v>19</v>
      </c>
      <c r="Z1">
        <f t="shared" si="0"/>
        <v>20</v>
      </c>
      <c r="AG1" s="11"/>
      <c r="AH1" s="11"/>
      <c r="AJ1" s="18">
        <v>0</v>
      </c>
      <c r="AK1" s="18">
        <f>+AJ1+1</f>
        <v>1</v>
      </c>
      <c r="AL1" s="18">
        <f t="shared" ref="AL1:BD1" si="1">+AK1+1</f>
        <v>2</v>
      </c>
      <c r="AM1" s="18">
        <f t="shared" si="1"/>
        <v>3</v>
      </c>
      <c r="AN1" s="18">
        <f t="shared" si="1"/>
        <v>4</v>
      </c>
      <c r="AO1" s="18">
        <f t="shared" si="1"/>
        <v>5</v>
      </c>
      <c r="AP1" s="18">
        <f t="shared" si="1"/>
        <v>6</v>
      </c>
      <c r="AQ1" s="18">
        <f t="shared" si="1"/>
        <v>7</v>
      </c>
      <c r="AR1" s="18">
        <f t="shared" si="1"/>
        <v>8</v>
      </c>
      <c r="AS1" s="18">
        <f t="shared" si="1"/>
        <v>9</v>
      </c>
      <c r="AT1" s="18">
        <f t="shared" si="1"/>
        <v>10</v>
      </c>
      <c r="AU1" s="18">
        <f t="shared" si="1"/>
        <v>11</v>
      </c>
      <c r="AV1" s="18">
        <f t="shared" si="1"/>
        <v>12</v>
      </c>
      <c r="AW1" s="18">
        <f t="shared" si="1"/>
        <v>13</v>
      </c>
      <c r="AX1" s="18">
        <f t="shared" si="1"/>
        <v>14</v>
      </c>
      <c r="AY1" s="18">
        <f t="shared" si="1"/>
        <v>15</v>
      </c>
      <c r="AZ1" s="18">
        <f t="shared" si="1"/>
        <v>16</v>
      </c>
      <c r="BA1" s="18">
        <f t="shared" si="1"/>
        <v>17</v>
      </c>
      <c r="BB1" s="18">
        <f t="shared" si="1"/>
        <v>18</v>
      </c>
      <c r="BC1" s="18">
        <f t="shared" si="1"/>
        <v>19</v>
      </c>
      <c r="BD1" s="18">
        <f t="shared" si="1"/>
        <v>20</v>
      </c>
      <c r="BE1" s="18"/>
      <c r="BF1" s="18">
        <v>1.1000000000000001</v>
      </c>
      <c r="BG1" s="18">
        <v>1.1000000000000001</v>
      </c>
      <c r="BH1" s="18">
        <v>1.1000000000000001</v>
      </c>
      <c r="BI1" s="18">
        <v>1.1000000000000001</v>
      </c>
      <c r="BJ1" s="18">
        <v>1.2</v>
      </c>
      <c r="BK1" s="18">
        <v>1.2</v>
      </c>
      <c r="BL1" s="18">
        <v>1.2</v>
      </c>
      <c r="BM1" s="18">
        <v>1.2</v>
      </c>
      <c r="BN1" s="18">
        <v>1.2</v>
      </c>
      <c r="BO1" s="18">
        <v>1.2</v>
      </c>
      <c r="BP1" s="18">
        <v>2</v>
      </c>
      <c r="BQ1" s="18">
        <v>2</v>
      </c>
      <c r="BR1" s="18">
        <v>2</v>
      </c>
      <c r="BS1" s="18">
        <v>2</v>
      </c>
      <c r="BT1" s="18">
        <v>3</v>
      </c>
      <c r="BU1" s="18">
        <v>3</v>
      </c>
    </row>
    <row r="2" spans="1:73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>
        <v>2025</v>
      </c>
      <c r="G2" s="1">
        <v>2026</v>
      </c>
      <c r="H2" s="1">
        <v>2027</v>
      </c>
      <c r="I2" s="1">
        <v>2028</v>
      </c>
      <c r="J2" s="1">
        <v>2029</v>
      </c>
      <c r="K2" s="1">
        <v>2030</v>
      </c>
      <c r="L2" s="1">
        <v>2031</v>
      </c>
      <c r="M2" s="1">
        <v>2032</v>
      </c>
      <c r="N2" s="1">
        <v>2033</v>
      </c>
      <c r="O2" s="1">
        <v>2034</v>
      </c>
      <c r="P2" s="1">
        <v>2035</v>
      </c>
      <c r="Q2" s="1">
        <v>2036</v>
      </c>
      <c r="R2" s="1">
        <v>2037</v>
      </c>
      <c r="S2" s="1">
        <v>2038</v>
      </c>
      <c r="T2" s="1">
        <v>2039</v>
      </c>
      <c r="U2" s="1">
        <v>2040</v>
      </c>
      <c r="V2" s="1">
        <v>2041</v>
      </c>
      <c r="W2" s="1">
        <v>2042</v>
      </c>
      <c r="X2" s="1">
        <v>2043</v>
      </c>
      <c r="Y2" s="1">
        <v>2044</v>
      </c>
      <c r="Z2" s="1">
        <v>2045</v>
      </c>
      <c r="AA2" s="24"/>
      <c r="AB2" s="1" t="s">
        <v>0</v>
      </c>
      <c r="AC2" s="1" t="s">
        <v>1</v>
      </c>
      <c r="AD2" s="1" t="s">
        <v>2</v>
      </c>
      <c r="AE2" s="1" t="s">
        <v>3</v>
      </c>
      <c r="AF2" s="1" t="s">
        <v>5</v>
      </c>
      <c r="AG2" s="27" t="s">
        <v>33</v>
      </c>
      <c r="AH2" s="27" t="s">
        <v>34</v>
      </c>
      <c r="AI2" s="27" t="s">
        <v>35</v>
      </c>
      <c r="AJ2" s="19">
        <v>2025</v>
      </c>
      <c r="AK2" s="19">
        <v>2026</v>
      </c>
      <c r="AL2" s="19">
        <v>2027</v>
      </c>
      <c r="AM2" s="19">
        <v>2028</v>
      </c>
      <c r="AN2" s="19">
        <v>2029</v>
      </c>
      <c r="AO2" s="19">
        <v>2030</v>
      </c>
      <c r="AP2" s="19">
        <v>2031</v>
      </c>
      <c r="AQ2" s="19">
        <v>2032</v>
      </c>
      <c r="AR2" s="19">
        <v>2033</v>
      </c>
      <c r="AS2" s="19">
        <v>2034</v>
      </c>
      <c r="AT2" s="19">
        <v>2035</v>
      </c>
      <c r="AU2" s="19">
        <v>2036</v>
      </c>
      <c r="AV2" s="19">
        <v>2037</v>
      </c>
      <c r="AW2" s="19">
        <v>2038</v>
      </c>
      <c r="AX2" s="19">
        <v>2039</v>
      </c>
      <c r="AY2" s="19">
        <v>2040</v>
      </c>
      <c r="AZ2" s="19">
        <v>2041</v>
      </c>
      <c r="BA2" s="19">
        <v>2042</v>
      </c>
      <c r="BB2" s="19">
        <v>2043</v>
      </c>
      <c r="BC2" s="19">
        <v>2044</v>
      </c>
      <c r="BD2" s="19">
        <v>2045</v>
      </c>
      <c r="BE2" s="19" t="s">
        <v>52</v>
      </c>
      <c r="BF2" s="40">
        <v>2.5</v>
      </c>
      <c r="BG2" s="40">
        <v>3.5</v>
      </c>
      <c r="BH2" s="40">
        <v>5</v>
      </c>
      <c r="BI2" s="40">
        <v>6</v>
      </c>
      <c r="BJ2" s="40">
        <v>5</v>
      </c>
      <c r="BK2" s="40">
        <v>6</v>
      </c>
      <c r="BL2" s="40">
        <v>7.5</v>
      </c>
      <c r="BM2" s="40">
        <v>10</v>
      </c>
      <c r="BN2" s="40">
        <v>11</v>
      </c>
      <c r="BO2" s="40">
        <v>12.5</v>
      </c>
      <c r="BP2" s="40">
        <v>14</v>
      </c>
      <c r="BQ2" s="40">
        <v>17</v>
      </c>
      <c r="BR2" s="40">
        <v>21.5</v>
      </c>
      <c r="BS2" s="40">
        <v>22</v>
      </c>
      <c r="BT2" s="40">
        <v>23.5</v>
      </c>
      <c r="BU2" s="40">
        <v>24</v>
      </c>
    </row>
    <row r="3" spans="1:73" s="2" customFormat="1" hidden="1" x14ac:dyDescent="0.25">
      <c r="A3" s="2" t="s">
        <v>16</v>
      </c>
      <c r="B3" s="2" t="s">
        <v>17</v>
      </c>
      <c r="C3" s="2" t="s">
        <v>18</v>
      </c>
      <c r="D3" s="2" t="s">
        <v>8</v>
      </c>
      <c r="E3" s="2" t="s">
        <v>9</v>
      </c>
      <c r="F3" s="8">
        <v>380.99599999999998</v>
      </c>
      <c r="G3" s="5">
        <v>398.59801519999996</v>
      </c>
      <c r="H3" s="5">
        <v>416.20003039999995</v>
      </c>
      <c r="I3" s="5">
        <v>433.80204559999993</v>
      </c>
      <c r="J3" s="5">
        <v>451.40406079999991</v>
      </c>
      <c r="K3" s="8">
        <v>469.00607600000001</v>
      </c>
      <c r="L3" s="5">
        <v>478.14998000000003</v>
      </c>
      <c r="M3" s="5">
        <v>487.29388400000005</v>
      </c>
      <c r="N3" s="5">
        <v>496.43778800000007</v>
      </c>
      <c r="O3" s="5">
        <v>505.58169200000009</v>
      </c>
      <c r="P3" s="8">
        <v>514.725596</v>
      </c>
      <c r="Q3" s="5">
        <v>524.02189839999994</v>
      </c>
      <c r="R3" s="5">
        <v>533.31820079999989</v>
      </c>
      <c r="S3" s="5">
        <v>542.61450319999983</v>
      </c>
      <c r="T3" s="5">
        <v>551.91080559999978</v>
      </c>
      <c r="U3" s="8">
        <v>561.20710799999995</v>
      </c>
      <c r="V3" s="5">
        <v>570.50341040000001</v>
      </c>
      <c r="W3" s="5">
        <v>579.79971280000007</v>
      </c>
      <c r="X3" s="5">
        <v>589.09601520000012</v>
      </c>
      <c r="Y3" s="5">
        <v>598.39231760000018</v>
      </c>
      <c r="Z3" s="8">
        <v>607.68862000000001</v>
      </c>
      <c r="AA3" s="25"/>
      <c r="AB3" s="2" t="s">
        <v>16</v>
      </c>
      <c r="AC3" s="2" t="s">
        <v>17</v>
      </c>
      <c r="AD3" s="2" t="s">
        <v>18</v>
      </c>
      <c r="AE3" s="2" t="s">
        <v>8</v>
      </c>
      <c r="AF3" s="2" t="s">
        <v>9</v>
      </c>
      <c r="AG3" s="10">
        <v>1</v>
      </c>
      <c r="AH3" s="10">
        <v>1</v>
      </c>
      <c r="AI3" s="2">
        <f>VLOOKUP(E3,'REPETICIONES LA VICTORIA'!$AF$3:$AI$18,4,FALSE)</f>
        <v>0</v>
      </c>
      <c r="AJ3" s="20">
        <f t="shared" ref="AJ3:BD3" si="2">F3*365*$AG3*$AH3*$AI3</f>
        <v>0</v>
      </c>
      <c r="AK3" s="20">
        <f t="shared" si="2"/>
        <v>0</v>
      </c>
      <c r="AL3" s="20">
        <f t="shared" si="2"/>
        <v>0</v>
      </c>
      <c r="AM3" s="20">
        <f t="shared" si="2"/>
        <v>0</v>
      </c>
      <c r="AN3" s="20">
        <f t="shared" si="2"/>
        <v>0</v>
      </c>
      <c r="AO3" s="20">
        <f t="shared" si="2"/>
        <v>0</v>
      </c>
      <c r="AP3" s="20">
        <f t="shared" si="2"/>
        <v>0</v>
      </c>
      <c r="AQ3" s="20">
        <f t="shared" si="2"/>
        <v>0</v>
      </c>
      <c r="AR3" s="20">
        <f t="shared" si="2"/>
        <v>0</v>
      </c>
      <c r="AS3" s="20">
        <f t="shared" si="2"/>
        <v>0</v>
      </c>
      <c r="AT3" s="20">
        <f t="shared" si="2"/>
        <v>0</v>
      </c>
      <c r="AU3" s="20">
        <f t="shared" si="2"/>
        <v>0</v>
      </c>
      <c r="AV3" s="20">
        <f t="shared" si="2"/>
        <v>0</v>
      </c>
      <c r="AW3" s="20">
        <f t="shared" si="2"/>
        <v>0</v>
      </c>
      <c r="AX3" s="20">
        <f t="shared" si="2"/>
        <v>0</v>
      </c>
      <c r="AY3" s="20">
        <f t="shared" si="2"/>
        <v>0</v>
      </c>
      <c r="AZ3" s="20">
        <f t="shared" si="2"/>
        <v>0</v>
      </c>
      <c r="BA3" s="20">
        <f t="shared" si="2"/>
        <v>0</v>
      </c>
      <c r="BB3" s="20">
        <f t="shared" si="2"/>
        <v>0</v>
      </c>
      <c r="BC3" s="20">
        <f t="shared" si="2"/>
        <v>0</v>
      </c>
      <c r="BD3" s="20">
        <f t="shared" si="2"/>
        <v>0</v>
      </c>
      <c r="BE3" s="20">
        <f>SUM(AK3:BD3)</f>
        <v>0</v>
      </c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</row>
    <row r="4" spans="1:73" s="2" customFormat="1" x14ac:dyDescent="0.25">
      <c r="A4" s="2" t="s">
        <v>16</v>
      </c>
      <c r="B4" s="2" t="s">
        <v>17</v>
      </c>
      <c r="C4" s="2" t="s">
        <v>18</v>
      </c>
      <c r="D4" s="2" t="s">
        <v>8</v>
      </c>
      <c r="E4" s="2" t="s">
        <v>23</v>
      </c>
      <c r="F4" s="8">
        <v>8.4858200000000004</v>
      </c>
      <c r="G4" s="5">
        <v>8.9321741320000001</v>
      </c>
      <c r="H4" s="5">
        <v>9.3785282639999998</v>
      </c>
      <c r="I4" s="5">
        <v>9.8248823959999978</v>
      </c>
      <c r="J4" s="5">
        <v>10.271236527999998</v>
      </c>
      <c r="K4" s="8">
        <v>10.717590660000001</v>
      </c>
      <c r="L4" s="5">
        <v>10.9467078</v>
      </c>
      <c r="M4" s="5">
        <v>11.175824940000002</v>
      </c>
      <c r="N4" s="5">
        <v>11.404942080000001</v>
      </c>
      <c r="O4" s="5">
        <v>11.634059220000003</v>
      </c>
      <c r="P4" s="8">
        <v>11.863176360000001</v>
      </c>
      <c r="Q4" s="5">
        <v>12.095687828000001</v>
      </c>
      <c r="R4" s="5">
        <v>12.328199296000001</v>
      </c>
      <c r="S4" s="5">
        <v>12.560710764000001</v>
      </c>
      <c r="T4" s="5">
        <v>12.793222232000002</v>
      </c>
      <c r="U4" s="8">
        <v>13.0257337</v>
      </c>
      <c r="V4" s="5">
        <v>13.258245168</v>
      </c>
      <c r="W4" s="5">
        <v>13.490756636</v>
      </c>
      <c r="X4" s="5">
        <v>13.723268104000001</v>
      </c>
      <c r="Y4" s="5">
        <v>13.955779572000001</v>
      </c>
      <c r="Z4" s="8">
        <v>14.188291039999999</v>
      </c>
      <c r="AA4" s="25"/>
      <c r="AB4" s="2" t="s">
        <v>16</v>
      </c>
      <c r="AC4" s="2" t="s">
        <v>17</v>
      </c>
      <c r="AD4" s="2" t="s">
        <v>18</v>
      </c>
      <c r="AE4" s="2" t="s">
        <v>8</v>
      </c>
      <c r="AF4" s="2" t="s">
        <v>23</v>
      </c>
      <c r="AG4" s="10">
        <v>1</v>
      </c>
      <c r="AH4" s="10">
        <v>1</v>
      </c>
      <c r="AI4" s="2">
        <f>VLOOKUP(E4,'REPETICIONES LA VICTORIA'!$AF$3:$AI$18,4,FALSE)</f>
        <v>1</v>
      </c>
      <c r="AJ4" s="20">
        <f t="shared" ref="AJ4:AY19" si="3">F4*365*$AG4*$AH4*$AI4</f>
        <v>3097.3243000000002</v>
      </c>
      <c r="AK4" s="20">
        <f t="shared" si="3"/>
        <v>3260.24355818</v>
      </c>
      <c r="AL4" s="20">
        <f t="shared" si="3"/>
        <v>3423.1628163599999</v>
      </c>
      <c r="AM4" s="20">
        <f t="shared" si="3"/>
        <v>3586.0820745399992</v>
      </c>
      <c r="AN4" s="20">
        <f t="shared" si="3"/>
        <v>3749.001332719999</v>
      </c>
      <c r="AO4" s="20">
        <f t="shared" si="3"/>
        <v>3911.9205909000002</v>
      </c>
      <c r="AP4" s="20">
        <f t="shared" si="3"/>
        <v>3995.5483470000004</v>
      </c>
      <c r="AQ4" s="20">
        <f t="shared" si="3"/>
        <v>4079.1761031000005</v>
      </c>
      <c r="AR4" s="20">
        <f t="shared" si="3"/>
        <v>4162.8038592000003</v>
      </c>
      <c r="AS4" s="20">
        <f t="shared" si="3"/>
        <v>4246.4316153000009</v>
      </c>
      <c r="AT4" s="20">
        <f t="shared" si="3"/>
        <v>4330.0593714000006</v>
      </c>
      <c r="AU4" s="20">
        <f t="shared" si="3"/>
        <v>4414.9260572200001</v>
      </c>
      <c r="AV4" s="20">
        <f t="shared" si="3"/>
        <v>4499.7927430400005</v>
      </c>
      <c r="AW4" s="20">
        <f t="shared" si="3"/>
        <v>4584.6594288600008</v>
      </c>
      <c r="AX4" s="20">
        <f t="shared" si="3"/>
        <v>4669.5261146800003</v>
      </c>
      <c r="AY4" s="20">
        <f t="shared" si="3"/>
        <v>4754.3928004999998</v>
      </c>
      <c r="AZ4" s="20">
        <f t="shared" ref="AZ4:BD54" si="4">V4*365*$AG4*$AH4*$AI4</f>
        <v>4839.2594863200002</v>
      </c>
      <c r="BA4" s="20">
        <f t="shared" si="4"/>
        <v>4924.1261721400006</v>
      </c>
      <c r="BB4" s="20">
        <f t="shared" si="4"/>
        <v>5008.99285796</v>
      </c>
      <c r="BC4" s="20">
        <f t="shared" si="4"/>
        <v>5093.8595437800004</v>
      </c>
      <c r="BD4" s="20">
        <f t="shared" si="4"/>
        <v>5178.7262295999999</v>
      </c>
      <c r="BE4" s="20">
        <f t="shared" ref="BE4:BE67" si="5">SUM(AK4:BD4)</f>
        <v>86712.691102800003</v>
      </c>
      <c r="BF4" s="20">
        <f>+BE4</f>
        <v>86712.691102800003</v>
      </c>
      <c r="BG4" s="20"/>
      <c r="BH4" s="20"/>
      <c r="BI4" s="20">
        <f>+BE4</f>
        <v>86712.691102800003</v>
      </c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</row>
    <row r="5" spans="1:73" s="2" customFormat="1" x14ac:dyDescent="0.25">
      <c r="A5" s="2" t="s">
        <v>16</v>
      </c>
      <c r="B5" s="2" t="s">
        <v>17</v>
      </c>
      <c r="C5" s="2" t="s">
        <v>18</v>
      </c>
      <c r="D5" s="2" t="s">
        <v>8</v>
      </c>
      <c r="E5" s="2" t="s">
        <v>24</v>
      </c>
      <c r="F5" s="8">
        <v>3.6367800000000003</v>
      </c>
      <c r="G5" s="5">
        <v>3.828074628</v>
      </c>
      <c r="H5" s="5">
        <v>4.0193692559999992</v>
      </c>
      <c r="I5" s="5">
        <v>4.2106638839999997</v>
      </c>
      <c r="J5" s="5">
        <v>4.4019585119999993</v>
      </c>
      <c r="K5" s="8">
        <v>4.5932531399999998</v>
      </c>
      <c r="L5" s="5">
        <v>4.6914462000000006</v>
      </c>
      <c r="M5" s="5">
        <v>4.7896392600000004</v>
      </c>
      <c r="N5" s="5">
        <v>4.8878323200000002</v>
      </c>
      <c r="O5" s="5">
        <v>4.986025380000001</v>
      </c>
      <c r="P5" s="8">
        <v>5.0842184399999999</v>
      </c>
      <c r="Q5" s="5">
        <v>5.1838662119999999</v>
      </c>
      <c r="R5" s="5">
        <v>5.2835139840000007</v>
      </c>
      <c r="S5" s="5">
        <v>5.3831617560000007</v>
      </c>
      <c r="T5" s="5">
        <v>5.4828095280000007</v>
      </c>
      <c r="U5" s="8">
        <v>5.5824572999999997</v>
      </c>
      <c r="V5" s="5">
        <v>5.6821050719999997</v>
      </c>
      <c r="W5" s="5">
        <v>5.7817528440000006</v>
      </c>
      <c r="X5" s="5">
        <v>5.8814006160000005</v>
      </c>
      <c r="Y5" s="5">
        <v>5.9810483880000005</v>
      </c>
      <c r="Z5" s="8">
        <v>6.0806961599999996</v>
      </c>
      <c r="AA5" s="25"/>
      <c r="AB5" s="2" t="s">
        <v>16</v>
      </c>
      <c r="AC5" s="2" t="s">
        <v>17</v>
      </c>
      <c r="AD5" s="2" t="s">
        <v>18</v>
      </c>
      <c r="AE5" s="2" t="s">
        <v>8</v>
      </c>
      <c r="AF5" s="2" t="s">
        <v>24</v>
      </c>
      <c r="AG5" s="10">
        <v>1</v>
      </c>
      <c r="AH5" s="10">
        <v>1</v>
      </c>
      <c r="AI5" s="2">
        <f>VLOOKUP(E5,'REPETICIONES LA VICTORIA'!$AF$3:$AI$18,4,FALSE)</f>
        <v>1</v>
      </c>
      <c r="AJ5" s="20">
        <f t="shared" si="3"/>
        <v>1327.4247</v>
      </c>
      <c r="AK5" s="20">
        <f t="shared" si="3"/>
        <v>1397.24723922</v>
      </c>
      <c r="AL5" s="20">
        <f t="shared" si="3"/>
        <v>1467.0697784399997</v>
      </c>
      <c r="AM5" s="20">
        <f t="shared" si="3"/>
        <v>1536.8923176599999</v>
      </c>
      <c r="AN5" s="20">
        <f t="shared" si="3"/>
        <v>1606.7148568799998</v>
      </c>
      <c r="AO5" s="20">
        <f t="shared" si="3"/>
        <v>1676.5373961</v>
      </c>
      <c r="AP5" s="20">
        <f t="shared" si="3"/>
        <v>1712.3778630000002</v>
      </c>
      <c r="AQ5" s="20">
        <f t="shared" si="3"/>
        <v>1748.2183299000001</v>
      </c>
      <c r="AR5" s="20">
        <f t="shared" si="3"/>
        <v>1784.0587968</v>
      </c>
      <c r="AS5" s="20">
        <f t="shared" si="3"/>
        <v>1819.8992637000003</v>
      </c>
      <c r="AT5" s="20">
        <f t="shared" si="3"/>
        <v>1855.7397306</v>
      </c>
      <c r="AU5" s="20">
        <f t="shared" si="3"/>
        <v>1892.1111673799999</v>
      </c>
      <c r="AV5" s="20">
        <f t="shared" si="3"/>
        <v>1928.4826041600002</v>
      </c>
      <c r="AW5" s="20">
        <f t="shared" si="3"/>
        <v>1964.8540409400002</v>
      </c>
      <c r="AX5" s="20">
        <f t="shared" si="3"/>
        <v>2001.2254777200003</v>
      </c>
      <c r="AY5" s="20">
        <f t="shared" si="3"/>
        <v>2037.5969144999999</v>
      </c>
      <c r="AZ5" s="20">
        <f t="shared" si="4"/>
        <v>2073.9683512799998</v>
      </c>
      <c r="BA5" s="20">
        <f t="shared" si="4"/>
        <v>2110.33978806</v>
      </c>
      <c r="BB5" s="20">
        <f t="shared" si="4"/>
        <v>2146.7112248400003</v>
      </c>
      <c r="BC5" s="20">
        <f t="shared" si="4"/>
        <v>2183.0826616200002</v>
      </c>
      <c r="BD5" s="20">
        <f t="shared" si="4"/>
        <v>2219.4540984</v>
      </c>
      <c r="BE5" s="20">
        <f t="shared" si="5"/>
        <v>37162.581901199999</v>
      </c>
      <c r="BF5" s="20"/>
      <c r="BG5" s="20"/>
      <c r="BH5" s="20">
        <f>+BE5</f>
        <v>37162.581901199999</v>
      </c>
      <c r="BI5" s="20"/>
      <c r="BJ5" s="20"/>
      <c r="BK5" s="20"/>
      <c r="BL5" s="20"/>
      <c r="BM5" s="20"/>
      <c r="BN5" s="20">
        <f>+BE5</f>
        <v>37162.581901199999</v>
      </c>
      <c r="BO5" s="20"/>
      <c r="BP5" s="20"/>
      <c r="BQ5" s="20"/>
      <c r="BR5" s="20"/>
      <c r="BS5" s="20"/>
      <c r="BT5" s="20"/>
      <c r="BU5" s="20"/>
    </row>
    <row r="6" spans="1:73" s="2" customFormat="1" x14ac:dyDescent="0.25">
      <c r="A6" s="2" t="s">
        <v>16</v>
      </c>
      <c r="B6" s="2" t="s">
        <v>17</v>
      </c>
      <c r="C6" s="2" t="s">
        <v>18</v>
      </c>
      <c r="D6" s="2" t="s">
        <v>8</v>
      </c>
      <c r="E6" s="2" t="s">
        <v>25</v>
      </c>
      <c r="F6" s="8">
        <v>3.4636000000000005</v>
      </c>
      <c r="G6" s="5">
        <v>3.6457853600000001</v>
      </c>
      <c r="H6" s="5">
        <v>3.8279707199999997</v>
      </c>
      <c r="I6" s="5">
        <v>4.0101560799999998</v>
      </c>
      <c r="J6" s="5">
        <v>4.192341439999999</v>
      </c>
      <c r="K6" s="8">
        <v>4.3745268000000008</v>
      </c>
      <c r="L6" s="5">
        <v>4.4680440000000008</v>
      </c>
      <c r="M6" s="5">
        <v>4.5615612000000008</v>
      </c>
      <c r="N6" s="5">
        <v>4.6550784000000007</v>
      </c>
      <c r="O6" s="5">
        <v>4.7485956000000007</v>
      </c>
      <c r="P6" s="8">
        <v>4.8421128000000007</v>
      </c>
      <c r="Q6" s="5">
        <v>4.9370154400000006</v>
      </c>
      <c r="R6" s="5">
        <v>5.0319180800000005</v>
      </c>
      <c r="S6" s="5">
        <v>5.1268207200000013</v>
      </c>
      <c r="T6" s="5">
        <v>5.2217233600000013</v>
      </c>
      <c r="U6" s="8">
        <v>5.3166260000000003</v>
      </c>
      <c r="V6" s="5">
        <v>5.4115286400000002</v>
      </c>
      <c r="W6" s="5">
        <v>5.506431280000001</v>
      </c>
      <c r="X6" s="5">
        <v>5.601333920000001</v>
      </c>
      <c r="Y6" s="5">
        <v>5.6962365600000009</v>
      </c>
      <c r="Z6" s="8">
        <v>5.7911391999999999</v>
      </c>
      <c r="AA6" s="25"/>
      <c r="AB6" s="2" t="s">
        <v>16</v>
      </c>
      <c r="AC6" s="2" t="s">
        <v>17</v>
      </c>
      <c r="AD6" s="2" t="s">
        <v>18</v>
      </c>
      <c r="AE6" s="2" t="s">
        <v>8</v>
      </c>
      <c r="AF6" s="2" t="s">
        <v>25</v>
      </c>
      <c r="AG6" s="10">
        <v>1</v>
      </c>
      <c r="AH6" s="10">
        <v>1</v>
      </c>
      <c r="AI6" s="2">
        <f>VLOOKUP(E6,'REPETICIONES LA VICTORIA'!$AF$3:$AI$18,4,FALSE)</f>
        <v>1</v>
      </c>
      <c r="AJ6" s="20">
        <f t="shared" si="3"/>
        <v>1264.2140000000002</v>
      </c>
      <c r="AK6" s="20">
        <f t="shared" si="3"/>
        <v>1330.7116564</v>
      </c>
      <c r="AL6" s="20">
        <f t="shared" si="3"/>
        <v>1397.2093127999999</v>
      </c>
      <c r="AM6" s="20">
        <f t="shared" si="3"/>
        <v>1463.7069692</v>
      </c>
      <c r="AN6" s="20">
        <f t="shared" si="3"/>
        <v>1530.2046255999996</v>
      </c>
      <c r="AO6" s="20">
        <f t="shared" si="3"/>
        <v>1596.7022820000002</v>
      </c>
      <c r="AP6" s="20">
        <f t="shared" si="3"/>
        <v>1630.8360600000003</v>
      </c>
      <c r="AQ6" s="20">
        <f t="shared" si="3"/>
        <v>1664.9698380000002</v>
      </c>
      <c r="AR6" s="20">
        <f t="shared" si="3"/>
        <v>1699.1036160000003</v>
      </c>
      <c r="AS6" s="20">
        <f t="shared" si="3"/>
        <v>1733.2373940000002</v>
      </c>
      <c r="AT6" s="20">
        <f t="shared" si="3"/>
        <v>1767.3711720000003</v>
      </c>
      <c r="AU6" s="20">
        <f t="shared" si="3"/>
        <v>1802.0106356000001</v>
      </c>
      <c r="AV6" s="20">
        <f t="shared" si="3"/>
        <v>1836.6500992000001</v>
      </c>
      <c r="AW6" s="20">
        <f t="shared" si="3"/>
        <v>1871.2895628000006</v>
      </c>
      <c r="AX6" s="20">
        <f t="shared" si="3"/>
        <v>1905.9290264000006</v>
      </c>
      <c r="AY6" s="20">
        <f t="shared" si="3"/>
        <v>1940.5684900000001</v>
      </c>
      <c r="AZ6" s="20">
        <f t="shared" si="4"/>
        <v>1975.2079536000001</v>
      </c>
      <c r="BA6" s="20">
        <f t="shared" si="4"/>
        <v>2009.8474172000003</v>
      </c>
      <c r="BB6" s="20">
        <f t="shared" si="4"/>
        <v>2044.4868808000003</v>
      </c>
      <c r="BC6" s="20">
        <f t="shared" si="4"/>
        <v>2079.1263444000001</v>
      </c>
      <c r="BD6" s="20">
        <f t="shared" si="4"/>
        <v>2113.7658080000001</v>
      </c>
      <c r="BE6" s="20">
        <f t="shared" si="5"/>
        <v>35392.935144000003</v>
      </c>
      <c r="BF6" s="20"/>
      <c r="BG6" s="20"/>
      <c r="BH6" s="20"/>
      <c r="BI6" s="20">
        <f>+BE6</f>
        <v>35392.935144000003</v>
      </c>
      <c r="BJ6" s="20"/>
      <c r="BK6" s="20"/>
      <c r="BL6" s="20"/>
      <c r="BM6" s="20"/>
      <c r="BN6" s="20"/>
      <c r="BO6" s="20"/>
      <c r="BP6" s="20"/>
      <c r="BQ6" s="20"/>
      <c r="BR6" s="20"/>
      <c r="BS6" s="20">
        <f>+BE6</f>
        <v>35392.935144000003</v>
      </c>
      <c r="BT6" s="20"/>
      <c r="BU6" s="20"/>
    </row>
    <row r="7" spans="1:73" s="2" customFormat="1" x14ac:dyDescent="0.25">
      <c r="A7" s="2" t="s">
        <v>16</v>
      </c>
      <c r="B7" s="2" t="s">
        <v>17</v>
      </c>
      <c r="C7" s="2" t="s">
        <v>18</v>
      </c>
      <c r="D7" s="2" t="s">
        <v>8</v>
      </c>
      <c r="E7" s="2" t="s">
        <v>26</v>
      </c>
      <c r="F7" s="8">
        <v>1.7318000000000002</v>
      </c>
      <c r="G7" s="5">
        <v>1.82289268</v>
      </c>
      <c r="H7" s="5">
        <v>1.9139853599999999</v>
      </c>
      <c r="I7" s="5">
        <v>2.0050780399999999</v>
      </c>
      <c r="J7" s="5">
        <v>2.0961707199999995</v>
      </c>
      <c r="K7" s="8">
        <v>2.1872634000000004</v>
      </c>
      <c r="L7" s="5">
        <v>2.2340220000000004</v>
      </c>
      <c r="M7" s="5">
        <v>2.2807806000000004</v>
      </c>
      <c r="N7" s="5">
        <v>2.3275392000000004</v>
      </c>
      <c r="O7" s="5">
        <v>2.3742978000000003</v>
      </c>
      <c r="P7" s="8">
        <v>2.4210564000000003</v>
      </c>
      <c r="Q7" s="5">
        <v>2.4685077200000003</v>
      </c>
      <c r="R7" s="5">
        <v>2.5159590400000003</v>
      </c>
      <c r="S7" s="5">
        <v>2.5634103600000007</v>
      </c>
      <c r="T7" s="5">
        <v>2.6108616800000006</v>
      </c>
      <c r="U7" s="8">
        <v>2.6583130000000001</v>
      </c>
      <c r="V7" s="5">
        <v>2.7057643200000001</v>
      </c>
      <c r="W7" s="5">
        <v>2.7532156400000005</v>
      </c>
      <c r="X7" s="5">
        <v>2.8006669600000005</v>
      </c>
      <c r="Y7" s="5">
        <v>2.8481182800000004</v>
      </c>
      <c r="Z7" s="8">
        <v>2.8955696</v>
      </c>
      <c r="AA7" s="25"/>
      <c r="AB7" s="2" t="s">
        <v>16</v>
      </c>
      <c r="AC7" s="2" t="s">
        <v>17</v>
      </c>
      <c r="AD7" s="2" t="s">
        <v>18</v>
      </c>
      <c r="AE7" s="2" t="s">
        <v>8</v>
      </c>
      <c r="AF7" s="2" t="s">
        <v>26</v>
      </c>
      <c r="AG7" s="10">
        <v>1</v>
      </c>
      <c r="AH7" s="10">
        <v>1</v>
      </c>
      <c r="AI7" s="2">
        <f>VLOOKUP(E7,'REPETICIONES LA VICTORIA'!$AF$3:$AI$18,4,FALSE)</f>
        <v>1</v>
      </c>
      <c r="AJ7" s="20">
        <f t="shared" si="3"/>
        <v>632.10700000000008</v>
      </c>
      <c r="AK7" s="20">
        <f t="shared" si="3"/>
        <v>665.35582820000002</v>
      </c>
      <c r="AL7" s="20">
        <f t="shared" si="3"/>
        <v>698.60465639999995</v>
      </c>
      <c r="AM7" s="20">
        <f t="shared" si="3"/>
        <v>731.8534846</v>
      </c>
      <c r="AN7" s="20">
        <f t="shared" si="3"/>
        <v>765.10231279999982</v>
      </c>
      <c r="AO7" s="20">
        <f t="shared" si="3"/>
        <v>798.3511410000001</v>
      </c>
      <c r="AP7" s="20">
        <f t="shared" si="3"/>
        <v>815.41803000000016</v>
      </c>
      <c r="AQ7" s="20">
        <f t="shared" si="3"/>
        <v>832.4849190000001</v>
      </c>
      <c r="AR7" s="20">
        <f t="shared" si="3"/>
        <v>849.55180800000016</v>
      </c>
      <c r="AS7" s="20">
        <f t="shared" si="3"/>
        <v>866.61869700000011</v>
      </c>
      <c r="AT7" s="20">
        <f t="shared" si="3"/>
        <v>883.68558600000017</v>
      </c>
      <c r="AU7" s="20">
        <f t="shared" si="3"/>
        <v>901.00531780000006</v>
      </c>
      <c r="AV7" s="20">
        <f t="shared" si="3"/>
        <v>918.32504960000006</v>
      </c>
      <c r="AW7" s="20">
        <f t="shared" si="3"/>
        <v>935.64478140000028</v>
      </c>
      <c r="AX7" s="20">
        <f t="shared" si="3"/>
        <v>952.96451320000028</v>
      </c>
      <c r="AY7" s="20">
        <f t="shared" si="3"/>
        <v>970.28424500000006</v>
      </c>
      <c r="AZ7" s="20">
        <f t="shared" si="4"/>
        <v>987.60397680000005</v>
      </c>
      <c r="BA7" s="20">
        <f t="shared" si="4"/>
        <v>1004.9237086000002</v>
      </c>
      <c r="BB7" s="20">
        <f t="shared" si="4"/>
        <v>1022.2434404000002</v>
      </c>
      <c r="BC7" s="20">
        <f t="shared" si="4"/>
        <v>1039.5631722000001</v>
      </c>
      <c r="BD7" s="20">
        <f t="shared" si="4"/>
        <v>1056.8829040000001</v>
      </c>
      <c r="BE7" s="20">
        <f t="shared" si="5"/>
        <v>17696.467572000001</v>
      </c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>
        <f>+BE7</f>
        <v>17696.467572000001</v>
      </c>
      <c r="BQ7" s="20"/>
      <c r="BR7" s="20"/>
      <c r="BS7" s="20">
        <f>+BE7</f>
        <v>17696.467572000001</v>
      </c>
      <c r="BT7" s="20"/>
      <c r="BU7" s="20"/>
    </row>
    <row r="8" spans="1:73" s="2" customFormat="1" hidden="1" x14ac:dyDescent="0.25">
      <c r="A8" s="2" t="s">
        <v>16</v>
      </c>
      <c r="B8" s="2" t="s">
        <v>17</v>
      </c>
      <c r="C8" s="2" t="s">
        <v>18</v>
      </c>
      <c r="D8" s="2" t="s">
        <v>8</v>
      </c>
      <c r="E8" s="2" t="s">
        <v>27</v>
      </c>
      <c r="F8" s="8">
        <v>0</v>
      </c>
      <c r="G8" s="5">
        <v>0</v>
      </c>
      <c r="H8" s="5">
        <v>0</v>
      </c>
      <c r="I8" s="5">
        <v>0</v>
      </c>
      <c r="J8" s="5">
        <v>0</v>
      </c>
      <c r="K8" s="8">
        <v>0</v>
      </c>
      <c r="L8" s="5">
        <v>0</v>
      </c>
      <c r="M8" s="5">
        <v>0</v>
      </c>
      <c r="N8" s="5">
        <v>0</v>
      </c>
      <c r="O8" s="5">
        <v>0</v>
      </c>
      <c r="P8" s="8">
        <v>0</v>
      </c>
      <c r="Q8" s="5">
        <v>0</v>
      </c>
      <c r="R8" s="5">
        <v>0</v>
      </c>
      <c r="S8" s="5">
        <v>0</v>
      </c>
      <c r="T8" s="5">
        <v>0</v>
      </c>
      <c r="U8" s="8">
        <v>0</v>
      </c>
      <c r="V8" s="5">
        <v>0</v>
      </c>
      <c r="W8" s="5">
        <v>0</v>
      </c>
      <c r="X8" s="5">
        <v>0</v>
      </c>
      <c r="Y8" s="5">
        <v>0</v>
      </c>
      <c r="Z8" s="8">
        <v>0</v>
      </c>
      <c r="AA8" s="25"/>
      <c r="AB8" s="2" t="s">
        <v>16</v>
      </c>
      <c r="AC8" s="2" t="s">
        <v>17</v>
      </c>
      <c r="AD8" s="2" t="s">
        <v>18</v>
      </c>
      <c r="AE8" s="2" t="s">
        <v>8</v>
      </c>
      <c r="AF8" s="2" t="s">
        <v>27</v>
      </c>
      <c r="AG8" s="10">
        <v>1</v>
      </c>
      <c r="AH8" s="10">
        <v>1</v>
      </c>
      <c r="AI8" s="2">
        <f>VLOOKUP(E8,'REPETICIONES LA VICTORIA'!$AF$3:$AI$18,4,FALSE)</f>
        <v>1</v>
      </c>
      <c r="AJ8" s="20">
        <f t="shared" si="3"/>
        <v>0</v>
      </c>
      <c r="AK8" s="20">
        <f t="shared" si="3"/>
        <v>0</v>
      </c>
      <c r="AL8" s="20">
        <f t="shared" si="3"/>
        <v>0</v>
      </c>
      <c r="AM8" s="20">
        <f t="shared" si="3"/>
        <v>0</v>
      </c>
      <c r="AN8" s="20">
        <f t="shared" si="3"/>
        <v>0</v>
      </c>
      <c r="AO8" s="20">
        <f t="shared" si="3"/>
        <v>0</v>
      </c>
      <c r="AP8" s="20">
        <f t="shared" si="3"/>
        <v>0</v>
      </c>
      <c r="AQ8" s="20">
        <f t="shared" si="3"/>
        <v>0</v>
      </c>
      <c r="AR8" s="20">
        <f t="shared" si="3"/>
        <v>0</v>
      </c>
      <c r="AS8" s="20">
        <f t="shared" si="3"/>
        <v>0</v>
      </c>
      <c r="AT8" s="20">
        <f t="shared" si="3"/>
        <v>0</v>
      </c>
      <c r="AU8" s="20">
        <f t="shared" si="3"/>
        <v>0</v>
      </c>
      <c r="AV8" s="20">
        <f t="shared" si="3"/>
        <v>0</v>
      </c>
      <c r="AW8" s="20">
        <f t="shared" si="3"/>
        <v>0</v>
      </c>
      <c r="AX8" s="20">
        <f t="shared" si="3"/>
        <v>0</v>
      </c>
      <c r="AY8" s="20">
        <f t="shared" si="3"/>
        <v>0</v>
      </c>
      <c r="AZ8" s="20">
        <f t="shared" si="4"/>
        <v>0</v>
      </c>
      <c r="BA8" s="20">
        <f t="shared" si="4"/>
        <v>0</v>
      </c>
      <c r="BB8" s="20">
        <f t="shared" si="4"/>
        <v>0</v>
      </c>
      <c r="BC8" s="20">
        <f t="shared" si="4"/>
        <v>0</v>
      </c>
      <c r="BD8" s="20">
        <f t="shared" si="4"/>
        <v>0</v>
      </c>
      <c r="BE8" s="20">
        <f t="shared" si="5"/>
        <v>0</v>
      </c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</row>
    <row r="9" spans="1:73" s="2" customFormat="1" hidden="1" x14ac:dyDescent="0.25">
      <c r="A9" s="2" t="s">
        <v>16</v>
      </c>
      <c r="B9" s="2" t="s">
        <v>17</v>
      </c>
      <c r="C9" s="2" t="s">
        <v>18</v>
      </c>
      <c r="D9" s="2" t="s">
        <v>8</v>
      </c>
      <c r="E9" s="2" t="s">
        <v>28</v>
      </c>
      <c r="F9" s="8">
        <v>0</v>
      </c>
      <c r="G9" s="5">
        <v>0</v>
      </c>
      <c r="H9" s="5">
        <v>0</v>
      </c>
      <c r="I9" s="5">
        <v>0</v>
      </c>
      <c r="J9" s="5">
        <v>0</v>
      </c>
      <c r="K9" s="8">
        <v>0</v>
      </c>
      <c r="L9" s="5">
        <v>0</v>
      </c>
      <c r="M9" s="5">
        <v>0</v>
      </c>
      <c r="N9" s="5">
        <v>0</v>
      </c>
      <c r="O9" s="5">
        <v>0</v>
      </c>
      <c r="P9" s="8">
        <v>0</v>
      </c>
      <c r="Q9" s="5">
        <v>0</v>
      </c>
      <c r="R9" s="5">
        <v>0</v>
      </c>
      <c r="S9" s="5">
        <v>0</v>
      </c>
      <c r="T9" s="5">
        <v>0</v>
      </c>
      <c r="U9" s="8">
        <v>0</v>
      </c>
      <c r="V9" s="5">
        <v>0</v>
      </c>
      <c r="W9" s="5">
        <v>0</v>
      </c>
      <c r="X9" s="5">
        <v>0</v>
      </c>
      <c r="Y9" s="5">
        <v>0</v>
      </c>
      <c r="Z9" s="8">
        <v>0</v>
      </c>
      <c r="AA9" s="25"/>
      <c r="AB9" s="2" t="s">
        <v>16</v>
      </c>
      <c r="AC9" s="2" t="s">
        <v>17</v>
      </c>
      <c r="AD9" s="2" t="s">
        <v>18</v>
      </c>
      <c r="AE9" s="2" t="s">
        <v>8</v>
      </c>
      <c r="AF9" s="2" t="s">
        <v>28</v>
      </c>
      <c r="AG9" s="10">
        <v>1</v>
      </c>
      <c r="AH9" s="10">
        <v>1</v>
      </c>
      <c r="AI9" s="2">
        <f>VLOOKUP(E9,'REPETICIONES LA VICTORIA'!$AF$3:$AI$18,4,FALSE)</f>
        <v>1</v>
      </c>
      <c r="AJ9" s="20">
        <f t="shared" si="3"/>
        <v>0</v>
      </c>
      <c r="AK9" s="20">
        <f t="shared" si="3"/>
        <v>0</v>
      </c>
      <c r="AL9" s="20">
        <f t="shared" si="3"/>
        <v>0</v>
      </c>
      <c r="AM9" s="20">
        <f t="shared" si="3"/>
        <v>0</v>
      </c>
      <c r="AN9" s="20">
        <f t="shared" si="3"/>
        <v>0</v>
      </c>
      <c r="AO9" s="20">
        <f t="shared" si="3"/>
        <v>0</v>
      </c>
      <c r="AP9" s="20">
        <f t="shared" si="3"/>
        <v>0</v>
      </c>
      <c r="AQ9" s="20">
        <f t="shared" si="3"/>
        <v>0</v>
      </c>
      <c r="AR9" s="20">
        <f t="shared" si="3"/>
        <v>0</v>
      </c>
      <c r="AS9" s="20">
        <f t="shared" si="3"/>
        <v>0</v>
      </c>
      <c r="AT9" s="20">
        <f t="shared" si="3"/>
        <v>0</v>
      </c>
      <c r="AU9" s="20">
        <f t="shared" si="3"/>
        <v>0</v>
      </c>
      <c r="AV9" s="20">
        <f t="shared" si="3"/>
        <v>0</v>
      </c>
      <c r="AW9" s="20">
        <f t="shared" si="3"/>
        <v>0</v>
      </c>
      <c r="AX9" s="20">
        <f t="shared" si="3"/>
        <v>0</v>
      </c>
      <c r="AY9" s="20">
        <f t="shared" si="3"/>
        <v>0</v>
      </c>
      <c r="AZ9" s="20">
        <f t="shared" si="4"/>
        <v>0</v>
      </c>
      <c r="BA9" s="20">
        <f t="shared" si="4"/>
        <v>0</v>
      </c>
      <c r="BB9" s="20">
        <f t="shared" si="4"/>
        <v>0</v>
      </c>
      <c r="BC9" s="20">
        <f t="shared" si="4"/>
        <v>0</v>
      </c>
      <c r="BD9" s="20">
        <f t="shared" si="4"/>
        <v>0</v>
      </c>
      <c r="BE9" s="20">
        <f t="shared" si="5"/>
        <v>0</v>
      </c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</row>
    <row r="10" spans="1:73" s="2" customFormat="1" hidden="1" x14ac:dyDescent="0.25">
      <c r="A10" s="2" t="s">
        <v>16</v>
      </c>
      <c r="B10" s="2" t="s">
        <v>17</v>
      </c>
      <c r="C10" s="2" t="s">
        <v>18</v>
      </c>
      <c r="D10" s="2" t="s">
        <v>8</v>
      </c>
      <c r="E10" s="2" t="s">
        <v>29</v>
      </c>
      <c r="F10" s="8">
        <v>0</v>
      </c>
      <c r="G10" s="5">
        <v>0</v>
      </c>
      <c r="H10" s="5">
        <v>0</v>
      </c>
      <c r="I10" s="5">
        <v>0</v>
      </c>
      <c r="J10" s="5">
        <v>0</v>
      </c>
      <c r="K10" s="8">
        <v>0</v>
      </c>
      <c r="L10" s="5">
        <v>0</v>
      </c>
      <c r="M10" s="5">
        <v>0</v>
      </c>
      <c r="N10" s="5">
        <v>0</v>
      </c>
      <c r="O10" s="5">
        <v>0</v>
      </c>
      <c r="P10" s="8">
        <v>0</v>
      </c>
      <c r="Q10" s="5">
        <v>0</v>
      </c>
      <c r="R10" s="5">
        <v>0</v>
      </c>
      <c r="S10" s="5">
        <v>0</v>
      </c>
      <c r="T10" s="5">
        <v>0</v>
      </c>
      <c r="U10" s="8">
        <v>0</v>
      </c>
      <c r="V10" s="5">
        <v>0</v>
      </c>
      <c r="W10" s="5">
        <v>0</v>
      </c>
      <c r="X10" s="5">
        <v>0</v>
      </c>
      <c r="Y10" s="5">
        <v>0</v>
      </c>
      <c r="Z10" s="8">
        <v>0</v>
      </c>
      <c r="AA10" s="25"/>
      <c r="AB10" s="2" t="s">
        <v>16</v>
      </c>
      <c r="AC10" s="2" t="s">
        <v>17</v>
      </c>
      <c r="AD10" s="2" t="s">
        <v>18</v>
      </c>
      <c r="AE10" s="2" t="s">
        <v>8</v>
      </c>
      <c r="AF10" s="2" t="s">
        <v>29</v>
      </c>
      <c r="AG10" s="10">
        <v>1</v>
      </c>
      <c r="AH10" s="10">
        <v>1</v>
      </c>
      <c r="AI10" s="2">
        <f>VLOOKUP(E10,'REPETICIONES LA VICTORIA'!$AF$3:$AI$18,4,FALSE)</f>
        <v>1</v>
      </c>
      <c r="AJ10" s="20">
        <f t="shared" si="3"/>
        <v>0</v>
      </c>
      <c r="AK10" s="20">
        <f t="shared" si="3"/>
        <v>0</v>
      </c>
      <c r="AL10" s="20">
        <f t="shared" si="3"/>
        <v>0</v>
      </c>
      <c r="AM10" s="20">
        <f t="shared" si="3"/>
        <v>0</v>
      </c>
      <c r="AN10" s="20">
        <f t="shared" si="3"/>
        <v>0</v>
      </c>
      <c r="AO10" s="20">
        <f t="shared" si="3"/>
        <v>0</v>
      </c>
      <c r="AP10" s="20">
        <f t="shared" si="3"/>
        <v>0</v>
      </c>
      <c r="AQ10" s="20">
        <f t="shared" si="3"/>
        <v>0</v>
      </c>
      <c r="AR10" s="20">
        <f t="shared" si="3"/>
        <v>0</v>
      </c>
      <c r="AS10" s="20">
        <f t="shared" si="3"/>
        <v>0</v>
      </c>
      <c r="AT10" s="20">
        <f t="shared" si="3"/>
        <v>0</v>
      </c>
      <c r="AU10" s="20">
        <f t="shared" si="3"/>
        <v>0</v>
      </c>
      <c r="AV10" s="20">
        <f t="shared" si="3"/>
        <v>0</v>
      </c>
      <c r="AW10" s="20">
        <f t="shared" si="3"/>
        <v>0</v>
      </c>
      <c r="AX10" s="20">
        <f t="shared" si="3"/>
        <v>0</v>
      </c>
      <c r="AY10" s="20">
        <f t="shared" si="3"/>
        <v>0</v>
      </c>
      <c r="AZ10" s="20">
        <f t="shared" si="4"/>
        <v>0</v>
      </c>
      <c r="BA10" s="20">
        <f t="shared" si="4"/>
        <v>0</v>
      </c>
      <c r="BB10" s="20">
        <f t="shared" si="4"/>
        <v>0</v>
      </c>
      <c r="BC10" s="20">
        <f t="shared" si="4"/>
        <v>0</v>
      </c>
      <c r="BD10" s="20">
        <f t="shared" si="4"/>
        <v>0</v>
      </c>
      <c r="BE10" s="20">
        <f t="shared" si="5"/>
        <v>0</v>
      </c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73" s="2" customFormat="1" hidden="1" x14ac:dyDescent="0.25">
      <c r="A11" s="2" t="s">
        <v>16</v>
      </c>
      <c r="B11" s="2" t="s">
        <v>17</v>
      </c>
      <c r="C11" s="2" t="s">
        <v>18</v>
      </c>
      <c r="D11" s="2" t="s">
        <v>8</v>
      </c>
      <c r="E11" s="2" t="s">
        <v>30</v>
      </c>
      <c r="F11" s="8">
        <v>0</v>
      </c>
      <c r="G11" s="5">
        <v>0</v>
      </c>
      <c r="H11" s="5">
        <v>0</v>
      </c>
      <c r="I11" s="5">
        <v>0</v>
      </c>
      <c r="J11" s="5">
        <v>0</v>
      </c>
      <c r="K11" s="8">
        <v>0</v>
      </c>
      <c r="L11" s="5">
        <v>0</v>
      </c>
      <c r="M11" s="5">
        <v>0</v>
      </c>
      <c r="N11" s="5">
        <v>0</v>
      </c>
      <c r="O11" s="5">
        <v>0</v>
      </c>
      <c r="P11" s="8">
        <v>0</v>
      </c>
      <c r="Q11" s="5">
        <v>0</v>
      </c>
      <c r="R11" s="5">
        <v>0</v>
      </c>
      <c r="S11" s="5">
        <v>0</v>
      </c>
      <c r="T11" s="5">
        <v>0</v>
      </c>
      <c r="U11" s="8">
        <v>0</v>
      </c>
      <c r="V11" s="5">
        <v>0</v>
      </c>
      <c r="W11" s="5">
        <v>0</v>
      </c>
      <c r="X11" s="5">
        <v>0</v>
      </c>
      <c r="Y11" s="5">
        <v>0</v>
      </c>
      <c r="Z11" s="8">
        <v>0</v>
      </c>
      <c r="AA11" s="25"/>
      <c r="AB11" s="2" t="s">
        <v>16</v>
      </c>
      <c r="AC11" s="2" t="s">
        <v>17</v>
      </c>
      <c r="AD11" s="2" t="s">
        <v>18</v>
      </c>
      <c r="AE11" s="2" t="s">
        <v>8</v>
      </c>
      <c r="AF11" s="2" t="s">
        <v>30</v>
      </c>
      <c r="AG11" s="10">
        <v>1</v>
      </c>
      <c r="AH11" s="10">
        <v>1</v>
      </c>
      <c r="AI11" s="2">
        <f>VLOOKUP(E11,'REPETICIONES LA VICTORIA'!$AF$3:$AI$18,4,FALSE)</f>
        <v>1</v>
      </c>
      <c r="AJ11" s="20">
        <f t="shared" si="3"/>
        <v>0</v>
      </c>
      <c r="AK11" s="20">
        <f t="shared" si="3"/>
        <v>0</v>
      </c>
      <c r="AL11" s="20">
        <f t="shared" si="3"/>
        <v>0</v>
      </c>
      <c r="AM11" s="20">
        <f t="shared" si="3"/>
        <v>0</v>
      </c>
      <c r="AN11" s="20">
        <f t="shared" si="3"/>
        <v>0</v>
      </c>
      <c r="AO11" s="20">
        <f t="shared" si="3"/>
        <v>0</v>
      </c>
      <c r="AP11" s="20">
        <f t="shared" si="3"/>
        <v>0</v>
      </c>
      <c r="AQ11" s="20">
        <f t="shared" si="3"/>
        <v>0</v>
      </c>
      <c r="AR11" s="20">
        <f t="shared" si="3"/>
        <v>0</v>
      </c>
      <c r="AS11" s="20">
        <f t="shared" si="3"/>
        <v>0</v>
      </c>
      <c r="AT11" s="20">
        <f t="shared" si="3"/>
        <v>0</v>
      </c>
      <c r="AU11" s="20">
        <f t="shared" si="3"/>
        <v>0</v>
      </c>
      <c r="AV11" s="20">
        <f t="shared" si="3"/>
        <v>0</v>
      </c>
      <c r="AW11" s="20">
        <f t="shared" si="3"/>
        <v>0</v>
      </c>
      <c r="AX11" s="20">
        <f t="shared" si="3"/>
        <v>0</v>
      </c>
      <c r="AY11" s="20">
        <f t="shared" si="3"/>
        <v>0</v>
      </c>
      <c r="AZ11" s="20">
        <f t="shared" si="4"/>
        <v>0</v>
      </c>
      <c r="BA11" s="20">
        <f t="shared" si="4"/>
        <v>0</v>
      </c>
      <c r="BB11" s="20">
        <f t="shared" si="4"/>
        <v>0</v>
      </c>
      <c r="BC11" s="20">
        <f t="shared" si="4"/>
        <v>0</v>
      </c>
      <c r="BD11" s="20">
        <f t="shared" si="4"/>
        <v>0</v>
      </c>
      <c r="BE11" s="20">
        <f t="shared" si="5"/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</row>
    <row r="12" spans="1:73" s="2" customFormat="1" hidden="1" x14ac:dyDescent="0.25">
      <c r="A12" s="2" t="s">
        <v>16</v>
      </c>
      <c r="B12" s="2" t="s">
        <v>17</v>
      </c>
      <c r="C12" s="2" t="s">
        <v>18</v>
      </c>
      <c r="D12" s="2" t="s">
        <v>8</v>
      </c>
      <c r="E12" s="2" t="s">
        <v>31</v>
      </c>
      <c r="F12" s="8">
        <v>0</v>
      </c>
      <c r="G12" s="5">
        <v>0</v>
      </c>
      <c r="H12" s="5">
        <v>0</v>
      </c>
      <c r="I12" s="5">
        <v>0</v>
      </c>
      <c r="J12" s="5">
        <v>0</v>
      </c>
      <c r="K12" s="8">
        <v>0</v>
      </c>
      <c r="L12" s="5">
        <v>0</v>
      </c>
      <c r="M12" s="5">
        <v>0</v>
      </c>
      <c r="N12" s="5">
        <v>0</v>
      </c>
      <c r="O12" s="5">
        <v>0</v>
      </c>
      <c r="P12" s="8">
        <v>0</v>
      </c>
      <c r="Q12" s="5">
        <v>0</v>
      </c>
      <c r="R12" s="5">
        <v>0</v>
      </c>
      <c r="S12" s="5">
        <v>0</v>
      </c>
      <c r="T12" s="5">
        <v>0</v>
      </c>
      <c r="U12" s="8">
        <v>0</v>
      </c>
      <c r="V12" s="5">
        <v>0</v>
      </c>
      <c r="W12" s="5">
        <v>0</v>
      </c>
      <c r="X12" s="5">
        <v>0</v>
      </c>
      <c r="Y12" s="5">
        <v>0</v>
      </c>
      <c r="Z12" s="8">
        <v>0</v>
      </c>
      <c r="AA12" s="25"/>
      <c r="AB12" s="2" t="s">
        <v>16</v>
      </c>
      <c r="AC12" s="2" t="s">
        <v>17</v>
      </c>
      <c r="AD12" s="2" t="s">
        <v>18</v>
      </c>
      <c r="AE12" s="2" t="s">
        <v>8</v>
      </c>
      <c r="AF12" s="2" t="s">
        <v>31</v>
      </c>
      <c r="AG12" s="10">
        <v>1</v>
      </c>
      <c r="AH12" s="10">
        <v>1</v>
      </c>
      <c r="AI12" s="2">
        <f>VLOOKUP(E12,'REPETICIONES LA VICTORIA'!$AF$3:$AI$18,4,FALSE)</f>
        <v>1</v>
      </c>
      <c r="AJ12" s="20">
        <f t="shared" si="3"/>
        <v>0</v>
      </c>
      <c r="AK12" s="20">
        <f t="shared" si="3"/>
        <v>0</v>
      </c>
      <c r="AL12" s="20">
        <f t="shared" si="3"/>
        <v>0</v>
      </c>
      <c r="AM12" s="20">
        <f t="shared" si="3"/>
        <v>0</v>
      </c>
      <c r="AN12" s="20">
        <f t="shared" si="3"/>
        <v>0</v>
      </c>
      <c r="AO12" s="20">
        <f t="shared" si="3"/>
        <v>0</v>
      </c>
      <c r="AP12" s="20">
        <f t="shared" si="3"/>
        <v>0</v>
      </c>
      <c r="AQ12" s="20">
        <f t="shared" si="3"/>
        <v>0</v>
      </c>
      <c r="AR12" s="20">
        <f t="shared" si="3"/>
        <v>0</v>
      </c>
      <c r="AS12" s="20">
        <f t="shared" si="3"/>
        <v>0</v>
      </c>
      <c r="AT12" s="20">
        <f t="shared" si="3"/>
        <v>0</v>
      </c>
      <c r="AU12" s="20">
        <f t="shared" si="3"/>
        <v>0</v>
      </c>
      <c r="AV12" s="20">
        <f t="shared" si="3"/>
        <v>0</v>
      </c>
      <c r="AW12" s="20">
        <f t="shared" si="3"/>
        <v>0</v>
      </c>
      <c r="AX12" s="20">
        <f t="shared" si="3"/>
        <v>0</v>
      </c>
      <c r="AY12" s="20">
        <f t="shared" si="3"/>
        <v>0</v>
      </c>
      <c r="AZ12" s="20">
        <f t="shared" si="4"/>
        <v>0</v>
      </c>
      <c r="BA12" s="20">
        <f t="shared" si="4"/>
        <v>0</v>
      </c>
      <c r="BB12" s="20">
        <f t="shared" si="4"/>
        <v>0</v>
      </c>
      <c r="BC12" s="20">
        <f t="shared" si="4"/>
        <v>0</v>
      </c>
      <c r="BD12" s="20">
        <f t="shared" si="4"/>
        <v>0</v>
      </c>
      <c r="BE12" s="20">
        <f t="shared" si="5"/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</row>
    <row r="13" spans="1:73" s="2" customFormat="1" hidden="1" x14ac:dyDescent="0.25">
      <c r="A13" s="2" t="s">
        <v>16</v>
      </c>
      <c r="B13" s="2" t="s">
        <v>17</v>
      </c>
      <c r="C13" s="2" t="s">
        <v>18</v>
      </c>
      <c r="D13" s="2" t="s">
        <v>8</v>
      </c>
      <c r="E13" s="2" t="s">
        <v>32</v>
      </c>
      <c r="F13" s="8">
        <v>0</v>
      </c>
      <c r="G13" s="5">
        <v>0</v>
      </c>
      <c r="H13" s="5">
        <v>0</v>
      </c>
      <c r="I13" s="5">
        <v>0</v>
      </c>
      <c r="J13" s="5">
        <v>0</v>
      </c>
      <c r="K13" s="8">
        <v>0</v>
      </c>
      <c r="L13" s="5">
        <v>0</v>
      </c>
      <c r="M13" s="5">
        <v>0</v>
      </c>
      <c r="N13" s="5">
        <v>0</v>
      </c>
      <c r="O13" s="5">
        <v>0</v>
      </c>
      <c r="P13" s="8">
        <v>0</v>
      </c>
      <c r="Q13" s="5">
        <v>0</v>
      </c>
      <c r="R13" s="5">
        <v>0</v>
      </c>
      <c r="S13" s="5">
        <v>0</v>
      </c>
      <c r="T13" s="5">
        <v>0</v>
      </c>
      <c r="U13" s="8">
        <v>0</v>
      </c>
      <c r="V13" s="5">
        <v>0</v>
      </c>
      <c r="W13" s="5">
        <v>0</v>
      </c>
      <c r="X13" s="5">
        <v>0</v>
      </c>
      <c r="Y13" s="5">
        <v>0</v>
      </c>
      <c r="Z13" s="8">
        <v>0</v>
      </c>
      <c r="AA13" s="25"/>
      <c r="AB13" s="2" t="s">
        <v>16</v>
      </c>
      <c r="AC13" s="2" t="s">
        <v>17</v>
      </c>
      <c r="AD13" s="2" t="s">
        <v>18</v>
      </c>
      <c r="AE13" s="2" t="s">
        <v>8</v>
      </c>
      <c r="AF13" s="2" t="s">
        <v>32</v>
      </c>
      <c r="AG13" s="10">
        <v>1</v>
      </c>
      <c r="AH13" s="10">
        <v>1</v>
      </c>
      <c r="AI13" s="2">
        <f>VLOOKUP(E13,'REPETICIONES LA VICTORIA'!$AF$3:$AI$18,4,FALSE)</f>
        <v>1</v>
      </c>
      <c r="AJ13" s="20">
        <f t="shared" si="3"/>
        <v>0</v>
      </c>
      <c r="AK13" s="20">
        <f t="shared" si="3"/>
        <v>0</v>
      </c>
      <c r="AL13" s="20">
        <f t="shared" si="3"/>
        <v>0</v>
      </c>
      <c r="AM13" s="20">
        <f t="shared" si="3"/>
        <v>0</v>
      </c>
      <c r="AN13" s="20">
        <f t="shared" si="3"/>
        <v>0</v>
      </c>
      <c r="AO13" s="20">
        <f t="shared" si="3"/>
        <v>0</v>
      </c>
      <c r="AP13" s="20">
        <f t="shared" si="3"/>
        <v>0</v>
      </c>
      <c r="AQ13" s="20">
        <f t="shared" si="3"/>
        <v>0</v>
      </c>
      <c r="AR13" s="20">
        <f t="shared" si="3"/>
        <v>0</v>
      </c>
      <c r="AS13" s="20">
        <f t="shared" si="3"/>
        <v>0</v>
      </c>
      <c r="AT13" s="20">
        <f t="shared" si="3"/>
        <v>0</v>
      </c>
      <c r="AU13" s="20">
        <f t="shared" si="3"/>
        <v>0</v>
      </c>
      <c r="AV13" s="20">
        <f t="shared" si="3"/>
        <v>0</v>
      </c>
      <c r="AW13" s="20">
        <f t="shared" si="3"/>
        <v>0</v>
      </c>
      <c r="AX13" s="20">
        <f t="shared" si="3"/>
        <v>0</v>
      </c>
      <c r="AY13" s="20">
        <f t="shared" si="3"/>
        <v>0</v>
      </c>
      <c r="AZ13" s="20">
        <f t="shared" si="4"/>
        <v>0</v>
      </c>
      <c r="BA13" s="20">
        <f t="shared" si="4"/>
        <v>0</v>
      </c>
      <c r="BB13" s="20">
        <f t="shared" si="4"/>
        <v>0</v>
      </c>
      <c r="BC13" s="20">
        <f t="shared" si="4"/>
        <v>0</v>
      </c>
      <c r="BD13" s="20">
        <f t="shared" si="4"/>
        <v>0</v>
      </c>
      <c r="BE13" s="20">
        <f t="shared" si="5"/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</row>
    <row r="14" spans="1:73" s="2" customFormat="1" hidden="1" x14ac:dyDescent="0.25">
      <c r="A14" s="2" t="s">
        <v>16</v>
      </c>
      <c r="B14" s="2" t="s">
        <v>17</v>
      </c>
      <c r="C14" s="2" t="s">
        <v>18</v>
      </c>
      <c r="D14" s="2" t="s">
        <v>8</v>
      </c>
      <c r="E14" s="2" t="s">
        <v>20</v>
      </c>
      <c r="F14" s="8">
        <v>0</v>
      </c>
      <c r="G14" s="5">
        <v>0</v>
      </c>
      <c r="H14" s="5">
        <v>0</v>
      </c>
      <c r="I14" s="5">
        <v>0</v>
      </c>
      <c r="J14" s="5">
        <v>0</v>
      </c>
      <c r="K14" s="8">
        <v>0</v>
      </c>
      <c r="L14" s="5">
        <v>0</v>
      </c>
      <c r="M14" s="5">
        <v>0</v>
      </c>
      <c r="N14" s="5">
        <v>0</v>
      </c>
      <c r="O14" s="5">
        <v>0</v>
      </c>
      <c r="P14" s="8">
        <v>0</v>
      </c>
      <c r="Q14" s="5">
        <v>0</v>
      </c>
      <c r="R14" s="5">
        <v>0</v>
      </c>
      <c r="S14" s="5">
        <v>0</v>
      </c>
      <c r="T14" s="5">
        <v>0</v>
      </c>
      <c r="U14" s="8">
        <v>0</v>
      </c>
      <c r="V14" s="5">
        <v>0</v>
      </c>
      <c r="W14" s="5">
        <v>0</v>
      </c>
      <c r="X14" s="5">
        <v>0</v>
      </c>
      <c r="Y14" s="5">
        <v>0</v>
      </c>
      <c r="Z14" s="8">
        <v>0</v>
      </c>
      <c r="AA14" s="25"/>
      <c r="AB14" s="2" t="s">
        <v>16</v>
      </c>
      <c r="AC14" s="2" t="s">
        <v>17</v>
      </c>
      <c r="AD14" s="2" t="s">
        <v>18</v>
      </c>
      <c r="AE14" s="2" t="s">
        <v>8</v>
      </c>
      <c r="AF14" s="2" t="s">
        <v>20</v>
      </c>
      <c r="AG14" s="10">
        <v>1</v>
      </c>
      <c r="AH14" s="10">
        <v>1</v>
      </c>
      <c r="AI14" s="2">
        <f>VLOOKUP(E14,'REPETICIONES LA VICTORIA'!$AF$3:$AI$18,4,FALSE)</f>
        <v>1</v>
      </c>
      <c r="AJ14" s="20">
        <f t="shared" si="3"/>
        <v>0</v>
      </c>
      <c r="AK14" s="20">
        <f t="shared" si="3"/>
        <v>0</v>
      </c>
      <c r="AL14" s="20">
        <f t="shared" si="3"/>
        <v>0</v>
      </c>
      <c r="AM14" s="20">
        <f t="shared" si="3"/>
        <v>0</v>
      </c>
      <c r="AN14" s="20">
        <f t="shared" si="3"/>
        <v>0</v>
      </c>
      <c r="AO14" s="20">
        <f t="shared" si="3"/>
        <v>0</v>
      </c>
      <c r="AP14" s="20">
        <f t="shared" si="3"/>
        <v>0</v>
      </c>
      <c r="AQ14" s="20">
        <f t="shared" si="3"/>
        <v>0</v>
      </c>
      <c r="AR14" s="20">
        <f t="shared" si="3"/>
        <v>0</v>
      </c>
      <c r="AS14" s="20">
        <f t="shared" si="3"/>
        <v>0</v>
      </c>
      <c r="AT14" s="20">
        <f t="shared" si="3"/>
        <v>0</v>
      </c>
      <c r="AU14" s="20">
        <f t="shared" si="3"/>
        <v>0</v>
      </c>
      <c r="AV14" s="20">
        <f t="shared" si="3"/>
        <v>0</v>
      </c>
      <c r="AW14" s="20">
        <f t="shared" si="3"/>
        <v>0</v>
      </c>
      <c r="AX14" s="20">
        <f t="shared" si="3"/>
        <v>0</v>
      </c>
      <c r="AY14" s="20">
        <f t="shared" si="3"/>
        <v>0</v>
      </c>
      <c r="AZ14" s="20">
        <f t="shared" si="4"/>
        <v>0</v>
      </c>
      <c r="BA14" s="20">
        <f t="shared" si="4"/>
        <v>0</v>
      </c>
      <c r="BB14" s="20">
        <f t="shared" si="4"/>
        <v>0</v>
      </c>
      <c r="BC14" s="20">
        <f t="shared" si="4"/>
        <v>0</v>
      </c>
      <c r="BD14" s="20">
        <f t="shared" si="4"/>
        <v>0</v>
      </c>
      <c r="BE14" s="20">
        <f t="shared" si="5"/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</row>
    <row r="15" spans="1:73" s="2" customFormat="1" hidden="1" x14ac:dyDescent="0.25">
      <c r="A15" s="2" t="s">
        <v>16</v>
      </c>
      <c r="B15" s="2" t="s">
        <v>17</v>
      </c>
      <c r="C15" s="2" t="s">
        <v>18</v>
      </c>
      <c r="D15" s="2" t="s">
        <v>8</v>
      </c>
      <c r="E15" s="2" t="s">
        <v>21</v>
      </c>
      <c r="F15" s="8">
        <v>0</v>
      </c>
      <c r="G15" s="5">
        <v>0</v>
      </c>
      <c r="H15" s="5">
        <v>0</v>
      </c>
      <c r="I15" s="5">
        <v>0</v>
      </c>
      <c r="J15" s="5">
        <v>0</v>
      </c>
      <c r="K15" s="8">
        <v>0</v>
      </c>
      <c r="L15" s="5">
        <v>0</v>
      </c>
      <c r="M15" s="5">
        <v>0</v>
      </c>
      <c r="N15" s="5">
        <v>0</v>
      </c>
      <c r="O15" s="5">
        <v>0</v>
      </c>
      <c r="P15" s="8">
        <v>0</v>
      </c>
      <c r="Q15" s="5">
        <v>0</v>
      </c>
      <c r="R15" s="5">
        <v>0</v>
      </c>
      <c r="S15" s="5">
        <v>0</v>
      </c>
      <c r="T15" s="5">
        <v>0</v>
      </c>
      <c r="U15" s="8">
        <v>0</v>
      </c>
      <c r="V15" s="5">
        <v>0</v>
      </c>
      <c r="W15" s="5">
        <v>0</v>
      </c>
      <c r="X15" s="5">
        <v>0</v>
      </c>
      <c r="Y15" s="5">
        <v>0</v>
      </c>
      <c r="Z15" s="8">
        <v>0</v>
      </c>
      <c r="AA15" s="25"/>
      <c r="AB15" s="2" t="s">
        <v>16</v>
      </c>
      <c r="AC15" s="2" t="s">
        <v>17</v>
      </c>
      <c r="AD15" s="2" t="s">
        <v>18</v>
      </c>
      <c r="AE15" s="2" t="s">
        <v>8</v>
      </c>
      <c r="AF15" s="2" t="s">
        <v>21</v>
      </c>
      <c r="AG15" s="10">
        <v>1</v>
      </c>
      <c r="AH15" s="10">
        <v>1</v>
      </c>
      <c r="AI15" s="2">
        <f>VLOOKUP(E15,'REPETICIONES LA VICTORIA'!$AF$3:$AI$18,4,FALSE)</f>
        <v>1</v>
      </c>
      <c r="AJ15" s="20">
        <f t="shared" si="3"/>
        <v>0</v>
      </c>
      <c r="AK15" s="20">
        <f t="shared" si="3"/>
        <v>0</v>
      </c>
      <c r="AL15" s="20">
        <f t="shared" si="3"/>
        <v>0</v>
      </c>
      <c r="AM15" s="20">
        <f t="shared" si="3"/>
        <v>0</v>
      </c>
      <c r="AN15" s="20">
        <f t="shared" si="3"/>
        <v>0</v>
      </c>
      <c r="AO15" s="20">
        <f t="shared" si="3"/>
        <v>0</v>
      </c>
      <c r="AP15" s="20">
        <f t="shared" si="3"/>
        <v>0</v>
      </c>
      <c r="AQ15" s="20">
        <f t="shared" si="3"/>
        <v>0</v>
      </c>
      <c r="AR15" s="20">
        <f t="shared" si="3"/>
        <v>0</v>
      </c>
      <c r="AS15" s="20">
        <f t="shared" si="3"/>
        <v>0</v>
      </c>
      <c r="AT15" s="20">
        <f t="shared" si="3"/>
        <v>0</v>
      </c>
      <c r="AU15" s="20">
        <f t="shared" si="3"/>
        <v>0</v>
      </c>
      <c r="AV15" s="20">
        <f t="shared" si="3"/>
        <v>0</v>
      </c>
      <c r="AW15" s="20">
        <f t="shared" si="3"/>
        <v>0</v>
      </c>
      <c r="AX15" s="20">
        <f t="shared" si="3"/>
        <v>0</v>
      </c>
      <c r="AY15" s="20">
        <f t="shared" si="3"/>
        <v>0</v>
      </c>
      <c r="AZ15" s="20">
        <f t="shared" si="4"/>
        <v>0</v>
      </c>
      <c r="BA15" s="20">
        <f t="shared" si="4"/>
        <v>0</v>
      </c>
      <c r="BB15" s="20">
        <f t="shared" si="4"/>
        <v>0</v>
      </c>
      <c r="BC15" s="20">
        <f t="shared" si="4"/>
        <v>0</v>
      </c>
      <c r="BD15" s="20">
        <f t="shared" si="4"/>
        <v>0</v>
      </c>
      <c r="BE15" s="20">
        <f t="shared" si="5"/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</row>
    <row r="16" spans="1:73" s="2" customFormat="1" hidden="1" x14ac:dyDescent="0.25">
      <c r="A16" s="2" t="s">
        <v>16</v>
      </c>
      <c r="B16" s="2" t="s">
        <v>17</v>
      </c>
      <c r="C16" s="2" t="s">
        <v>18</v>
      </c>
      <c r="D16" s="2" t="s">
        <v>8</v>
      </c>
      <c r="E16" s="2" t="s">
        <v>22</v>
      </c>
      <c r="F16" s="8">
        <v>0</v>
      </c>
      <c r="G16" s="5">
        <v>0</v>
      </c>
      <c r="H16" s="5">
        <v>0</v>
      </c>
      <c r="I16" s="5">
        <v>0</v>
      </c>
      <c r="J16" s="5">
        <v>0</v>
      </c>
      <c r="K16" s="8">
        <v>0</v>
      </c>
      <c r="L16" s="5">
        <v>0</v>
      </c>
      <c r="M16" s="5">
        <v>0</v>
      </c>
      <c r="N16" s="5">
        <v>0</v>
      </c>
      <c r="O16" s="5">
        <v>0</v>
      </c>
      <c r="P16" s="8">
        <v>0</v>
      </c>
      <c r="Q16" s="5">
        <v>0</v>
      </c>
      <c r="R16" s="5">
        <v>0</v>
      </c>
      <c r="S16" s="5">
        <v>0</v>
      </c>
      <c r="T16" s="5">
        <v>0</v>
      </c>
      <c r="U16" s="8">
        <v>0</v>
      </c>
      <c r="V16" s="5">
        <v>0</v>
      </c>
      <c r="W16" s="5">
        <v>0</v>
      </c>
      <c r="X16" s="5">
        <v>0</v>
      </c>
      <c r="Y16" s="5">
        <v>0</v>
      </c>
      <c r="Z16" s="8">
        <v>0</v>
      </c>
      <c r="AA16" s="25"/>
      <c r="AB16" s="2" t="s">
        <v>16</v>
      </c>
      <c r="AC16" s="2" t="s">
        <v>17</v>
      </c>
      <c r="AD16" s="2" t="s">
        <v>18</v>
      </c>
      <c r="AE16" s="2" t="s">
        <v>8</v>
      </c>
      <c r="AF16" s="2" t="s">
        <v>22</v>
      </c>
      <c r="AG16" s="10">
        <v>1</v>
      </c>
      <c r="AH16" s="10">
        <v>1</v>
      </c>
      <c r="AI16" s="2">
        <f>VLOOKUP(E16,'REPETICIONES LA VICTORIA'!$AF$3:$AI$18,4,FALSE)</f>
        <v>1</v>
      </c>
      <c r="AJ16" s="20">
        <f t="shared" si="3"/>
        <v>0</v>
      </c>
      <c r="AK16" s="20">
        <f t="shared" si="3"/>
        <v>0</v>
      </c>
      <c r="AL16" s="20">
        <f t="shared" si="3"/>
        <v>0</v>
      </c>
      <c r="AM16" s="20">
        <f t="shared" si="3"/>
        <v>0</v>
      </c>
      <c r="AN16" s="20">
        <f t="shared" si="3"/>
        <v>0</v>
      </c>
      <c r="AO16" s="20">
        <f t="shared" si="3"/>
        <v>0</v>
      </c>
      <c r="AP16" s="20">
        <f t="shared" si="3"/>
        <v>0</v>
      </c>
      <c r="AQ16" s="20">
        <f t="shared" si="3"/>
        <v>0</v>
      </c>
      <c r="AR16" s="20">
        <f t="shared" si="3"/>
        <v>0</v>
      </c>
      <c r="AS16" s="20">
        <f t="shared" si="3"/>
        <v>0</v>
      </c>
      <c r="AT16" s="20">
        <f t="shared" si="3"/>
        <v>0</v>
      </c>
      <c r="AU16" s="20">
        <f t="shared" si="3"/>
        <v>0</v>
      </c>
      <c r="AV16" s="20">
        <f t="shared" si="3"/>
        <v>0</v>
      </c>
      <c r="AW16" s="20">
        <f t="shared" si="3"/>
        <v>0</v>
      </c>
      <c r="AX16" s="20">
        <f t="shared" si="3"/>
        <v>0</v>
      </c>
      <c r="AY16" s="20">
        <f t="shared" si="3"/>
        <v>0</v>
      </c>
      <c r="AZ16" s="20">
        <f t="shared" si="4"/>
        <v>0</v>
      </c>
      <c r="BA16" s="20">
        <f t="shared" si="4"/>
        <v>0</v>
      </c>
      <c r="BB16" s="20">
        <f t="shared" si="4"/>
        <v>0</v>
      </c>
      <c r="BC16" s="20">
        <f t="shared" si="4"/>
        <v>0</v>
      </c>
      <c r="BD16" s="20">
        <f t="shared" si="4"/>
        <v>0</v>
      </c>
      <c r="BE16" s="20">
        <f t="shared" si="5"/>
        <v>0</v>
      </c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</row>
    <row r="17" spans="1:73" s="2" customFormat="1" hidden="1" x14ac:dyDescent="0.25">
      <c r="A17" s="2" t="s">
        <v>16</v>
      </c>
      <c r="B17" s="2" t="s">
        <v>17</v>
      </c>
      <c r="C17" s="2" t="s">
        <v>18</v>
      </c>
      <c r="D17" s="2" t="s">
        <v>8</v>
      </c>
      <c r="E17" s="2" t="s">
        <v>10</v>
      </c>
      <c r="F17" s="8">
        <v>458.92700000000002</v>
      </c>
      <c r="G17" s="5">
        <v>494.81509140000003</v>
      </c>
      <c r="H17" s="5">
        <v>530.70318280000004</v>
      </c>
      <c r="I17" s="5">
        <v>566.59127420000004</v>
      </c>
      <c r="J17" s="5">
        <v>602.47936560000005</v>
      </c>
      <c r="K17" s="8">
        <v>638.36745700000006</v>
      </c>
      <c r="L17" s="5">
        <v>657.09167860000002</v>
      </c>
      <c r="M17" s="5">
        <v>675.81590019999999</v>
      </c>
      <c r="N17" s="5">
        <v>694.54012179999995</v>
      </c>
      <c r="O17" s="5">
        <v>713.26434339999992</v>
      </c>
      <c r="P17" s="8">
        <v>731.98856499999999</v>
      </c>
      <c r="Q17" s="5">
        <v>750.89635739999994</v>
      </c>
      <c r="R17" s="5">
        <v>769.80414979999989</v>
      </c>
      <c r="S17" s="5">
        <v>788.71194219999984</v>
      </c>
      <c r="T17" s="5">
        <v>807.61973459999979</v>
      </c>
      <c r="U17" s="8">
        <v>826.52752699999996</v>
      </c>
      <c r="V17" s="5">
        <v>845.61889020000001</v>
      </c>
      <c r="W17" s="5">
        <v>864.71025340000006</v>
      </c>
      <c r="X17" s="5">
        <v>883.8016166000001</v>
      </c>
      <c r="Y17" s="5">
        <v>902.89297980000015</v>
      </c>
      <c r="Z17" s="8">
        <v>921.98434299999997</v>
      </c>
      <c r="AA17" s="25"/>
      <c r="AB17" s="2" t="s">
        <v>16</v>
      </c>
      <c r="AC17" s="2" t="s">
        <v>17</v>
      </c>
      <c r="AD17" s="2" t="s">
        <v>18</v>
      </c>
      <c r="AE17" s="2" t="s">
        <v>8</v>
      </c>
      <c r="AF17" s="2" t="s">
        <v>10</v>
      </c>
      <c r="AG17" s="10">
        <v>1</v>
      </c>
      <c r="AH17" s="10">
        <v>1</v>
      </c>
      <c r="AI17" s="2">
        <f>VLOOKUP(E17,'REPETICIONES LA VICTORIA'!$AF$3:$AI$18,4,FALSE)</f>
        <v>0</v>
      </c>
      <c r="AJ17" s="20">
        <f t="shared" si="3"/>
        <v>0</v>
      </c>
      <c r="AK17" s="20">
        <f t="shared" si="3"/>
        <v>0</v>
      </c>
      <c r="AL17" s="20">
        <f t="shared" si="3"/>
        <v>0</v>
      </c>
      <c r="AM17" s="20">
        <f t="shared" si="3"/>
        <v>0</v>
      </c>
      <c r="AN17" s="20">
        <f t="shared" si="3"/>
        <v>0</v>
      </c>
      <c r="AO17" s="20">
        <f t="shared" si="3"/>
        <v>0</v>
      </c>
      <c r="AP17" s="20">
        <f t="shared" si="3"/>
        <v>0</v>
      </c>
      <c r="AQ17" s="20">
        <f t="shared" si="3"/>
        <v>0</v>
      </c>
      <c r="AR17" s="20">
        <f t="shared" si="3"/>
        <v>0</v>
      </c>
      <c r="AS17" s="20">
        <f t="shared" si="3"/>
        <v>0</v>
      </c>
      <c r="AT17" s="20">
        <f t="shared" si="3"/>
        <v>0</v>
      </c>
      <c r="AU17" s="20">
        <f t="shared" si="3"/>
        <v>0</v>
      </c>
      <c r="AV17" s="20">
        <f t="shared" si="3"/>
        <v>0</v>
      </c>
      <c r="AW17" s="20">
        <f t="shared" si="3"/>
        <v>0</v>
      </c>
      <c r="AX17" s="20">
        <f t="shared" si="3"/>
        <v>0</v>
      </c>
      <c r="AY17" s="20">
        <f t="shared" si="3"/>
        <v>0</v>
      </c>
      <c r="AZ17" s="20">
        <f t="shared" si="4"/>
        <v>0</v>
      </c>
      <c r="BA17" s="20">
        <f t="shared" si="4"/>
        <v>0</v>
      </c>
      <c r="BB17" s="20">
        <f t="shared" si="4"/>
        <v>0</v>
      </c>
      <c r="BC17" s="20">
        <f t="shared" si="4"/>
        <v>0</v>
      </c>
      <c r="BD17" s="20">
        <f t="shared" si="4"/>
        <v>0</v>
      </c>
      <c r="BE17" s="20">
        <f t="shared" si="5"/>
        <v>0</v>
      </c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</row>
    <row r="18" spans="1:73" s="2" customFormat="1" hidden="1" x14ac:dyDescent="0.25">
      <c r="A18" s="2" t="s">
        <v>16</v>
      </c>
      <c r="B18" s="2" t="s">
        <v>17</v>
      </c>
      <c r="C18" s="2" t="s">
        <v>18</v>
      </c>
      <c r="D18" s="2" t="s">
        <v>8</v>
      </c>
      <c r="E18" s="2" t="s">
        <v>11</v>
      </c>
      <c r="F18" s="8">
        <v>8.6590000000000007</v>
      </c>
      <c r="G18" s="5">
        <v>8.9308926</v>
      </c>
      <c r="H18" s="5">
        <v>9.2027851999999992</v>
      </c>
      <c r="I18" s="5">
        <v>9.4746777999999985</v>
      </c>
      <c r="J18" s="5">
        <v>9.7465703999999977</v>
      </c>
      <c r="K18" s="8">
        <v>10.018463000000001</v>
      </c>
      <c r="L18" s="5">
        <v>10.1604706</v>
      </c>
      <c r="M18" s="5">
        <v>10.302478199999999</v>
      </c>
      <c r="N18" s="5">
        <v>10.444485799999999</v>
      </c>
      <c r="O18" s="5">
        <v>10.586493399999998</v>
      </c>
      <c r="P18" s="8">
        <v>10.728501000000001</v>
      </c>
      <c r="Q18" s="5">
        <v>10.872240400000001</v>
      </c>
      <c r="R18" s="5">
        <v>11.0159798</v>
      </c>
      <c r="S18" s="5">
        <v>11.1597192</v>
      </c>
      <c r="T18" s="5">
        <v>11.303458599999999</v>
      </c>
      <c r="U18" s="8">
        <v>11.447198000000002</v>
      </c>
      <c r="V18" s="5">
        <v>11.590937400000001</v>
      </c>
      <c r="W18" s="5">
        <v>11.734676800000001</v>
      </c>
      <c r="X18" s="5">
        <v>11.8784162</v>
      </c>
      <c r="Y18" s="5">
        <v>12.0221556</v>
      </c>
      <c r="Z18" s="8">
        <v>12.165895000000001</v>
      </c>
      <c r="AA18" s="25"/>
      <c r="AB18" s="2" t="s">
        <v>16</v>
      </c>
      <c r="AC18" s="2" t="s">
        <v>17</v>
      </c>
      <c r="AD18" s="2" t="s">
        <v>18</v>
      </c>
      <c r="AE18" s="2" t="s">
        <v>8</v>
      </c>
      <c r="AF18" s="2" t="s">
        <v>11</v>
      </c>
      <c r="AG18" s="10">
        <v>1</v>
      </c>
      <c r="AH18" s="10">
        <v>1</v>
      </c>
      <c r="AI18" s="2">
        <f>VLOOKUP(E18,'REPETICIONES LA VICTORIA'!$AF$3:$AI$18,4,FALSE)</f>
        <v>0</v>
      </c>
      <c r="AJ18" s="20">
        <f t="shared" si="3"/>
        <v>0</v>
      </c>
      <c r="AK18" s="20">
        <f t="shared" si="3"/>
        <v>0</v>
      </c>
      <c r="AL18" s="20">
        <f t="shared" si="3"/>
        <v>0</v>
      </c>
      <c r="AM18" s="20">
        <f t="shared" si="3"/>
        <v>0</v>
      </c>
      <c r="AN18" s="20">
        <f t="shared" si="3"/>
        <v>0</v>
      </c>
      <c r="AO18" s="20">
        <f t="shared" si="3"/>
        <v>0</v>
      </c>
      <c r="AP18" s="20">
        <f t="shared" si="3"/>
        <v>0</v>
      </c>
      <c r="AQ18" s="20">
        <f t="shared" si="3"/>
        <v>0</v>
      </c>
      <c r="AR18" s="20">
        <f t="shared" si="3"/>
        <v>0</v>
      </c>
      <c r="AS18" s="20">
        <f t="shared" si="3"/>
        <v>0</v>
      </c>
      <c r="AT18" s="20">
        <f t="shared" si="3"/>
        <v>0</v>
      </c>
      <c r="AU18" s="20">
        <f t="shared" si="3"/>
        <v>0</v>
      </c>
      <c r="AV18" s="20">
        <f t="shared" si="3"/>
        <v>0</v>
      </c>
      <c r="AW18" s="20">
        <f t="shared" si="3"/>
        <v>0</v>
      </c>
      <c r="AX18" s="20">
        <f t="shared" si="3"/>
        <v>0</v>
      </c>
      <c r="AY18" s="20">
        <f t="shared" si="3"/>
        <v>0</v>
      </c>
      <c r="AZ18" s="20">
        <f t="shared" si="4"/>
        <v>0</v>
      </c>
      <c r="BA18" s="20">
        <f t="shared" si="4"/>
        <v>0</v>
      </c>
      <c r="BB18" s="20">
        <f t="shared" si="4"/>
        <v>0</v>
      </c>
      <c r="BC18" s="20">
        <f t="shared" si="4"/>
        <v>0</v>
      </c>
      <c r="BD18" s="20">
        <f t="shared" si="4"/>
        <v>0</v>
      </c>
      <c r="BE18" s="20">
        <f t="shared" si="5"/>
        <v>0</v>
      </c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1:73" s="3" customFormat="1" hidden="1" x14ac:dyDescent="0.25">
      <c r="A19" s="3" t="s">
        <v>16</v>
      </c>
      <c r="B19" s="3" t="s">
        <v>18</v>
      </c>
      <c r="C19" s="3" t="s">
        <v>17</v>
      </c>
      <c r="D19" s="3" t="s">
        <v>12</v>
      </c>
      <c r="E19" s="3" t="s">
        <v>9</v>
      </c>
      <c r="F19" s="8">
        <v>163.28399999999999</v>
      </c>
      <c r="G19" s="6">
        <v>170.82772080000001</v>
      </c>
      <c r="H19" s="6">
        <v>178.37144160000003</v>
      </c>
      <c r="I19" s="6">
        <v>185.91516240000004</v>
      </c>
      <c r="J19" s="6">
        <v>193.45888320000006</v>
      </c>
      <c r="K19" s="8">
        <v>201.00260400000002</v>
      </c>
      <c r="L19" s="6">
        <v>204.92142000000001</v>
      </c>
      <c r="M19" s="6">
        <v>208.840236</v>
      </c>
      <c r="N19" s="6">
        <v>212.759052</v>
      </c>
      <c r="O19" s="6">
        <v>216.67786799999999</v>
      </c>
      <c r="P19" s="8">
        <v>220.59668399999998</v>
      </c>
      <c r="Q19" s="6">
        <v>224.5808136</v>
      </c>
      <c r="R19" s="6">
        <v>228.56494320000002</v>
      </c>
      <c r="S19" s="6">
        <v>232.54907280000003</v>
      </c>
      <c r="T19" s="6">
        <v>236.53320240000005</v>
      </c>
      <c r="U19" s="8">
        <v>240.51733200000001</v>
      </c>
      <c r="V19" s="6">
        <v>244.5014616</v>
      </c>
      <c r="W19" s="6">
        <v>248.48559119999999</v>
      </c>
      <c r="X19" s="6">
        <v>252.46972079999998</v>
      </c>
      <c r="Y19" s="6">
        <v>256.45385039999996</v>
      </c>
      <c r="Z19" s="8">
        <v>260.43797999999998</v>
      </c>
      <c r="AA19" s="25"/>
      <c r="AB19" s="3" t="s">
        <v>16</v>
      </c>
      <c r="AC19" s="3" t="s">
        <v>18</v>
      </c>
      <c r="AD19" s="3" t="s">
        <v>17</v>
      </c>
      <c r="AE19" s="3" t="s">
        <v>12</v>
      </c>
      <c r="AF19" s="3" t="s">
        <v>9</v>
      </c>
      <c r="AG19" s="15">
        <v>1</v>
      </c>
      <c r="AH19" s="15">
        <v>1</v>
      </c>
      <c r="AI19" s="3">
        <f>VLOOKUP(E19,'REPETICIONES LA VICTORIA'!$AF$3:$AI$18,4,FALSE)</f>
        <v>0</v>
      </c>
      <c r="AJ19" s="21">
        <f t="shared" si="3"/>
        <v>0</v>
      </c>
      <c r="AK19" s="21">
        <f t="shared" si="3"/>
        <v>0</v>
      </c>
      <c r="AL19" s="21">
        <f t="shared" si="3"/>
        <v>0</v>
      </c>
      <c r="AM19" s="21">
        <f t="shared" si="3"/>
        <v>0</v>
      </c>
      <c r="AN19" s="21">
        <f t="shared" si="3"/>
        <v>0</v>
      </c>
      <c r="AO19" s="21">
        <f t="shared" si="3"/>
        <v>0</v>
      </c>
      <c r="AP19" s="21">
        <f t="shared" si="3"/>
        <v>0</v>
      </c>
      <c r="AQ19" s="21">
        <f t="shared" si="3"/>
        <v>0</v>
      </c>
      <c r="AR19" s="21">
        <f t="shared" si="3"/>
        <v>0</v>
      </c>
      <c r="AS19" s="21">
        <f t="shared" si="3"/>
        <v>0</v>
      </c>
      <c r="AT19" s="21">
        <f t="shared" si="3"/>
        <v>0</v>
      </c>
      <c r="AU19" s="21">
        <f t="shared" si="3"/>
        <v>0</v>
      </c>
      <c r="AV19" s="21">
        <f t="shared" si="3"/>
        <v>0</v>
      </c>
      <c r="AW19" s="21">
        <f t="shared" si="3"/>
        <v>0</v>
      </c>
      <c r="AX19" s="21">
        <f t="shared" si="3"/>
        <v>0</v>
      </c>
      <c r="AY19" s="21">
        <f t="shared" ref="AY19:BD82" si="6">U19*365*$AG19*$AH19*$AI19</f>
        <v>0</v>
      </c>
      <c r="AZ19" s="21">
        <f t="shared" si="4"/>
        <v>0</v>
      </c>
      <c r="BA19" s="21">
        <f t="shared" si="4"/>
        <v>0</v>
      </c>
      <c r="BB19" s="21">
        <f t="shared" si="4"/>
        <v>0</v>
      </c>
      <c r="BC19" s="21">
        <f t="shared" si="4"/>
        <v>0</v>
      </c>
      <c r="BD19" s="21">
        <f t="shared" si="4"/>
        <v>0</v>
      </c>
      <c r="BE19" s="21">
        <f t="shared" si="5"/>
        <v>0</v>
      </c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</row>
    <row r="20" spans="1:73" s="3" customFormat="1" x14ac:dyDescent="0.25">
      <c r="A20" s="3" t="s">
        <v>16</v>
      </c>
      <c r="B20" s="3" t="s">
        <v>18</v>
      </c>
      <c r="C20" s="3" t="s">
        <v>17</v>
      </c>
      <c r="D20" s="3" t="s">
        <v>12</v>
      </c>
      <c r="E20" s="3" t="s">
        <v>23</v>
      </c>
      <c r="F20" s="8">
        <v>3.6367799999999999</v>
      </c>
      <c r="G20" s="6">
        <v>3.8280746279999995</v>
      </c>
      <c r="H20" s="6">
        <v>4.0193692559999992</v>
      </c>
      <c r="I20" s="6">
        <v>4.2106638839999988</v>
      </c>
      <c r="J20" s="6">
        <v>4.4019585119999984</v>
      </c>
      <c r="K20" s="8">
        <v>4.593253139999999</v>
      </c>
      <c r="L20" s="6">
        <v>4.6914461999999988</v>
      </c>
      <c r="M20" s="6">
        <v>4.7896392599999986</v>
      </c>
      <c r="N20" s="6">
        <v>4.8878323199999985</v>
      </c>
      <c r="O20" s="6">
        <v>4.9860253799999974</v>
      </c>
      <c r="P20" s="8">
        <v>5.084218439999999</v>
      </c>
      <c r="Q20" s="6">
        <v>5.1838662119999999</v>
      </c>
      <c r="R20" s="6">
        <v>5.2835139839999998</v>
      </c>
      <c r="S20" s="6">
        <v>5.3831617560000007</v>
      </c>
      <c r="T20" s="6">
        <v>5.4828095280000007</v>
      </c>
      <c r="U20" s="8">
        <v>5.5824572999999988</v>
      </c>
      <c r="V20" s="6">
        <v>5.6821050719999997</v>
      </c>
      <c r="W20" s="6">
        <v>5.7817528439999997</v>
      </c>
      <c r="X20" s="6">
        <v>5.8814006160000005</v>
      </c>
      <c r="Y20" s="6">
        <v>5.9810483880000005</v>
      </c>
      <c r="Z20" s="8">
        <v>6.0806961599999996</v>
      </c>
      <c r="AA20" s="25"/>
      <c r="AB20" s="3" t="s">
        <v>16</v>
      </c>
      <c r="AC20" s="3" t="s">
        <v>18</v>
      </c>
      <c r="AD20" s="3" t="s">
        <v>17</v>
      </c>
      <c r="AE20" s="3" t="s">
        <v>12</v>
      </c>
      <c r="AF20" s="3" t="s">
        <v>23</v>
      </c>
      <c r="AG20" s="15">
        <v>1</v>
      </c>
      <c r="AH20" s="15">
        <v>1</v>
      </c>
      <c r="AI20" s="3">
        <f>VLOOKUP(E20,'REPETICIONES LA VICTORIA'!$AF$3:$AI$18,4,FALSE)</f>
        <v>1</v>
      </c>
      <c r="AJ20" s="21">
        <f t="shared" ref="AJ20:AX36" si="7">F20*365*$AG20*$AH20*$AI20</f>
        <v>1327.4247</v>
      </c>
      <c r="AK20" s="21">
        <f t="shared" si="7"/>
        <v>1397.2472392199998</v>
      </c>
      <c r="AL20" s="21">
        <f t="shared" si="7"/>
        <v>1467.0697784399997</v>
      </c>
      <c r="AM20" s="21">
        <f t="shared" si="7"/>
        <v>1536.8923176599997</v>
      </c>
      <c r="AN20" s="21">
        <f t="shared" si="7"/>
        <v>1606.7148568799994</v>
      </c>
      <c r="AO20" s="21">
        <f t="shared" si="7"/>
        <v>1676.5373960999996</v>
      </c>
      <c r="AP20" s="21">
        <f t="shared" si="7"/>
        <v>1712.3778629999995</v>
      </c>
      <c r="AQ20" s="21">
        <f t="shared" si="7"/>
        <v>1748.2183298999994</v>
      </c>
      <c r="AR20" s="21">
        <f t="shared" si="7"/>
        <v>1784.0587967999995</v>
      </c>
      <c r="AS20" s="21">
        <f t="shared" si="7"/>
        <v>1819.899263699999</v>
      </c>
      <c r="AT20" s="21">
        <f t="shared" si="7"/>
        <v>1855.7397305999996</v>
      </c>
      <c r="AU20" s="21">
        <f t="shared" si="7"/>
        <v>1892.1111673799999</v>
      </c>
      <c r="AV20" s="21">
        <f t="shared" si="7"/>
        <v>1928.4826041599999</v>
      </c>
      <c r="AW20" s="21">
        <f t="shared" si="7"/>
        <v>1964.8540409400002</v>
      </c>
      <c r="AX20" s="21">
        <f t="shared" si="7"/>
        <v>2001.2254777200003</v>
      </c>
      <c r="AY20" s="21">
        <f t="shared" si="6"/>
        <v>2037.5969144999997</v>
      </c>
      <c r="AZ20" s="21">
        <f t="shared" si="4"/>
        <v>2073.9683512799998</v>
      </c>
      <c r="BA20" s="21">
        <f t="shared" si="4"/>
        <v>2110.33978806</v>
      </c>
      <c r="BB20" s="21">
        <f t="shared" si="4"/>
        <v>2146.7112248400003</v>
      </c>
      <c r="BC20" s="21">
        <f t="shared" si="4"/>
        <v>2183.0826616200002</v>
      </c>
      <c r="BD20" s="21">
        <f t="shared" si="4"/>
        <v>2219.4540984</v>
      </c>
      <c r="BE20" s="21">
        <f t="shared" si="5"/>
        <v>37162.581901199992</v>
      </c>
      <c r="BF20" s="21">
        <f>+BE20</f>
        <v>37162.581901199992</v>
      </c>
      <c r="BG20" s="21"/>
      <c r="BH20" s="21"/>
      <c r="BI20" s="21">
        <f>+BE20</f>
        <v>37162.581901199992</v>
      </c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s="3" customFormat="1" x14ac:dyDescent="0.25">
      <c r="A21" s="3" t="s">
        <v>16</v>
      </c>
      <c r="B21" s="3" t="s">
        <v>18</v>
      </c>
      <c r="C21" s="3" t="s">
        <v>17</v>
      </c>
      <c r="D21" s="3" t="s">
        <v>12</v>
      </c>
      <c r="E21" s="3" t="s">
        <v>24</v>
      </c>
      <c r="F21" s="8">
        <v>1.5586199999999999</v>
      </c>
      <c r="G21" s="6">
        <v>1.6406034119999999</v>
      </c>
      <c r="H21" s="6">
        <v>1.7225868239999995</v>
      </c>
      <c r="I21" s="6">
        <v>1.8045702359999993</v>
      </c>
      <c r="J21" s="6">
        <v>1.8865536479999991</v>
      </c>
      <c r="K21" s="8">
        <v>1.9685370599999996</v>
      </c>
      <c r="L21" s="6">
        <v>2.0106197999999993</v>
      </c>
      <c r="M21" s="6">
        <v>2.0527025399999994</v>
      </c>
      <c r="N21" s="6">
        <v>2.0947852799999991</v>
      </c>
      <c r="O21" s="6">
        <v>2.1368680199999992</v>
      </c>
      <c r="P21" s="8">
        <v>2.1789507599999998</v>
      </c>
      <c r="Q21" s="6">
        <v>2.2216569479999997</v>
      </c>
      <c r="R21" s="6">
        <v>2.2643631360000001</v>
      </c>
      <c r="S21" s="6">
        <v>2.307069324</v>
      </c>
      <c r="T21" s="6">
        <v>2.3497755120000003</v>
      </c>
      <c r="U21" s="8">
        <v>2.3924816999999998</v>
      </c>
      <c r="V21" s="6">
        <v>2.4351878879999997</v>
      </c>
      <c r="W21" s="6">
        <v>2.4778940760000001</v>
      </c>
      <c r="X21" s="6">
        <v>2.520600264</v>
      </c>
      <c r="Y21" s="6">
        <v>2.5633064520000004</v>
      </c>
      <c r="Z21" s="8">
        <v>2.6060126399999999</v>
      </c>
      <c r="AA21" s="25"/>
      <c r="AB21" s="3" t="s">
        <v>16</v>
      </c>
      <c r="AC21" s="3" t="s">
        <v>18</v>
      </c>
      <c r="AD21" s="3" t="s">
        <v>17</v>
      </c>
      <c r="AE21" s="3" t="s">
        <v>12</v>
      </c>
      <c r="AF21" s="3" t="s">
        <v>24</v>
      </c>
      <c r="AG21" s="15">
        <v>1</v>
      </c>
      <c r="AH21" s="15">
        <v>1</v>
      </c>
      <c r="AI21" s="3">
        <f>VLOOKUP(E21,'REPETICIONES LA VICTORIA'!$AF$3:$AI$18,4,FALSE)</f>
        <v>1</v>
      </c>
      <c r="AJ21" s="21">
        <f t="shared" si="7"/>
        <v>568.8963</v>
      </c>
      <c r="AK21" s="21">
        <f t="shared" si="7"/>
        <v>598.82024537999996</v>
      </c>
      <c r="AL21" s="21">
        <f t="shared" si="7"/>
        <v>628.74419075999981</v>
      </c>
      <c r="AM21" s="21">
        <f t="shared" si="7"/>
        <v>658.66813613999977</v>
      </c>
      <c r="AN21" s="21">
        <f t="shared" si="7"/>
        <v>688.59208151999974</v>
      </c>
      <c r="AO21" s="21">
        <f t="shared" si="7"/>
        <v>718.51602689999982</v>
      </c>
      <c r="AP21" s="21">
        <f t="shared" si="7"/>
        <v>733.87622699999974</v>
      </c>
      <c r="AQ21" s="21">
        <f t="shared" si="7"/>
        <v>749.23642709999979</v>
      </c>
      <c r="AR21" s="21">
        <f t="shared" si="7"/>
        <v>764.59662719999972</v>
      </c>
      <c r="AS21" s="21">
        <f t="shared" si="7"/>
        <v>779.95682729999976</v>
      </c>
      <c r="AT21" s="21">
        <f t="shared" si="7"/>
        <v>795.31702739999992</v>
      </c>
      <c r="AU21" s="21">
        <f t="shared" si="7"/>
        <v>810.90478601999985</v>
      </c>
      <c r="AV21" s="21">
        <f t="shared" si="7"/>
        <v>826.49254464000001</v>
      </c>
      <c r="AW21" s="21">
        <f t="shared" si="7"/>
        <v>842.08030325999994</v>
      </c>
      <c r="AX21" s="21">
        <f t="shared" si="7"/>
        <v>857.6680618800001</v>
      </c>
      <c r="AY21" s="21">
        <f t="shared" si="6"/>
        <v>873.25582049999991</v>
      </c>
      <c r="AZ21" s="21">
        <f t="shared" si="4"/>
        <v>888.84357911999996</v>
      </c>
      <c r="BA21" s="21">
        <f t="shared" si="4"/>
        <v>904.43133774</v>
      </c>
      <c r="BB21" s="21">
        <f t="shared" si="4"/>
        <v>920.01909636000005</v>
      </c>
      <c r="BC21" s="21">
        <f t="shared" si="4"/>
        <v>935.60685498000009</v>
      </c>
      <c r="BD21" s="21">
        <f t="shared" si="4"/>
        <v>951.19461359999991</v>
      </c>
      <c r="BE21" s="21">
        <f t="shared" si="5"/>
        <v>15926.820814799998</v>
      </c>
      <c r="BF21" s="21"/>
      <c r="BG21" s="21"/>
      <c r="BH21" s="21">
        <f>+BE21</f>
        <v>15926.820814799998</v>
      </c>
      <c r="BI21" s="21"/>
      <c r="BJ21" s="21"/>
      <c r="BK21" s="21"/>
      <c r="BL21" s="21"/>
      <c r="BM21" s="21"/>
      <c r="BN21" s="21">
        <f>+BE21</f>
        <v>15926.820814799998</v>
      </c>
      <c r="BO21" s="21"/>
      <c r="BP21" s="21"/>
      <c r="BQ21" s="21"/>
      <c r="BR21" s="21"/>
      <c r="BS21" s="21"/>
      <c r="BT21" s="21"/>
      <c r="BU21" s="21"/>
    </row>
    <row r="22" spans="1:73" s="3" customFormat="1" x14ac:dyDescent="0.25">
      <c r="A22" s="3" t="s">
        <v>16</v>
      </c>
      <c r="B22" s="3" t="s">
        <v>18</v>
      </c>
      <c r="C22" s="3" t="s">
        <v>17</v>
      </c>
      <c r="D22" s="3" t="s">
        <v>12</v>
      </c>
      <c r="E22" s="3" t="s">
        <v>25</v>
      </c>
      <c r="F22" s="8">
        <v>1.4843999999999999</v>
      </c>
      <c r="G22" s="6">
        <v>1.5624794399999999</v>
      </c>
      <c r="H22" s="6">
        <v>1.6405588799999997</v>
      </c>
      <c r="I22" s="6">
        <v>1.7186383199999995</v>
      </c>
      <c r="J22" s="6">
        <v>1.7967177599999993</v>
      </c>
      <c r="K22" s="8">
        <v>1.8747971999999997</v>
      </c>
      <c r="L22" s="6">
        <v>1.9148759999999996</v>
      </c>
      <c r="M22" s="6">
        <v>1.9549547999999994</v>
      </c>
      <c r="N22" s="6">
        <v>1.9950335999999993</v>
      </c>
      <c r="O22" s="6">
        <v>2.0351123999999992</v>
      </c>
      <c r="P22" s="8">
        <v>2.0751911999999999</v>
      </c>
      <c r="Q22" s="6">
        <v>2.1158637599999999</v>
      </c>
      <c r="R22" s="6">
        <v>2.1565363200000003</v>
      </c>
      <c r="S22" s="6">
        <v>2.1972088800000003</v>
      </c>
      <c r="T22" s="6">
        <v>2.2378814400000002</v>
      </c>
      <c r="U22" s="8">
        <v>2.2785539999999997</v>
      </c>
      <c r="V22" s="6">
        <v>2.3192265600000002</v>
      </c>
      <c r="W22" s="6">
        <v>2.3598991200000001</v>
      </c>
      <c r="X22" s="6">
        <v>2.4005716800000005</v>
      </c>
      <c r="Y22" s="6">
        <v>2.4412442400000005</v>
      </c>
      <c r="Z22" s="8">
        <v>2.4819168</v>
      </c>
      <c r="AA22" s="25"/>
      <c r="AB22" s="3" t="s">
        <v>16</v>
      </c>
      <c r="AC22" s="3" t="s">
        <v>18</v>
      </c>
      <c r="AD22" s="3" t="s">
        <v>17</v>
      </c>
      <c r="AE22" s="3" t="s">
        <v>12</v>
      </c>
      <c r="AF22" s="3" t="s">
        <v>25</v>
      </c>
      <c r="AG22" s="15">
        <v>1</v>
      </c>
      <c r="AH22" s="15">
        <v>1</v>
      </c>
      <c r="AI22" s="3">
        <f>VLOOKUP(E22,'REPETICIONES LA VICTORIA'!$AF$3:$AI$18,4,FALSE)</f>
        <v>1</v>
      </c>
      <c r="AJ22" s="21">
        <f t="shared" si="7"/>
        <v>541.80599999999993</v>
      </c>
      <c r="AK22" s="21">
        <f t="shared" si="7"/>
        <v>570.30499559999998</v>
      </c>
      <c r="AL22" s="21">
        <f t="shared" si="7"/>
        <v>598.80399119999993</v>
      </c>
      <c r="AM22" s="21">
        <f t="shared" si="7"/>
        <v>627.30298679999987</v>
      </c>
      <c r="AN22" s="21">
        <f t="shared" si="7"/>
        <v>655.8019823999997</v>
      </c>
      <c r="AO22" s="21">
        <f t="shared" si="7"/>
        <v>684.30097799999987</v>
      </c>
      <c r="AP22" s="21">
        <f t="shared" si="7"/>
        <v>698.92973999999981</v>
      </c>
      <c r="AQ22" s="21">
        <f t="shared" si="7"/>
        <v>713.55850199999975</v>
      </c>
      <c r="AR22" s="21">
        <f t="shared" si="7"/>
        <v>728.18726399999969</v>
      </c>
      <c r="AS22" s="21">
        <f t="shared" si="7"/>
        <v>742.81602599999974</v>
      </c>
      <c r="AT22" s="21">
        <f t="shared" si="7"/>
        <v>757.44478800000002</v>
      </c>
      <c r="AU22" s="21">
        <f t="shared" si="7"/>
        <v>772.29027239999994</v>
      </c>
      <c r="AV22" s="21">
        <f t="shared" si="7"/>
        <v>787.13575680000008</v>
      </c>
      <c r="AW22" s="21">
        <f t="shared" si="7"/>
        <v>801.98124120000011</v>
      </c>
      <c r="AX22" s="21">
        <f t="shared" si="7"/>
        <v>816.82672560000003</v>
      </c>
      <c r="AY22" s="21">
        <f t="shared" si="6"/>
        <v>831.67220999999995</v>
      </c>
      <c r="AZ22" s="21">
        <f t="shared" si="4"/>
        <v>846.5176944000001</v>
      </c>
      <c r="BA22" s="21">
        <f t="shared" si="4"/>
        <v>861.36317880000001</v>
      </c>
      <c r="BB22" s="21">
        <f t="shared" si="4"/>
        <v>876.20866320000016</v>
      </c>
      <c r="BC22" s="21">
        <f t="shared" si="4"/>
        <v>891.05414760000019</v>
      </c>
      <c r="BD22" s="21">
        <f t="shared" si="4"/>
        <v>905.899632</v>
      </c>
      <c r="BE22" s="21">
        <f t="shared" si="5"/>
        <v>15168.400776</v>
      </c>
      <c r="BF22" s="21"/>
      <c r="BG22" s="21"/>
      <c r="BH22" s="21"/>
      <c r="BI22" s="21">
        <f>+BE22</f>
        <v>15168.400776</v>
      </c>
      <c r="BJ22" s="21"/>
      <c r="BK22" s="21"/>
      <c r="BL22" s="21"/>
      <c r="BM22" s="21"/>
      <c r="BN22" s="21"/>
      <c r="BO22" s="21"/>
      <c r="BP22" s="21"/>
      <c r="BQ22" s="21"/>
      <c r="BR22" s="21"/>
      <c r="BS22" s="21">
        <f>+BE22</f>
        <v>15168.400776</v>
      </c>
      <c r="BT22" s="21"/>
      <c r="BU22" s="21"/>
    </row>
    <row r="23" spans="1:73" s="3" customFormat="1" x14ac:dyDescent="0.25">
      <c r="A23" s="3" t="s">
        <v>16</v>
      </c>
      <c r="B23" s="3" t="s">
        <v>18</v>
      </c>
      <c r="C23" s="3" t="s">
        <v>17</v>
      </c>
      <c r="D23" s="3" t="s">
        <v>12</v>
      </c>
      <c r="E23" s="3" t="s">
        <v>26</v>
      </c>
      <c r="F23" s="8">
        <v>0.74219999999999997</v>
      </c>
      <c r="G23" s="6">
        <v>0.78123971999999997</v>
      </c>
      <c r="H23" s="6">
        <v>0.82027943999999986</v>
      </c>
      <c r="I23" s="6">
        <v>0.85931915999999975</v>
      </c>
      <c r="J23" s="6">
        <v>0.89835887999999964</v>
      </c>
      <c r="K23" s="8">
        <v>0.93739859999999986</v>
      </c>
      <c r="L23" s="6">
        <v>0.95743799999999979</v>
      </c>
      <c r="M23" s="6">
        <v>0.97747739999999972</v>
      </c>
      <c r="N23" s="6">
        <v>0.99751679999999965</v>
      </c>
      <c r="O23" s="6">
        <v>1.0175561999999996</v>
      </c>
      <c r="P23" s="8">
        <v>1.0375956</v>
      </c>
      <c r="Q23" s="6">
        <v>1.0579318799999999</v>
      </c>
      <c r="R23" s="6">
        <v>1.0782681600000001</v>
      </c>
      <c r="S23" s="6">
        <v>1.0986044400000001</v>
      </c>
      <c r="T23" s="6">
        <v>1.1189407200000001</v>
      </c>
      <c r="U23" s="8">
        <v>1.1392769999999999</v>
      </c>
      <c r="V23" s="6">
        <v>1.1596132800000001</v>
      </c>
      <c r="W23" s="6">
        <v>1.1799495600000001</v>
      </c>
      <c r="X23" s="6">
        <v>1.2002858400000003</v>
      </c>
      <c r="Y23" s="6">
        <v>1.2206221200000003</v>
      </c>
      <c r="Z23" s="8">
        <v>1.2409584</v>
      </c>
      <c r="AA23" s="25"/>
      <c r="AB23" s="3" t="s">
        <v>16</v>
      </c>
      <c r="AC23" s="3" t="s">
        <v>18</v>
      </c>
      <c r="AD23" s="3" t="s">
        <v>17</v>
      </c>
      <c r="AE23" s="3" t="s">
        <v>12</v>
      </c>
      <c r="AF23" s="3" t="s">
        <v>26</v>
      </c>
      <c r="AG23" s="15">
        <v>1</v>
      </c>
      <c r="AH23" s="15">
        <v>1</v>
      </c>
      <c r="AI23" s="3">
        <f>VLOOKUP(E23,'REPETICIONES LA VICTORIA'!$AF$3:$AI$18,4,FALSE)</f>
        <v>1</v>
      </c>
      <c r="AJ23" s="21">
        <f t="shared" si="7"/>
        <v>270.90299999999996</v>
      </c>
      <c r="AK23" s="21">
        <f t="shared" si="7"/>
        <v>285.15249779999999</v>
      </c>
      <c r="AL23" s="21">
        <f t="shared" si="7"/>
        <v>299.40199559999996</v>
      </c>
      <c r="AM23" s="21">
        <f t="shared" si="7"/>
        <v>313.65149339999994</v>
      </c>
      <c r="AN23" s="21">
        <f t="shared" si="7"/>
        <v>327.90099119999985</v>
      </c>
      <c r="AO23" s="21">
        <f t="shared" si="7"/>
        <v>342.15048899999994</v>
      </c>
      <c r="AP23" s="21">
        <f t="shared" si="7"/>
        <v>349.46486999999991</v>
      </c>
      <c r="AQ23" s="21">
        <f t="shared" si="7"/>
        <v>356.77925099999987</v>
      </c>
      <c r="AR23" s="21">
        <f t="shared" si="7"/>
        <v>364.09363199999984</v>
      </c>
      <c r="AS23" s="21">
        <f t="shared" si="7"/>
        <v>371.40801299999987</v>
      </c>
      <c r="AT23" s="21">
        <f t="shared" si="7"/>
        <v>378.72239400000001</v>
      </c>
      <c r="AU23" s="21">
        <f t="shared" si="7"/>
        <v>386.14513619999997</v>
      </c>
      <c r="AV23" s="21">
        <f t="shared" si="7"/>
        <v>393.56787840000004</v>
      </c>
      <c r="AW23" s="21">
        <f t="shared" si="7"/>
        <v>400.99062060000006</v>
      </c>
      <c r="AX23" s="21">
        <f t="shared" si="7"/>
        <v>408.41336280000002</v>
      </c>
      <c r="AY23" s="21">
        <f t="shared" si="6"/>
        <v>415.83610499999998</v>
      </c>
      <c r="AZ23" s="21">
        <f t="shared" si="4"/>
        <v>423.25884720000005</v>
      </c>
      <c r="BA23" s="21">
        <f t="shared" si="4"/>
        <v>430.68158940000001</v>
      </c>
      <c r="BB23" s="21">
        <f t="shared" si="4"/>
        <v>438.10433160000008</v>
      </c>
      <c r="BC23" s="21">
        <f t="shared" si="4"/>
        <v>445.5270738000001</v>
      </c>
      <c r="BD23" s="21">
        <f t="shared" si="4"/>
        <v>452.949816</v>
      </c>
      <c r="BE23" s="21">
        <f t="shared" si="5"/>
        <v>7584.2003880000002</v>
      </c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>
        <f>+BE23</f>
        <v>7584.2003880000002</v>
      </c>
      <c r="BQ23" s="21"/>
      <c r="BR23" s="21"/>
      <c r="BS23" s="21">
        <f>+BE23</f>
        <v>7584.2003880000002</v>
      </c>
      <c r="BT23" s="21"/>
      <c r="BU23" s="21"/>
    </row>
    <row r="24" spans="1:73" s="3" customFormat="1" hidden="1" x14ac:dyDescent="0.25">
      <c r="A24" s="3" t="s">
        <v>16</v>
      </c>
      <c r="B24" s="3" t="s">
        <v>18</v>
      </c>
      <c r="C24" s="3" t="s">
        <v>17</v>
      </c>
      <c r="D24" s="3" t="s">
        <v>12</v>
      </c>
      <c r="E24" s="3" t="s">
        <v>27</v>
      </c>
      <c r="F24" s="8">
        <v>0</v>
      </c>
      <c r="G24" s="6">
        <v>0</v>
      </c>
      <c r="H24" s="6">
        <v>0</v>
      </c>
      <c r="I24" s="6">
        <v>0</v>
      </c>
      <c r="J24" s="6">
        <v>0</v>
      </c>
      <c r="K24" s="8">
        <v>0</v>
      </c>
      <c r="L24" s="6">
        <v>0</v>
      </c>
      <c r="M24" s="6">
        <v>0</v>
      </c>
      <c r="N24" s="6">
        <v>0</v>
      </c>
      <c r="O24" s="6">
        <v>0</v>
      </c>
      <c r="P24" s="8">
        <v>0</v>
      </c>
      <c r="Q24" s="6">
        <v>0</v>
      </c>
      <c r="R24" s="6">
        <v>0</v>
      </c>
      <c r="S24" s="6">
        <v>0</v>
      </c>
      <c r="T24" s="6">
        <v>0</v>
      </c>
      <c r="U24" s="8">
        <v>0</v>
      </c>
      <c r="V24" s="6">
        <v>0</v>
      </c>
      <c r="W24" s="6">
        <v>0</v>
      </c>
      <c r="X24" s="6">
        <v>0</v>
      </c>
      <c r="Y24" s="6">
        <v>0</v>
      </c>
      <c r="Z24" s="8">
        <v>0</v>
      </c>
      <c r="AA24" s="25"/>
      <c r="AB24" s="3" t="s">
        <v>16</v>
      </c>
      <c r="AC24" s="3" t="s">
        <v>18</v>
      </c>
      <c r="AD24" s="3" t="s">
        <v>17</v>
      </c>
      <c r="AE24" s="3" t="s">
        <v>12</v>
      </c>
      <c r="AF24" s="3" t="s">
        <v>27</v>
      </c>
      <c r="AG24" s="15">
        <v>1</v>
      </c>
      <c r="AH24" s="15">
        <v>1</v>
      </c>
      <c r="AI24" s="3">
        <f>VLOOKUP(E24,'REPETICIONES LA VICTORIA'!$AF$3:$AI$18,4,FALSE)</f>
        <v>1</v>
      </c>
      <c r="AJ24" s="21">
        <f t="shared" si="7"/>
        <v>0</v>
      </c>
      <c r="AK24" s="21">
        <f t="shared" si="7"/>
        <v>0</v>
      </c>
      <c r="AL24" s="21">
        <f t="shared" si="7"/>
        <v>0</v>
      </c>
      <c r="AM24" s="21">
        <f t="shared" si="7"/>
        <v>0</v>
      </c>
      <c r="AN24" s="21">
        <f t="shared" si="7"/>
        <v>0</v>
      </c>
      <c r="AO24" s="21">
        <f t="shared" si="7"/>
        <v>0</v>
      </c>
      <c r="AP24" s="21">
        <f t="shared" si="7"/>
        <v>0</v>
      </c>
      <c r="AQ24" s="21">
        <f t="shared" si="7"/>
        <v>0</v>
      </c>
      <c r="AR24" s="21">
        <f t="shared" si="7"/>
        <v>0</v>
      </c>
      <c r="AS24" s="21">
        <f t="shared" si="7"/>
        <v>0</v>
      </c>
      <c r="AT24" s="21">
        <f t="shared" si="7"/>
        <v>0</v>
      </c>
      <c r="AU24" s="21">
        <f t="shared" si="7"/>
        <v>0</v>
      </c>
      <c r="AV24" s="21">
        <f t="shared" si="7"/>
        <v>0</v>
      </c>
      <c r="AW24" s="21">
        <f t="shared" si="7"/>
        <v>0</v>
      </c>
      <c r="AX24" s="21">
        <f t="shared" si="7"/>
        <v>0</v>
      </c>
      <c r="AY24" s="21">
        <f t="shared" si="6"/>
        <v>0</v>
      </c>
      <c r="AZ24" s="21">
        <f t="shared" si="4"/>
        <v>0</v>
      </c>
      <c r="BA24" s="21">
        <f t="shared" si="4"/>
        <v>0</v>
      </c>
      <c r="BB24" s="21">
        <f t="shared" si="4"/>
        <v>0</v>
      </c>
      <c r="BC24" s="21">
        <f t="shared" si="4"/>
        <v>0</v>
      </c>
      <c r="BD24" s="21">
        <f t="shared" si="4"/>
        <v>0</v>
      </c>
      <c r="BE24" s="21">
        <f t="shared" si="5"/>
        <v>0</v>
      </c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s="3" customFormat="1" hidden="1" x14ac:dyDescent="0.25">
      <c r="A25" s="3" t="s">
        <v>16</v>
      </c>
      <c r="B25" s="3" t="s">
        <v>18</v>
      </c>
      <c r="C25" s="3" t="s">
        <v>17</v>
      </c>
      <c r="D25" s="3" t="s">
        <v>12</v>
      </c>
      <c r="E25" s="3" t="s">
        <v>28</v>
      </c>
      <c r="F25" s="8">
        <v>0</v>
      </c>
      <c r="G25" s="6">
        <v>0</v>
      </c>
      <c r="H25" s="6">
        <v>0</v>
      </c>
      <c r="I25" s="6">
        <v>0</v>
      </c>
      <c r="J25" s="6">
        <v>0</v>
      </c>
      <c r="K25" s="8">
        <v>0</v>
      </c>
      <c r="L25" s="6">
        <v>0</v>
      </c>
      <c r="M25" s="6">
        <v>0</v>
      </c>
      <c r="N25" s="6">
        <v>0</v>
      </c>
      <c r="O25" s="6">
        <v>0</v>
      </c>
      <c r="P25" s="8">
        <v>0</v>
      </c>
      <c r="Q25" s="6">
        <v>0</v>
      </c>
      <c r="R25" s="6">
        <v>0</v>
      </c>
      <c r="S25" s="6">
        <v>0</v>
      </c>
      <c r="T25" s="6">
        <v>0</v>
      </c>
      <c r="U25" s="8">
        <v>0</v>
      </c>
      <c r="V25" s="6">
        <v>0</v>
      </c>
      <c r="W25" s="6">
        <v>0</v>
      </c>
      <c r="X25" s="6">
        <v>0</v>
      </c>
      <c r="Y25" s="6">
        <v>0</v>
      </c>
      <c r="Z25" s="8">
        <v>0</v>
      </c>
      <c r="AA25" s="25"/>
      <c r="AB25" s="3" t="s">
        <v>16</v>
      </c>
      <c r="AC25" s="3" t="s">
        <v>18</v>
      </c>
      <c r="AD25" s="3" t="s">
        <v>17</v>
      </c>
      <c r="AE25" s="3" t="s">
        <v>12</v>
      </c>
      <c r="AF25" s="3" t="s">
        <v>28</v>
      </c>
      <c r="AG25" s="15">
        <v>1</v>
      </c>
      <c r="AH25" s="15">
        <v>1</v>
      </c>
      <c r="AI25" s="3">
        <f>VLOOKUP(E25,'REPETICIONES LA VICTORIA'!$AF$3:$AI$18,4,FALSE)</f>
        <v>1</v>
      </c>
      <c r="AJ25" s="21">
        <f t="shared" si="7"/>
        <v>0</v>
      </c>
      <c r="AK25" s="21">
        <f t="shared" si="7"/>
        <v>0</v>
      </c>
      <c r="AL25" s="21">
        <f t="shared" si="7"/>
        <v>0</v>
      </c>
      <c r="AM25" s="21">
        <f t="shared" si="7"/>
        <v>0</v>
      </c>
      <c r="AN25" s="21">
        <f t="shared" si="7"/>
        <v>0</v>
      </c>
      <c r="AO25" s="21">
        <f t="shared" si="7"/>
        <v>0</v>
      </c>
      <c r="AP25" s="21">
        <f t="shared" si="7"/>
        <v>0</v>
      </c>
      <c r="AQ25" s="21">
        <f t="shared" si="7"/>
        <v>0</v>
      </c>
      <c r="AR25" s="21">
        <f t="shared" si="7"/>
        <v>0</v>
      </c>
      <c r="AS25" s="21">
        <f t="shared" si="7"/>
        <v>0</v>
      </c>
      <c r="AT25" s="21">
        <f t="shared" si="7"/>
        <v>0</v>
      </c>
      <c r="AU25" s="21">
        <f t="shared" si="7"/>
        <v>0</v>
      </c>
      <c r="AV25" s="21">
        <f t="shared" si="7"/>
        <v>0</v>
      </c>
      <c r="AW25" s="21">
        <f t="shared" si="7"/>
        <v>0</v>
      </c>
      <c r="AX25" s="21">
        <f t="shared" si="7"/>
        <v>0</v>
      </c>
      <c r="AY25" s="21">
        <f t="shared" si="6"/>
        <v>0</v>
      </c>
      <c r="AZ25" s="21">
        <f t="shared" si="4"/>
        <v>0</v>
      </c>
      <c r="BA25" s="21">
        <f t="shared" si="4"/>
        <v>0</v>
      </c>
      <c r="BB25" s="21">
        <f t="shared" si="4"/>
        <v>0</v>
      </c>
      <c r="BC25" s="21">
        <f t="shared" si="4"/>
        <v>0</v>
      </c>
      <c r="BD25" s="21">
        <f t="shared" si="4"/>
        <v>0</v>
      </c>
      <c r="BE25" s="21">
        <f t="shared" si="5"/>
        <v>0</v>
      </c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  <row r="26" spans="1:73" s="3" customFormat="1" hidden="1" x14ac:dyDescent="0.25">
      <c r="A26" s="3" t="s">
        <v>16</v>
      </c>
      <c r="B26" s="3" t="s">
        <v>18</v>
      </c>
      <c r="C26" s="3" t="s">
        <v>17</v>
      </c>
      <c r="D26" s="3" t="s">
        <v>12</v>
      </c>
      <c r="E26" s="3" t="s">
        <v>29</v>
      </c>
      <c r="F26" s="8">
        <v>0</v>
      </c>
      <c r="G26" s="6">
        <v>0</v>
      </c>
      <c r="H26" s="6">
        <v>0</v>
      </c>
      <c r="I26" s="6">
        <v>0</v>
      </c>
      <c r="J26" s="6">
        <v>0</v>
      </c>
      <c r="K26" s="8">
        <v>0</v>
      </c>
      <c r="L26" s="6">
        <v>0</v>
      </c>
      <c r="M26" s="6">
        <v>0</v>
      </c>
      <c r="N26" s="6">
        <v>0</v>
      </c>
      <c r="O26" s="6">
        <v>0</v>
      </c>
      <c r="P26" s="8">
        <v>0</v>
      </c>
      <c r="Q26" s="6">
        <v>0</v>
      </c>
      <c r="R26" s="6">
        <v>0</v>
      </c>
      <c r="S26" s="6">
        <v>0</v>
      </c>
      <c r="T26" s="6">
        <v>0</v>
      </c>
      <c r="U26" s="8">
        <v>0</v>
      </c>
      <c r="V26" s="6">
        <v>0</v>
      </c>
      <c r="W26" s="6">
        <v>0</v>
      </c>
      <c r="X26" s="6">
        <v>0</v>
      </c>
      <c r="Y26" s="6">
        <v>0</v>
      </c>
      <c r="Z26" s="8">
        <v>0</v>
      </c>
      <c r="AA26" s="25"/>
      <c r="AB26" s="3" t="s">
        <v>16</v>
      </c>
      <c r="AC26" s="3" t="s">
        <v>18</v>
      </c>
      <c r="AD26" s="3" t="s">
        <v>17</v>
      </c>
      <c r="AE26" s="3" t="s">
        <v>12</v>
      </c>
      <c r="AF26" s="3" t="s">
        <v>29</v>
      </c>
      <c r="AG26" s="15">
        <v>1</v>
      </c>
      <c r="AH26" s="15">
        <v>1</v>
      </c>
      <c r="AI26" s="3">
        <f>VLOOKUP(E26,'REPETICIONES LA VICTORIA'!$AF$3:$AI$18,4,FALSE)</f>
        <v>1</v>
      </c>
      <c r="AJ26" s="21">
        <f t="shared" si="7"/>
        <v>0</v>
      </c>
      <c r="AK26" s="21">
        <f t="shared" si="7"/>
        <v>0</v>
      </c>
      <c r="AL26" s="21">
        <f t="shared" si="7"/>
        <v>0</v>
      </c>
      <c r="AM26" s="21">
        <f t="shared" si="7"/>
        <v>0</v>
      </c>
      <c r="AN26" s="21">
        <f t="shared" si="7"/>
        <v>0</v>
      </c>
      <c r="AO26" s="21">
        <f t="shared" si="7"/>
        <v>0</v>
      </c>
      <c r="AP26" s="21">
        <f t="shared" si="7"/>
        <v>0</v>
      </c>
      <c r="AQ26" s="21">
        <f t="shared" si="7"/>
        <v>0</v>
      </c>
      <c r="AR26" s="21">
        <f t="shared" si="7"/>
        <v>0</v>
      </c>
      <c r="AS26" s="21">
        <f t="shared" si="7"/>
        <v>0</v>
      </c>
      <c r="AT26" s="21">
        <f t="shared" si="7"/>
        <v>0</v>
      </c>
      <c r="AU26" s="21">
        <f t="shared" si="7"/>
        <v>0</v>
      </c>
      <c r="AV26" s="21">
        <f t="shared" si="7"/>
        <v>0</v>
      </c>
      <c r="AW26" s="21">
        <f t="shared" si="7"/>
        <v>0</v>
      </c>
      <c r="AX26" s="21">
        <f t="shared" si="7"/>
        <v>0</v>
      </c>
      <c r="AY26" s="21">
        <f t="shared" si="6"/>
        <v>0</v>
      </c>
      <c r="AZ26" s="21">
        <f t="shared" si="4"/>
        <v>0</v>
      </c>
      <c r="BA26" s="21">
        <f t="shared" si="4"/>
        <v>0</v>
      </c>
      <c r="BB26" s="21">
        <f t="shared" si="4"/>
        <v>0</v>
      </c>
      <c r="BC26" s="21">
        <f t="shared" si="4"/>
        <v>0</v>
      </c>
      <c r="BD26" s="21">
        <f t="shared" si="4"/>
        <v>0</v>
      </c>
      <c r="BE26" s="21">
        <f t="shared" si="5"/>
        <v>0</v>
      </c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</row>
    <row r="27" spans="1:73" s="3" customFormat="1" hidden="1" x14ac:dyDescent="0.25">
      <c r="A27" s="3" t="s">
        <v>16</v>
      </c>
      <c r="B27" s="3" t="s">
        <v>18</v>
      </c>
      <c r="C27" s="3" t="s">
        <v>17</v>
      </c>
      <c r="D27" s="3" t="s">
        <v>12</v>
      </c>
      <c r="E27" s="3" t="s">
        <v>30</v>
      </c>
      <c r="F27" s="8">
        <v>0</v>
      </c>
      <c r="G27" s="6">
        <v>0</v>
      </c>
      <c r="H27" s="6">
        <v>0</v>
      </c>
      <c r="I27" s="6">
        <v>0</v>
      </c>
      <c r="J27" s="6">
        <v>0</v>
      </c>
      <c r="K27" s="8">
        <v>0</v>
      </c>
      <c r="L27" s="6">
        <v>0</v>
      </c>
      <c r="M27" s="6">
        <v>0</v>
      </c>
      <c r="N27" s="6">
        <v>0</v>
      </c>
      <c r="O27" s="6">
        <v>0</v>
      </c>
      <c r="P27" s="8">
        <v>0</v>
      </c>
      <c r="Q27" s="6">
        <v>0</v>
      </c>
      <c r="R27" s="6">
        <v>0</v>
      </c>
      <c r="S27" s="6">
        <v>0</v>
      </c>
      <c r="T27" s="6">
        <v>0</v>
      </c>
      <c r="U27" s="8">
        <v>0</v>
      </c>
      <c r="V27" s="6">
        <v>0</v>
      </c>
      <c r="W27" s="6">
        <v>0</v>
      </c>
      <c r="X27" s="6">
        <v>0</v>
      </c>
      <c r="Y27" s="6">
        <v>0</v>
      </c>
      <c r="Z27" s="8">
        <v>0</v>
      </c>
      <c r="AA27" s="25"/>
      <c r="AB27" s="3" t="s">
        <v>16</v>
      </c>
      <c r="AC27" s="3" t="s">
        <v>18</v>
      </c>
      <c r="AD27" s="3" t="s">
        <v>17</v>
      </c>
      <c r="AE27" s="3" t="s">
        <v>12</v>
      </c>
      <c r="AF27" s="3" t="s">
        <v>30</v>
      </c>
      <c r="AG27" s="15">
        <v>1</v>
      </c>
      <c r="AH27" s="15">
        <v>1</v>
      </c>
      <c r="AI27" s="3">
        <f>VLOOKUP(E27,'REPETICIONES LA VICTORIA'!$AF$3:$AI$18,4,FALSE)</f>
        <v>1</v>
      </c>
      <c r="AJ27" s="21">
        <f t="shared" si="7"/>
        <v>0</v>
      </c>
      <c r="AK27" s="21">
        <f t="shared" si="7"/>
        <v>0</v>
      </c>
      <c r="AL27" s="21">
        <f t="shared" si="7"/>
        <v>0</v>
      </c>
      <c r="AM27" s="21">
        <f t="shared" si="7"/>
        <v>0</v>
      </c>
      <c r="AN27" s="21">
        <f t="shared" si="7"/>
        <v>0</v>
      </c>
      <c r="AO27" s="21">
        <f t="shared" si="7"/>
        <v>0</v>
      </c>
      <c r="AP27" s="21">
        <f t="shared" si="7"/>
        <v>0</v>
      </c>
      <c r="AQ27" s="21">
        <f t="shared" si="7"/>
        <v>0</v>
      </c>
      <c r="AR27" s="21">
        <f t="shared" si="7"/>
        <v>0</v>
      </c>
      <c r="AS27" s="21">
        <f t="shared" si="7"/>
        <v>0</v>
      </c>
      <c r="AT27" s="21">
        <f t="shared" si="7"/>
        <v>0</v>
      </c>
      <c r="AU27" s="21">
        <f t="shared" si="7"/>
        <v>0</v>
      </c>
      <c r="AV27" s="21">
        <f t="shared" si="7"/>
        <v>0</v>
      </c>
      <c r="AW27" s="21">
        <f t="shared" si="7"/>
        <v>0</v>
      </c>
      <c r="AX27" s="21">
        <f t="shared" si="7"/>
        <v>0</v>
      </c>
      <c r="AY27" s="21">
        <f t="shared" si="6"/>
        <v>0</v>
      </c>
      <c r="AZ27" s="21">
        <f t="shared" si="4"/>
        <v>0</v>
      </c>
      <c r="BA27" s="21">
        <f t="shared" si="4"/>
        <v>0</v>
      </c>
      <c r="BB27" s="21">
        <f t="shared" si="4"/>
        <v>0</v>
      </c>
      <c r="BC27" s="21">
        <f t="shared" si="4"/>
        <v>0</v>
      </c>
      <c r="BD27" s="21">
        <f t="shared" si="4"/>
        <v>0</v>
      </c>
      <c r="BE27" s="21">
        <f t="shared" si="5"/>
        <v>0</v>
      </c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</row>
    <row r="28" spans="1:73" s="3" customFormat="1" hidden="1" x14ac:dyDescent="0.25">
      <c r="A28" s="3" t="s">
        <v>16</v>
      </c>
      <c r="B28" s="3" t="s">
        <v>18</v>
      </c>
      <c r="C28" s="3" t="s">
        <v>17</v>
      </c>
      <c r="D28" s="3" t="s">
        <v>12</v>
      </c>
      <c r="E28" s="3" t="s">
        <v>31</v>
      </c>
      <c r="F28" s="8">
        <v>0</v>
      </c>
      <c r="G28" s="6">
        <v>0</v>
      </c>
      <c r="H28" s="6">
        <v>0</v>
      </c>
      <c r="I28" s="6">
        <v>0</v>
      </c>
      <c r="J28" s="6">
        <v>0</v>
      </c>
      <c r="K28" s="8">
        <v>0</v>
      </c>
      <c r="L28" s="6">
        <v>0</v>
      </c>
      <c r="M28" s="6">
        <v>0</v>
      </c>
      <c r="N28" s="6">
        <v>0</v>
      </c>
      <c r="O28" s="6">
        <v>0</v>
      </c>
      <c r="P28" s="8">
        <v>0</v>
      </c>
      <c r="Q28" s="6">
        <v>0</v>
      </c>
      <c r="R28" s="6">
        <v>0</v>
      </c>
      <c r="S28" s="6">
        <v>0</v>
      </c>
      <c r="T28" s="6">
        <v>0</v>
      </c>
      <c r="U28" s="8">
        <v>0</v>
      </c>
      <c r="V28" s="6">
        <v>0</v>
      </c>
      <c r="W28" s="6">
        <v>0</v>
      </c>
      <c r="X28" s="6">
        <v>0</v>
      </c>
      <c r="Y28" s="6">
        <v>0</v>
      </c>
      <c r="Z28" s="8">
        <v>0</v>
      </c>
      <c r="AA28" s="25"/>
      <c r="AB28" s="3" t="s">
        <v>16</v>
      </c>
      <c r="AC28" s="3" t="s">
        <v>18</v>
      </c>
      <c r="AD28" s="3" t="s">
        <v>17</v>
      </c>
      <c r="AE28" s="3" t="s">
        <v>12</v>
      </c>
      <c r="AF28" s="3" t="s">
        <v>31</v>
      </c>
      <c r="AG28" s="15">
        <v>1</v>
      </c>
      <c r="AH28" s="15">
        <v>1</v>
      </c>
      <c r="AI28" s="3">
        <f>VLOOKUP(E28,'REPETICIONES LA VICTORIA'!$AF$3:$AI$18,4,FALSE)</f>
        <v>1</v>
      </c>
      <c r="AJ28" s="21">
        <f t="shared" si="7"/>
        <v>0</v>
      </c>
      <c r="AK28" s="21">
        <f t="shared" si="7"/>
        <v>0</v>
      </c>
      <c r="AL28" s="21">
        <f t="shared" si="7"/>
        <v>0</v>
      </c>
      <c r="AM28" s="21">
        <f t="shared" si="7"/>
        <v>0</v>
      </c>
      <c r="AN28" s="21">
        <f t="shared" si="7"/>
        <v>0</v>
      </c>
      <c r="AO28" s="21">
        <f t="shared" si="7"/>
        <v>0</v>
      </c>
      <c r="AP28" s="21">
        <f t="shared" si="7"/>
        <v>0</v>
      </c>
      <c r="AQ28" s="21">
        <f t="shared" si="7"/>
        <v>0</v>
      </c>
      <c r="AR28" s="21">
        <f t="shared" si="7"/>
        <v>0</v>
      </c>
      <c r="AS28" s="21">
        <f t="shared" si="7"/>
        <v>0</v>
      </c>
      <c r="AT28" s="21">
        <f t="shared" si="7"/>
        <v>0</v>
      </c>
      <c r="AU28" s="21">
        <f t="shared" si="7"/>
        <v>0</v>
      </c>
      <c r="AV28" s="21">
        <f t="shared" si="7"/>
        <v>0</v>
      </c>
      <c r="AW28" s="21">
        <f t="shared" si="7"/>
        <v>0</v>
      </c>
      <c r="AX28" s="21">
        <f t="shared" si="7"/>
        <v>0</v>
      </c>
      <c r="AY28" s="21">
        <f t="shared" si="6"/>
        <v>0</v>
      </c>
      <c r="AZ28" s="21">
        <f t="shared" si="4"/>
        <v>0</v>
      </c>
      <c r="BA28" s="21">
        <f t="shared" si="4"/>
        <v>0</v>
      </c>
      <c r="BB28" s="21">
        <f t="shared" si="4"/>
        <v>0</v>
      </c>
      <c r="BC28" s="21">
        <f t="shared" si="4"/>
        <v>0</v>
      </c>
      <c r="BD28" s="21">
        <f t="shared" si="4"/>
        <v>0</v>
      </c>
      <c r="BE28" s="21">
        <f t="shared" si="5"/>
        <v>0</v>
      </c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</row>
    <row r="29" spans="1:73" s="3" customFormat="1" hidden="1" x14ac:dyDescent="0.25">
      <c r="A29" s="3" t="s">
        <v>16</v>
      </c>
      <c r="B29" s="3" t="s">
        <v>18</v>
      </c>
      <c r="C29" s="3" t="s">
        <v>17</v>
      </c>
      <c r="D29" s="3" t="s">
        <v>12</v>
      </c>
      <c r="E29" s="3" t="s">
        <v>32</v>
      </c>
      <c r="F29" s="8">
        <v>0</v>
      </c>
      <c r="G29" s="6">
        <v>0</v>
      </c>
      <c r="H29" s="6">
        <v>0</v>
      </c>
      <c r="I29" s="6">
        <v>0</v>
      </c>
      <c r="J29" s="6">
        <v>0</v>
      </c>
      <c r="K29" s="8">
        <v>0</v>
      </c>
      <c r="L29" s="6">
        <v>0</v>
      </c>
      <c r="M29" s="6">
        <v>0</v>
      </c>
      <c r="N29" s="6">
        <v>0</v>
      </c>
      <c r="O29" s="6">
        <v>0</v>
      </c>
      <c r="P29" s="8">
        <v>0</v>
      </c>
      <c r="Q29" s="6">
        <v>0</v>
      </c>
      <c r="R29" s="6">
        <v>0</v>
      </c>
      <c r="S29" s="6">
        <v>0</v>
      </c>
      <c r="T29" s="6">
        <v>0</v>
      </c>
      <c r="U29" s="8">
        <v>0</v>
      </c>
      <c r="V29" s="6">
        <v>0</v>
      </c>
      <c r="W29" s="6">
        <v>0</v>
      </c>
      <c r="X29" s="6">
        <v>0</v>
      </c>
      <c r="Y29" s="6">
        <v>0</v>
      </c>
      <c r="Z29" s="8">
        <v>0</v>
      </c>
      <c r="AA29" s="25"/>
      <c r="AB29" s="3" t="s">
        <v>16</v>
      </c>
      <c r="AC29" s="3" t="s">
        <v>18</v>
      </c>
      <c r="AD29" s="3" t="s">
        <v>17</v>
      </c>
      <c r="AE29" s="3" t="s">
        <v>12</v>
      </c>
      <c r="AF29" s="3" t="s">
        <v>32</v>
      </c>
      <c r="AG29" s="15">
        <v>1</v>
      </c>
      <c r="AH29" s="15">
        <v>1</v>
      </c>
      <c r="AI29" s="3">
        <f>VLOOKUP(E29,'REPETICIONES LA VICTORIA'!$AF$3:$AI$18,4,FALSE)</f>
        <v>1</v>
      </c>
      <c r="AJ29" s="21">
        <f t="shared" si="7"/>
        <v>0</v>
      </c>
      <c r="AK29" s="21">
        <f t="shared" si="7"/>
        <v>0</v>
      </c>
      <c r="AL29" s="21">
        <f t="shared" si="7"/>
        <v>0</v>
      </c>
      <c r="AM29" s="21">
        <f t="shared" si="7"/>
        <v>0</v>
      </c>
      <c r="AN29" s="21">
        <f t="shared" si="7"/>
        <v>0</v>
      </c>
      <c r="AO29" s="21">
        <f t="shared" si="7"/>
        <v>0</v>
      </c>
      <c r="AP29" s="21">
        <f t="shared" si="7"/>
        <v>0</v>
      </c>
      <c r="AQ29" s="21">
        <f t="shared" si="7"/>
        <v>0</v>
      </c>
      <c r="AR29" s="21">
        <f t="shared" si="7"/>
        <v>0</v>
      </c>
      <c r="AS29" s="21">
        <f t="shared" si="7"/>
        <v>0</v>
      </c>
      <c r="AT29" s="21">
        <f t="shared" si="7"/>
        <v>0</v>
      </c>
      <c r="AU29" s="21">
        <f t="shared" si="7"/>
        <v>0</v>
      </c>
      <c r="AV29" s="21">
        <f t="shared" si="7"/>
        <v>0</v>
      </c>
      <c r="AW29" s="21">
        <f t="shared" si="7"/>
        <v>0</v>
      </c>
      <c r="AX29" s="21">
        <f t="shared" si="7"/>
        <v>0</v>
      </c>
      <c r="AY29" s="21">
        <f t="shared" si="6"/>
        <v>0</v>
      </c>
      <c r="AZ29" s="21">
        <f t="shared" si="4"/>
        <v>0</v>
      </c>
      <c r="BA29" s="21">
        <f t="shared" si="4"/>
        <v>0</v>
      </c>
      <c r="BB29" s="21">
        <f t="shared" si="4"/>
        <v>0</v>
      </c>
      <c r="BC29" s="21">
        <f t="shared" si="4"/>
        <v>0</v>
      </c>
      <c r="BD29" s="21">
        <f t="shared" si="4"/>
        <v>0</v>
      </c>
      <c r="BE29" s="21">
        <f t="shared" si="5"/>
        <v>0</v>
      </c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</row>
    <row r="30" spans="1:73" s="3" customFormat="1" hidden="1" x14ac:dyDescent="0.25">
      <c r="A30" s="3" t="s">
        <v>16</v>
      </c>
      <c r="B30" s="3" t="s">
        <v>18</v>
      </c>
      <c r="C30" s="3" t="s">
        <v>17</v>
      </c>
      <c r="D30" s="3" t="s">
        <v>12</v>
      </c>
      <c r="E30" s="3" t="s">
        <v>20</v>
      </c>
      <c r="F30" s="8">
        <v>0</v>
      </c>
      <c r="G30" s="6">
        <v>0</v>
      </c>
      <c r="H30" s="6">
        <v>0</v>
      </c>
      <c r="I30" s="6">
        <v>0</v>
      </c>
      <c r="J30" s="6">
        <v>0</v>
      </c>
      <c r="K30" s="8">
        <v>0</v>
      </c>
      <c r="L30" s="6">
        <v>0</v>
      </c>
      <c r="M30" s="6">
        <v>0</v>
      </c>
      <c r="N30" s="6">
        <v>0</v>
      </c>
      <c r="O30" s="6">
        <v>0</v>
      </c>
      <c r="P30" s="8">
        <v>0</v>
      </c>
      <c r="Q30" s="6">
        <v>0</v>
      </c>
      <c r="R30" s="6">
        <v>0</v>
      </c>
      <c r="S30" s="6">
        <v>0</v>
      </c>
      <c r="T30" s="6">
        <v>0</v>
      </c>
      <c r="U30" s="8">
        <v>0</v>
      </c>
      <c r="V30" s="6">
        <v>0</v>
      </c>
      <c r="W30" s="6">
        <v>0</v>
      </c>
      <c r="X30" s="6">
        <v>0</v>
      </c>
      <c r="Y30" s="6">
        <v>0</v>
      </c>
      <c r="Z30" s="8">
        <v>0</v>
      </c>
      <c r="AA30" s="25"/>
      <c r="AB30" s="3" t="s">
        <v>16</v>
      </c>
      <c r="AC30" s="3" t="s">
        <v>18</v>
      </c>
      <c r="AD30" s="3" t="s">
        <v>17</v>
      </c>
      <c r="AE30" s="3" t="s">
        <v>12</v>
      </c>
      <c r="AF30" s="3" t="s">
        <v>20</v>
      </c>
      <c r="AG30" s="15">
        <v>1</v>
      </c>
      <c r="AH30" s="15">
        <v>1</v>
      </c>
      <c r="AI30" s="3">
        <f>VLOOKUP(E30,'REPETICIONES LA VICTORIA'!$AF$3:$AI$18,4,FALSE)</f>
        <v>1</v>
      </c>
      <c r="AJ30" s="21">
        <f t="shared" si="7"/>
        <v>0</v>
      </c>
      <c r="AK30" s="21">
        <f t="shared" si="7"/>
        <v>0</v>
      </c>
      <c r="AL30" s="21">
        <f t="shared" si="7"/>
        <v>0</v>
      </c>
      <c r="AM30" s="21">
        <f t="shared" si="7"/>
        <v>0</v>
      </c>
      <c r="AN30" s="21">
        <f t="shared" si="7"/>
        <v>0</v>
      </c>
      <c r="AO30" s="21">
        <f t="shared" si="7"/>
        <v>0</v>
      </c>
      <c r="AP30" s="21">
        <f t="shared" si="7"/>
        <v>0</v>
      </c>
      <c r="AQ30" s="21">
        <f t="shared" si="7"/>
        <v>0</v>
      </c>
      <c r="AR30" s="21">
        <f t="shared" si="7"/>
        <v>0</v>
      </c>
      <c r="AS30" s="21">
        <f t="shared" si="7"/>
        <v>0</v>
      </c>
      <c r="AT30" s="21">
        <f t="shared" si="7"/>
        <v>0</v>
      </c>
      <c r="AU30" s="21">
        <f t="shared" si="7"/>
        <v>0</v>
      </c>
      <c r="AV30" s="21">
        <f t="shared" si="7"/>
        <v>0</v>
      </c>
      <c r="AW30" s="21">
        <f t="shared" si="7"/>
        <v>0</v>
      </c>
      <c r="AX30" s="21">
        <f t="shared" si="7"/>
        <v>0</v>
      </c>
      <c r="AY30" s="21">
        <f t="shared" si="6"/>
        <v>0</v>
      </c>
      <c r="AZ30" s="21">
        <f t="shared" si="4"/>
        <v>0</v>
      </c>
      <c r="BA30" s="21">
        <f t="shared" si="4"/>
        <v>0</v>
      </c>
      <c r="BB30" s="21">
        <f t="shared" si="4"/>
        <v>0</v>
      </c>
      <c r="BC30" s="21">
        <f t="shared" si="4"/>
        <v>0</v>
      </c>
      <c r="BD30" s="21">
        <f t="shared" si="4"/>
        <v>0</v>
      </c>
      <c r="BE30" s="21">
        <f t="shared" si="5"/>
        <v>0</v>
      </c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</row>
    <row r="31" spans="1:73" s="3" customFormat="1" hidden="1" x14ac:dyDescent="0.25">
      <c r="A31" s="3" t="s">
        <v>16</v>
      </c>
      <c r="B31" s="3" t="s">
        <v>18</v>
      </c>
      <c r="C31" s="3" t="s">
        <v>17</v>
      </c>
      <c r="D31" s="3" t="s">
        <v>12</v>
      </c>
      <c r="E31" s="3" t="s">
        <v>21</v>
      </c>
      <c r="F31" s="8">
        <v>0</v>
      </c>
      <c r="G31" s="6">
        <v>0</v>
      </c>
      <c r="H31" s="6">
        <v>0</v>
      </c>
      <c r="I31" s="6">
        <v>0</v>
      </c>
      <c r="J31" s="6">
        <v>0</v>
      </c>
      <c r="K31" s="8">
        <v>0</v>
      </c>
      <c r="L31" s="6">
        <v>0</v>
      </c>
      <c r="M31" s="6">
        <v>0</v>
      </c>
      <c r="N31" s="6">
        <v>0</v>
      </c>
      <c r="O31" s="6">
        <v>0</v>
      </c>
      <c r="P31" s="8">
        <v>0</v>
      </c>
      <c r="Q31" s="6">
        <v>0</v>
      </c>
      <c r="R31" s="6">
        <v>0</v>
      </c>
      <c r="S31" s="6">
        <v>0</v>
      </c>
      <c r="T31" s="6">
        <v>0</v>
      </c>
      <c r="U31" s="8">
        <v>0</v>
      </c>
      <c r="V31" s="6">
        <v>0</v>
      </c>
      <c r="W31" s="6">
        <v>0</v>
      </c>
      <c r="X31" s="6">
        <v>0</v>
      </c>
      <c r="Y31" s="6">
        <v>0</v>
      </c>
      <c r="Z31" s="8">
        <v>0</v>
      </c>
      <c r="AA31" s="25"/>
      <c r="AB31" s="3" t="s">
        <v>16</v>
      </c>
      <c r="AC31" s="3" t="s">
        <v>18</v>
      </c>
      <c r="AD31" s="3" t="s">
        <v>17</v>
      </c>
      <c r="AE31" s="3" t="s">
        <v>12</v>
      </c>
      <c r="AF31" s="3" t="s">
        <v>21</v>
      </c>
      <c r="AG31" s="15">
        <v>1</v>
      </c>
      <c r="AH31" s="15">
        <v>1</v>
      </c>
      <c r="AI31" s="3">
        <f>VLOOKUP(E31,'REPETICIONES LA VICTORIA'!$AF$3:$AI$18,4,FALSE)</f>
        <v>1</v>
      </c>
      <c r="AJ31" s="21">
        <f t="shared" si="7"/>
        <v>0</v>
      </c>
      <c r="AK31" s="21">
        <f t="shared" si="7"/>
        <v>0</v>
      </c>
      <c r="AL31" s="21">
        <f t="shared" si="7"/>
        <v>0</v>
      </c>
      <c r="AM31" s="21">
        <f t="shared" si="7"/>
        <v>0</v>
      </c>
      <c r="AN31" s="21">
        <f t="shared" si="7"/>
        <v>0</v>
      </c>
      <c r="AO31" s="21">
        <f t="shared" si="7"/>
        <v>0</v>
      </c>
      <c r="AP31" s="21">
        <f t="shared" si="7"/>
        <v>0</v>
      </c>
      <c r="AQ31" s="21">
        <f t="shared" si="7"/>
        <v>0</v>
      </c>
      <c r="AR31" s="21">
        <f t="shared" si="7"/>
        <v>0</v>
      </c>
      <c r="AS31" s="21">
        <f t="shared" si="7"/>
        <v>0</v>
      </c>
      <c r="AT31" s="21">
        <f t="shared" si="7"/>
        <v>0</v>
      </c>
      <c r="AU31" s="21">
        <f t="shared" si="7"/>
        <v>0</v>
      </c>
      <c r="AV31" s="21">
        <f t="shared" si="7"/>
        <v>0</v>
      </c>
      <c r="AW31" s="21">
        <f t="shared" si="7"/>
        <v>0</v>
      </c>
      <c r="AX31" s="21">
        <f t="shared" si="7"/>
        <v>0</v>
      </c>
      <c r="AY31" s="21">
        <f t="shared" si="6"/>
        <v>0</v>
      </c>
      <c r="AZ31" s="21">
        <f t="shared" si="4"/>
        <v>0</v>
      </c>
      <c r="BA31" s="21">
        <f t="shared" si="4"/>
        <v>0</v>
      </c>
      <c r="BB31" s="21">
        <f t="shared" si="4"/>
        <v>0</v>
      </c>
      <c r="BC31" s="21">
        <f t="shared" si="4"/>
        <v>0</v>
      </c>
      <c r="BD31" s="21">
        <f t="shared" si="4"/>
        <v>0</v>
      </c>
      <c r="BE31" s="21">
        <f t="shared" si="5"/>
        <v>0</v>
      </c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</row>
    <row r="32" spans="1:73" s="3" customFormat="1" hidden="1" x14ac:dyDescent="0.25">
      <c r="A32" s="3" t="s">
        <v>16</v>
      </c>
      <c r="B32" s="3" t="s">
        <v>18</v>
      </c>
      <c r="C32" s="3" t="s">
        <v>17</v>
      </c>
      <c r="D32" s="3" t="s">
        <v>12</v>
      </c>
      <c r="E32" s="3" t="s">
        <v>22</v>
      </c>
      <c r="F32" s="8">
        <v>0</v>
      </c>
      <c r="G32" s="6">
        <v>0</v>
      </c>
      <c r="H32" s="6">
        <v>0</v>
      </c>
      <c r="I32" s="6">
        <v>0</v>
      </c>
      <c r="J32" s="6">
        <v>0</v>
      </c>
      <c r="K32" s="8">
        <v>0</v>
      </c>
      <c r="L32" s="6">
        <v>0</v>
      </c>
      <c r="M32" s="6">
        <v>0</v>
      </c>
      <c r="N32" s="6">
        <v>0</v>
      </c>
      <c r="O32" s="6">
        <v>0</v>
      </c>
      <c r="P32" s="8">
        <v>0</v>
      </c>
      <c r="Q32" s="6">
        <v>0</v>
      </c>
      <c r="R32" s="6">
        <v>0</v>
      </c>
      <c r="S32" s="6">
        <v>0</v>
      </c>
      <c r="T32" s="6">
        <v>0</v>
      </c>
      <c r="U32" s="8">
        <v>0</v>
      </c>
      <c r="V32" s="6">
        <v>0</v>
      </c>
      <c r="W32" s="6">
        <v>0</v>
      </c>
      <c r="X32" s="6">
        <v>0</v>
      </c>
      <c r="Y32" s="6">
        <v>0</v>
      </c>
      <c r="Z32" s="8">
        <v>0</v>
      </c>
      <c r="AA32" s="25"/>
      <c r="AB32" s="3" t="s">
        <v>16</v>
      </c>
      <c r="AC32" s="3" t="s">
        <v>18</v>
      </c>
      <c r="AD32" s="3" t="s">
        <v>17</v>
      </c>
      <c r="AE32" s="3" t="s">
        <v>12</v>
      </c>
      <c r="AF32" s="3" t="s">
        <v>22</v>
      </c>
      <c r="AG32" s="15">
        <v>1</v>
      </c>
      <c r="AH32" s="15">
        <v>1</v>
      </c>
      <c r="AI32" s="3">
        <f>VLOOKUP(E32,'REPETICIONES LA VICTORIA'!$AF$3:$AI$18,4,FALSE)</f>
        <v>1</v>
      </c>
      <c r="AJ32" s="21">
        <f t="shared" si="7"/>
        <v>0</v>
      </c>
      <c r="AK32" s="21">
        <f t="shared" si="7"/>
        <v>0</v>
      </c>
      <c r="AL32" s="21">
        <f t="shared" si="7"/>
        <v>0</v>
      </c>
      <c r="AM32" s="21">
        <f t="shared" si="7"/>
        <v>0</v>
      </c>
      <c r="AN32" s="21">
        <f t="shared" si="7"/>
        <v>0</v>
      </c>
      <c r="AO32" s="21">
        <f t="shared" si="7"/>
        <v>0</v>
      </c>
      <c r="AP32" s="21">
        <f t="shared" si="7"/>
        <v>0</v>
      </c>
      <c r="AQ32" s="21">
        <f t="shared" si="7"/>
        <v>0</v>
      </c>
      <c r="AR32" s="21">
        <f t="shared" si="7"/>
        <v>0</v>
      </c>
      <c r="AS32" s="21">
        <f t="shared" si="7"/>
        <v>0</v>
      </c>
      <c r="AT32" s="21">
        <f t="shared" si="7"/>
        <v>0</v>
      </c>
      <c r="AU32" s="21">
        <f t="shared" si="7"/>
        <v>0</v>
      </c>
      <c r="AV32" s="21">
        <f t="shared" si="7"/>
        <v>0</v>
      </c>
      <c r="AW32" s="21">
        <f t="shared" si="7"/>
        <v>0</v>
      </c>
      <c r="AX32" s="21">
        <f t="shared" si="7"/>
        <v>0</v>
      </c>
      <c r="AY32" s="21">
        <f t="shared" si="6"/>
        <v>0</v>
      </c>
      <c r="AZ32" s="21">
        <f t="shared" si="4"/>
        <v>0</v>
      </c>
      <c r="BA32" s="21">
        <f t="shared" si="4"/>
        <v>0</v>
      </c>
      <c r="BB32" s="21">
        <f t="shared" si="4"/>
        <v>0</v>
      </c>
      <c r="BC32" s="21">
        <f t="shared" si="4"/>
        <v>0</v>
      </c>
      <c r="BD32" s="21">
        <f t="shared" si="4"/>
        <v>0</v>
      </c>
      <c r="BE32" s="21">
        <f t="shared" si="5"/>
        <v>0</v>
      </c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</row>
    <row r="33" spans="1:73" s="4" customFormat="1" hidden="1" x14ac:dyDescent="0.25">
      <c r="A33" s="3" t="s">
        <v>16</v>
      </c>
      <c r="B33" s="4" t="s">
        <v>18</v>
      </c>
      <c r="C33" s="4" t="s">
        <v>17</v>
      </c>
      <c r="D33" s="3" t="s">
        <v>12</v>
      </c>
      <c r="E33" s="3" t="s">
        <v>10</v>
      </c>
      <c r="F33" s="8">
        <v>196.68299999999999</v>
      </c>
      <c r="G33" s="7">
        <v>212.0636106</v>
      </c>
      <c r="H33" s="7">
        <v>227.44422120000002</v>
      </c>
      <c r="I33" s="7">
        <v>242.82483180000003</v>
      </c>
      <c r="J33" s="7">
        <v>258.20544240000004</v>
      </c>
      <c r="K33" s="9">
        <v>273.58605299999999</v>
      </c>
      <c r="L33" s="7">
        <v>281.61071939999999</v>
      </c>
      <c r="M33" s="7">
        <v>289.63538579999999</v>
      </c>
      <c r="N33" s="7">
        <v>297.6600522</v>
      </c>
      <c r="O33" s="7">
        <v>305.6847186</v>
      </c>
      <c r="P33" s="9">
        <v>313.709385</v>
      </c>
      <c r="Q33" s="7">
        <v>321.81272459999997</v>
      </c>
      <c r="R33" s="7">
        <v>329.91606419999994</v>
      </c>
      <c r="S33" s="7">
        <v>338.01940379999991</v>
      </c>
      <c r="T33" s="7">
        <v>346.12274339999988</v>
      </c>
      <c r="U33" s="9">
        <v>354.22608299999996</v>
      </c>
      <c r="V33" s="7">
        <v>362.40809579999996</v>
      </c>
      <c r="W33" s="7">
        <v>370.59010859999995</v>
      </c>
      <c r="X33" s="7">
        <v>378.77212139999995</v>
      </c>
      <c r="Y33" s="7">
        <v>386.95413419999994</v>
      </c>
      <c r="Z33" s="9">
        <v>395.13614699999994</v>
      </c>
      <c r="AA33" s="26"/>
      <c r="AB33" s="3" t="s">
        <v>16</v>
      </c>
      <c r="AC33" s="4" t="s">
        <v>18</v>
      </c>
      <c r="AD33" s="4" t="s">
        <v>17</v>
      </c>
      <c r="AE33" s="3" t="s">
        <v>12</v>
      </c>
      <c r="AF33" s="3" t="s">
        <v>10</v>
      </c>
      <c r="AG33" s="16">
        <v>1</v>
      </c>
      <c r="AH33" s="16">
        <v>1</v>
      </c>
      <c r="AI33" s="4">
        <f>VLOOKUP(E33,'REPETICIONES LA VICTORIA'!$AF$3:$AI$18,4,FALSE)</f>
        <v>0</v>
      </c>
      <c r="AJ33" s="22">
        <f t="shared" si="7"/>
        <v>0</v>
      </c>
      <c r="AK33" s="22">
        <f t="shared" si="7"/>
        <v>0</v>
      </c>
      <c r="AL33" s="22">
        <f t="shared" si="7"/>
        <v>0</v>
      </c>
      <c r="AM33" s="22">
        <f t="shared" si="7"/>
        <v>0</v>
      </c>
      <c r="AN33" s="22">
        <f t="shared" si="7"/>
        <v>0</v>
      </c>
      <c r="AO33" s="22">
        <f t="shared" si="7"/>
        <v>0</v>
      </c>
      <c r="AP33" s="22">
        <f t="shared" si="7"/>
        <v>0</v>
      </c>
      <c r="AQ33" s="22">
        <f t="shared" si="7"/>
        <v>0</v>
      </c>
      <c r="AR33" s="22">
        <f t="shared" si="7"/>
        <v>0</v>
      </c>
      <c r="AS33" s="22">
        <f t="shared" si="7"/>
        <v>0</v>
      </c>
      <c r="AT33" s="22">
        <f t="shared" si="7"/>
        <v>0</v>
      </c>
      <c r="AU33" s="22">
        <f t="shared" si="7"/>
        <v>0</v>
      </c>
      <c r="AV33" s="22">
        <f t="shared" si="7"/>
        <v>0</v>
      </c>
      <c r="AW33" s="22">
        <f t="shared" si="7"/>
        <v>0</v>
      </c>
      <c r="AX33" s="22">
        <f t="shared" si="7"/>
        <v>0</v>
      </c>
      <c r="AY33" s="22">
        <f t="shared" si="6"/>
        <v>0</v>
      </c>
      <c r="AZ33" s="22">
        <f t="shared" si="4"/>
        <v>0</v>
      </c>
      <c r="BA33" s="22">
        <f t="shared" si="4"/>
        <v>0</v>
      </c>
      <c r="BB33" s="22">
        <f t="shared" si="4"/>
        <v>0</v>
      </c>
      <c r="BC33" s="22">
        <f t="shared" si="4"/>
        <v>0</v>
      </c>
      <c r="BD33" s="22">
        <f t="shared" si="4"/>
        <v>0</v>
      </c>
      <c r="BE33" s="22">
        <f t="shared" si="5"/>
        <v>0</v>
      </c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</row>
    <row r="34" spans="1:73" s="4" customFormat="1" hidden="1" x14ac:dyDescent="0.25">
      <c r="A34" s="3" t="s">
        <v>16</v>
      </c>
      <c r="B34" s="4" t="s">
        <v>18</v>
      </c>
      <c r="C34" s="4" t="s">
        <v>17</v>
      </c>
      <c r="D34" s="3" t="s">
        <v>12</v>
      </c>
      <c r="E34" s="3" t="s">
        <v>11</v>
      </c>
      <c r="F34" s="8">
        <v>3.7109999999999999</v>
      </c>
      <c r="G34" s="7">
        <v>3.8275253999999999</v>
      </c>
      <c r="H34" s="7">
        <v>3.9440507999999999</v>
      </c>
      <c r="I34" s="7">
        <v>4.0605761999999999</v>
      </c>
      <c r="J34" s="7">
        <v>4.1771016000000003</v>
      </c>
      <c r="K34" s="9">
        <v>4.2936269999999999</v>
      </c>
      <c r="L34" s="7">
        <v>4.3544874</v>
      </c>
      <c r="M34" s="7">
        <v>4.4153478000000002</v>
      </c>
      <c r="N34" s="7">
        <v>4.4762082000000003</v>
      </c>
      <c r="O34" s="7">
        <v>4.5370686000000005</v>
      </c>
      <c r="P34" s="9">
        <v>4.5979290000000006</v>
      </c>
      <c r="Q34" s="7">
        <v>4.6595316000000002</v>
      </c>
      <c r="R34" s="7">
        <v>4.7211341999999998</v>
      </c>
      <c r="S34" s="7">
        <v>4.7827367999999995</v>
      </c>
      <c r="T34" s="7">
        <v>4.8443393999999991</v>
      </c>
      <c r="U34" s="9">
        <v>4.9059420000000005</v>
      </c>
      <c r="V34" s="7">
        <v>4.9675446000000001</v>
      </c>
      <c r="W34" s="7">
        <v>5.0291471999999997</v>
      </c>
      <c r="X34" s="7">
        <v>5.0907497999999993</v>
      </c>
      <c r="Y34" s="7">
        <v>5.1523523999999989</v>
      </c>
      <c r="Z34" s="9">
        <v>5.2139549999999995</v>
      </c>
      <c r="AA34" s="26"/>
      <c r="AB34" s="3" t="s">
        <v>16</v>
      </c>
      <c r="AC34" s="4" t="s">
        <v>18</v>
      </c>
      <c r="AD34" s="4" t="s">
        <v>17</v>
      </c>
      <c r="AE34" s="3" t="s">
        <v>12</v>
      </c>
      <c r="AF34" s="3" t="s">
        <v>11</v>
      </c>
      <c r="AG34" s="16">
        <v>1</v>
      </c>
      <c r="AH34" s="16">
        <v>1</v>
      </c>
      <c r="AI34" s="4">
        <f>VLOOKUP(E34,'REPETICIONES LA VICTORIA'!$AF$3:$AI$18,4,FALSE)</f>
        <v>0</v>
      </c>
      <c r="AJ34" s="22">
        <f t="shared" si="7"/>
        <v>0</v>
      </c>
      <c r="AK34" s="22">
        <f t="shared" si="7"/>
        <v>0</v>
      </c>
      <c r="AL34" s="22">
        <f t="shared" si="7"/>
        <v>0</v>
      </c>
      <c r="AM34" s="22">
        <f t="shared" si="7"/>
        <v>0</v>
      </c>
      <c r="AN34" s="22">
        <f t="shared" si="7"/>
        <v>0</v>
      </c>
      <c r="AO34" s="22">
        <f t="shared" si="7"/>
        <v>0</v>
      </c>
      <c r="AP34" s="22">
        <f t="shared" si="7"/>
        <v>0</v>
      </c>
      <c r="AQ34" s="22">
        <f t="shared" si="7"/>
        <v>0</v>
      </c>
      <c r="AR34" s="22">
        <f t="shared" si="7"/>
        <v>0</v>
      </c>
      <c r="AS34" s="22">
        <f t="shared" si="7"/>
        <v>0</v>
      </c>
      <c r="AT34" s="22">
        <f t="shared" si="7"/>
        <v>0</v>
      </c>
      <c r="AU34" s="22">
        <f t="shared" si="7"/>
        <v>0</v>
      </c>
      <c r="AV34" s="22">
        <f t="shared" si="7"/>
        <v>0</v>
      </c>
      <c r="AW34" s="22">
        <f t="shared" si="7"/>
        <v>0</v>
      </c>
      <c r="AX34" s="22">
        <f t="shared" si="7"/>
        <v>0</v>
      </c>
      <c r="AY34" s="22">
        <f t="shared" si="6"/>
        <v>0</v>
      </c>
      <c r="AZ34" s="22">
        <f t="shared" si="4"/>
        <v>0</v>
      </c>
      <c r="BA34" s="22">
        <f t="shared" si="4"/>
        <v>0</v>
      </c>
      <c r="BB34" s="22">
        <f t="shared" si="4"/>
        <v>0</v>
      </c>
      <c r="BC34" s="22">
        <f t="shared" si="4"/>
        <v>0</v>
      </c>
      <c r="BD34" s="22">
        <f t="shared" si="4"/>
        <v>0</v>
      </c>
      <c r="BE34" s="22">
        <f t="shared" si="5"/>
        <v>0</v>
      </c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</row>
    <row r="35" spans="1:73" s="2" customFormat="1" hidden="1" x14ac:dyDescent="0.25">
      <c r="A35" s="2" t="s">
        <v>19</v>
      </c>
      <c r="B35" s="2" t="s">
        <v>17</v>
      </c>
      <c r="C35" s="2" t="s">
        <v>18</v>
      </c>
      <c r="D35" s="2" t="s">
        <v>8</v>
      </c>
      <c r="E35" s="2" t="s">
        <v>9</v>
      </c>
      <c r="F35" s="8">
        <v>299.45999999999998</v>
      </c>
      <c r="G35" s="5">
        <v>313.295052</v>
      </c>
      <c r="H35" s="5">
        <v>327.13010400000002</v>
      </c>
      <c r="I35" s="5">
        <v>340.96515600000004</v>
      </c>
      <c r="J35" s="5">
        <v>354.80020800000005</v>
      </c>
      <c r="K35" s="8">
        <v>368.63526000000002</v>
      </c>
      <c r="L35" s="5">
        <v>375.82229999999998</v>
      </c>
      <c r="M35" s="5">
        <v>383.00933999999995</v>
      </c>
      <c r="N35" s="5">
        <v>390.19637999999992</v>
      </c>
      <c r="O35" s="5">
        <v>397.38341999999989</v>
      </c>
      <c r="P35" s="8">
        <v>404.57045999999997</v>
      </c>
      <c r="Q35" s="5">
        <v>411.87728399999997</v>
      </c>
      <c r="R35" s="5">
        <v>419.18410799999998</v>
      </c>
      <c r="S35" s="5">
        <v>426.49093199999999</v>
      </c>
      <c r="T35" s="5">
        <v>433.79775599999999</v>
      </c>
      <c r="U35" s="8">
        <v>441.10458</v>
      </c>
      <c r="V35" s="5">
        <v>448.411404</v>
      </c>
      <c r="W35" s="5">
        <v>455.71822800000001</v>
      </c>
      <c r="X35" s="5">
        <v>463.02505200000002</v>
      </c>
      <c r="Y35" s="5">
        <v>470.33187600000002</v>
      </c>
      <c r="Z35" s="8">
        <v>477.63869999999997</v>
      </c>
      <c r="AA35" s="25"/>
      <c r="AB35" s="2" t="s">
        <v>19</v>
      </c>
      <c r="AC35" s="2" t="s">
        <v>17</v>
      </c>
      <c r="AD35" s="2" t="s">
        <v>18</v>
      </c>
      <c r="AE35" s="2" t="s">
        <v>8</v>
      </c>
      <c r="AF35" s="2" t="s">
        <v>9</v>
      </c>
      <c r="AG35" s="10">
        <v>1</v>
      </c>
      <c r="AH35" s="10">
        <v>1</v>
      </c>
      <c r="AI35" s="2">
        <f>VLOOKUP(E35,'REPETICIONES LA VICTORIA'!$AF$3:$AI$18,4,FALSE)</f>
        <v>0</v>
      </c>
      <c r="AJ35" s="20">
        <f t="shared" si="7"/>
        <v>0</v>
      </c>
      <c r="AK35" s="20">
        <f t="shared" si="7"/>
        <v>0</v>
      </c>
      <c r="AL35" s="20">
        <f t="shared" si="7"/>
        <v>0</v>
      </c>
      <c r="AM35" s="20">
        <f t="shared" si="7"/>
        <v>0</v>
      </c>
      <c r="AN35" s="20">
        <f t="shared" si="7"/>
        <v>0</v>
      </c>
      <c r="AO35" s="20">
        <f t="shared" si="7"/>
        <v>0</v>
      </c>
      <c r="AP35" s="20">
        <f t="shared" si="7"/>
        <v>0</v>
      </c>
      <c r="AQ35" s="20">
        <f t="shared" si="7"/>
        <v>0</v>
      </c>
      <c r="AR35" s="20">
        <f t="shared" si="7"/>
        <v>0</v>
      </c>
      <c r="AS35" s="20">
        <f t="shared" si="7"/>
        <v>0</v>
      </c>
      <c r="AT35" s="20">
        <f t="shared" si="7"/>
        <v>0</v>
      </c>
      <c r="AU35" s="20">
        <f t="shared" si="7"/>
        <v>0</v>
      </c>
      <c r="AV35" s="20">
        <f t="shared" si="7"/>
        <v>0</v>
      </c>
      <c r="AW35" s="20">
        <f t="shared" si="7"/>
        <v>0</v>
      </c>
      <c r="AX35" s="20">
        <f t="shared" si="7"/>
        <v>0</v>
      </c>
      <c r="AY35" s="20">
        <f t="shared" si="6"/>
        <v>0</v>
      </c>
      <c r="AZ35" s="20">
        <f t="shared" si="4"/>
        <v>0</v>
      </c>
      <c r="BA35" s="20">
        <f t="shared" si="4"/>
        <v>0</v>
      </c>
      <c r="BB35" s="20">
        <f t="shared" si="4"/>
        <v>0</v>
      </c>
      <c r="BC35" s="20">
        <f t="shared" si="4"/>
        <v>0</v>
      </c>
      <c r="BD35" s="20">
        <f t="shared" si="4"/>
        <v>0</v>
      </c>
      <c r="BE35" s="20">
        <f t="shared" si="5"/>
        <v>0</v>
      </c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</row>
    <row r="36" spans="1:73" s="2" customFormat="1" x14ac:dyDescent="0.25">
      <c r="A36" s="2" t="s">
        <v>19</v>
      </c>
      <c r="B36" s="2" t="s">
        <v>17</v>
      </c>
      <c r="C36" s="2" t="s">
        <v>18</v>
      </c>
      <c r="D36" s="2" t="s">
        <v>8</v>
      </c>
      <c r="E36" s="2" t="s">
        <v>23</v>
      </c>
      <c r="F36" s="8">
        <v>24.4559</v>
      </c>
      <c r="G36" s="5">
        <v>25.742280340000001</v>
      </c>
      <c r="H36" s="5">
        <v>27.028660679999998</v>
      </c>
      <c r="I36" s="5">
        <v>28.315041019999995</v>
      </c>
      <c r="J36" s="5">
        <v>29.601421359999993</v>
      </c>
      <c r="K36" s="8">
        <v>30.887801700000001</v>
      </c>
      <c r="L36" s="5">
        <v>31.548110999999999</v>
      </c>
      <c r="M36" s="5">
        <v>32.2084203</v>
      </c>
      <c r="N36" s="5">
        <v>32.868729600000002</v>
      </c>
      <c r="O36" s="5">
        <v>33.529038900000003</v>
      </c>
      <c r="P36" s="8">
        <v>34.189348199999998</v>
      </c>
      <c r="Q36" s="5">
        <v>34.859439860000002</v>
      </c>
      <c r="R36" s="5">
        <v>35.529531520000006</v>
      </c>
      <c r="S36" s="5">
        <v>36.19962318000001</v>
      </c>
      <c r="T36" s="5">
        <v>36.869714840000015</v>
      </c>
      <c r="U36" s="8">
        <v>37.539806500000005</v>
      </c>
      <c r="V36" s="5">
        <v>38.209898160000002</v>
      </c>
      <c r="W36" s="5">
        <v>38.879989820000006</v>
      </c>
      <c r="X36" s="5">
        <v>39.55008148000001</v>
      </c>
      <c r="Y36" s="5">
        <v>40.220173140000014</v>
      </c>
      <c r="Z36" s="8">
        <v>40.890264800000004</v>
      </c>
      <c r="AA36" s="25"/>
      <c r="AB36" s="2" t="s">
        <v>19</v>
      </c>
      <c r="AC36" s="2" t="s">
        <v>17</v>
      </c>
      <c r="AD36" s="2" t="s">
        <v>18</v>
      </c>
      <c r="AE36" s="2" t="s">
        <v>8</v>
      </c>
      <c r="AF36" s="2" t="s">
        <v>23</v>
      </c>
      <c r="AG36" s="10">
        <v>1</v>
      </c>
      <c r="AH36" s="10">
        <v>1</v>
      </c>
      <c r="AI36" s="2">
        <f>VLOOKUP(E36,'REPETICIONES LA VICTORIA'!$AF$3:$AI$18,4,FALSE)</f>
        <v>1</v>
      </c>
      <c r="AJ36" s="20">
        <f t="shared" si="7"/>
        <v>8926.4035000000003</v>
      </c>
      <c r="AK36" s="20">
        <f t="shared" si="7"/>
        <v>9395.9323241000002</v>
      </c>
      <c r="AL36" s="20">
        <f t="shared" si="7"/>
        <v>9865.4611482</v>
      </c>
      <c r="AM36" s="20">
        <f t="shared" si="7"/>
        <v>10334.989972299998</v>
      </c>
      <c r="AN36" s="20">
        <f t="shared" si="7"/>
        <v>10804.518796399998</v>
      </c>
      <c r="AO36" s="20">
        <f t="shared" si="7"/>
        <v>11274.0476205</v>
      </c>
      <c r="AP36" s="20">
        <f t="shared" si="7"/>
        <v>11515.060514999999</v>
      </c>
      <c r="AQ36" s="20">
        <f t="shared" si="7"/>
        <v>11756.073409500001</v>
      </c>
      <c r="AR36" s="20">
        <f t="shared" si="7"/>
        <v>11997.086304</v>
      </c>
      <c r="AS36" s="20">
        <f t="shared" si="7"/>
        <v>12238.099198500002</v>
      </c>
      <c r="AT36" s="20">
        <f t="shared" si="7"/>
        <v>12479.112093</v>
      </c>
      <c r="AU36" s="20">
        <f t="shared" si="7"/>
        <v>12723.695548900001</v>
      </c>
      <c r="AV36" s="20">
        <f t="shared" si="7"/>
        <v>12968.279004800002</v>
      </c>
      <c r="AW36" s="20">
        <f t="shared" si="7"/>
        <v>13212.862460700004</v>
      </c>
      <c r="AX36" s="20">
        <f t="shared" si="7"/>
        <v>13457.445916600005</v>
      </c>
      <c r="AY36" s="20">
        <f t="shared" si="6"/>
        <v>13702.029372500001</v>
      </c>
      <c r="AZ36" s="20">
        <f t="shared" si="4"/>
        <v>13946.612828400001</v>
      </c>
      <c r="BA36" s="20">
        <f t="shared" si="4"/>
        <v>14191.196284300002</v>
      </c>
      <c r="BB36" s="20">
        <f t="shared" si="4"/>
        <v>14435.779740200003</v>
      </c>
      <c r="BC36" s="20">
        <f t="shared" si="4"/>
        <v>14680.363196100005</v>
      </c>
      <c r="BD36" s="20">
        <f t="shared" si="4"/>
        <v>14924.946652000002</v>
      </c>
      <c r="BE36" s="20">
        <f t="shared" si="5"/>
        <v>249903.592386</v>
      </c>
      <c r="BF36" s="20">
        <f>+BE36</f>
        <v>249903.592386</v>
      </c>
      <c r="BG36" s="20"/>
      <c r="BH36" s="20"/>
      <c r="BI36" s="20">
        <f>+BE36</f>
        <v>249903.592386</v>
      </c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</row>
    <row r="37" spans="1:73" s="2" customFormat="1" x14ac:dyDescent="0.25">
      <c r="A37" s="2" t="s">
        <v>19</v>
      </c>
      <c r="B37" s="2" t="s">
        <v>17</v>
      </c>
      <c r="C37" s="2" t="s">
        <v>18</v>
      </c>
      <c r="D37" s="2" t="s">
        <v>8</v>
      </c>
      <c r="E37" s="2" t="s">
        <v>24</v>
      </c>
      <c r="F37" s="8">
        <v>10.4811</v>
      </c>
      <c r="G37" s="5">
        <v>11.032405859999999</v>
      </c>
      <c r="H37" s="5">
        <v>11.583711719999998</v>
      </c>
      <c r="I37" s="5">
        <v>12.135017579999998</v>
      </c>
      <c r="J37" s="5">
        <v>12.686323439999997</v>
      </c>
      <c r="K37" s="8">
        <v>13.2376293</v>
      </c>
      <c r="L37" s="5">
        <v>13.520618999999998</v>
      </c>
      <c r="M37" s="5">
        <v>13.8036087</v>
      </c>
      <c r="N37" s="5">
        <v>14.086598400000002</v>
      </c>
      <c r="O37" s="5">
        <v>14.369588100000001</v>
      </c>
      <c r="P37" s="8">
        <v>14.6525778</v>
      </c>
      <c r="Q37" s="5">
        <v>14.939759940000002</v>
      </c>
      <c r="R37" s="5">
        <v>15.226942080000002</v>
      </c>
      <c r="S37" s="5">
        <v>15.514124220000003</v>
      </c>
      <c r="T37" s="5">
        <v>15.801306360000005</v>
      </c>
      <c r="U37" s="8">
        <v>16.0884885</v>
      </c>
      <c r="V37" s="5">
        <v>16.375670640000003</v>
      </c>
      <c r="W37" s="5">
        <v>16.662852780000001</v>
      </c>
      <c r="X37" s="5">
        <v>16.950034920000004</v>
      </c>
      <c r="Y37" s="5">
        <v>17.237217060000006</v>
      </c>
      <c r="Z37" s="8">
        <v>17.524399200000001</v>
      </c>
      <c r="AA37" s="25"/>
      <c r="AB37" s="2" t="s">
        <v>19</v>
      </c>
      <c r="AC37" s="2" t="s">
        <v>17</v>
      </c>
      <c r="AD37" s="2" t="s">
        <v>18</v>
      </c>
      <c r="AE37" s="2" t="s">
        <v>8</v>
      </c>
      <c r="AF37" s="2" t="s">
        <v>24</v>
      </c>
      <c r="AG37" s="10">
        <v>1</v>
      </c>
      <c r="AH37" s="10">
        <v>1</v>
      </c>
      <c r="AI37" s="2">
        <f>VLOOKUP(E37,'REPETICIONES LA VICTORIA'!$AF$3:$AI$18,4,FALSE)</f>
        <v>1</v>
      </c>
      <c r="AJ37" s="20">
        <f t="shared" ref="AJ37:AX53" si="8">F37*365*$AG37*$AH37*$AI37</f>
        <v>3825.6014999999998</v>
      </c>
      <c r="AK37" s="20">
        <f t="shared" si="8"/>
        <v>4026.8281388999994</v>
      </c>
      <c r="AL37" s="20">
        <f t="shared" si="8"/>
        <v>4228.0547777999991</v>
      </c>
      <c r="AM37" s="20">
        <f t="shared" si="8"/>
        <v>4429.2814166999988</v>
      </c>
      <c r="AN37" s="20">
        <f t="shared" si="8"/>
        <v>4630.5080555999994</v>
      </c>
      <c r="AO37" s="20">
        <f t="shared" si="8"/>
        <v>4831.7346944999999</v>
      </c>
      <c r="AP37" s="20">
        <f t="shared" si="8"/>
        <v>4935.0259349999997</v>
      </c>
      <c r="AQ37" s="20">
        <f t="shared" si="8"/>
        <v>5038.3171755000003</v>
      </c>
      <c r="AR37" s="20">
        <f t="shared" si="8"/>
        <v>5141.6084160000009</v>
      </c>
      <c r="AS37" s="20">
        <f t="shared" si="8"/>
        <v>5244.8996565000007</v>
      </c>
      <c r="AT37" s="20">
        <f t="shared" si="8"/>
        <v>5348.1908969999995</v>
      </c>
      <c r="AU37" s="20">
        <f t="shared" si="8"/>
        <v>5453.0123781000011</v>
      </c>
      <c r="AV37" s="20">
        <f t="shared" si="8"/>
        <v>5557.8338592000009</v>
      </c>
      <c r="AW37" s="20">
        <f t="shared" si="8"/>
        <v>5662.6553403000007</v>
      </c>
      <c r="AX37" s="20">
        <f t="shared" si="8"/>
        <v>5767.4768214000023</v>
      </c>
      <c r="AY37" s="20">
        <f t="shared" si="6"/>
        <v>5872.2983025000003</v>
      </c>
      <c r="AZ37" s="20">
        <f t="shared" si="4"/>
        <v>5977.119783600001</v>
      </c>
      <c r="BA37" s="20">
        <f t="shared" si="4"/>
        <v>6081.9412647000008</v>
      </c>
      <c r="BB37" s="20">
        <f t="shared" si="4"/>
        <v>6186.7627458000015</v>
      </c>
      <c r="BC37" s="20">
        <f t="shared" si="4"/>
        <v>6291.5842269000022</v>
      </c>
      <c r="BD37" s="20">
        <f t="shared" si="4"/>
        <v>6396.4057080000002</v>
      </c>
      <c r="BE37" s="20">
        <f t="shared" si="5"/>
        <v>107101.53959400002</v>
      </c>
      <c r="BF37" s="20"/>
      <c r="BG37" s="20"/>
      <c r="BH37" s="20">
        <f>+BE37</f>
        <v>107101.53959400002</v>
      </c>
      <c r="BI37" s="20"/>
      <c r="BJ37" s="20"/>
      <c r="BK37" s="20"/>
      <c r="BL37" s="20"/>
      <c r="BM37" s="20"/>
      <c r="BN37" s="20">
        <f>+BE37</f>
        <v>107101.53959400002</v>
      </c>
      <c r="BO37" s="20"/>
      <c r="BP37" s="20"/>
      <c r="BQ37" s="20"/>
      <c r="BR37" s="20"/>
      <c r="BS37" s="20"/>
      <c r="BT37" s="20"/>
      <c r="BU37" s="20"/>
    </row>
    <row r="38" spans="1:73" s="2" customFormat="1" x14ac:dyDescent="0.25">
      <c r="A38" s="2" t="s">
        <v>19</v>
      </c>
      <c r="B38" s="2" t="s">
        <v>17</v>
      </c>
      <c r="C38" s="2" t="s">
        <v>18</v>
      </c>
      <c r="D38" s="2" t="s">
        <v>8</v>
      </c>
      <c r="E38" s="2" t="s">
        <v>25</v>
      </c>
      <c r="F38" s="8">
        <v>9.9820000000000011</v>
      </c>
      <c r="G38" s="5">
        <v>10.507053200000001</v>
      </c>
      <c r="H38" s="5">
        <v>11.0321064</v>
      </c>
      <c r="I38" s="5">
        <v>11.557159599999999</v>
      </c>
      <c r="J38" s="5">
        <v>12.082212799999999</v>
      </c>
      <c r="K38" s="8">
        <v>12.607266000000001</v>
      </c>
      <c r="L38" s="5">
        <v>12.87678</v>
      </c>
      <c r="M38" s="5">
        <v>13.146294000000001</v>
      </c>
      <c r="N38" s="5">
        <v>13.415808000000002</v>
      </c>
      <c r="O38" s="5">
        <v>13.685322000000003</v>
      </c>
      <c r="P38" s="8">
        <v>13.954836</v>
      </c>
      <c r="Q38" s="5">
        <v>14.228342800000002</v>
      </c>
      <c r="R38" s="5">
        <v>14.501849600000003</v>
      </c>
      <c r="S38" s="5">
        <v>14.775356400000005</v>
      </c>
      <c r="T38" s="5">
        <v>15.048863200000007</v>
      </c>
      <c r="U38" s="8">
        <v>15.322370000000001</v>
      </c>
      <c r="V38" s="5">
        <v>15.595876800000003</v>
      </c>
      <c r="W38" s="5">
        <v>15.869383600000004</v>
      </c>
      <c r="X38" s="5">
        <v>16.142890400000006</v>
      </c>
      <c r="Y38" s="5">
        <v>16.416397200000006</v>
      </c>
      <c r="Z38" s="8">
        <v>16.689904000000002</v>
      </c>
      <c r="AA38" s="25"/>
      <c r="AB38" s="2" t="s">
        <v>19</v>
      </c>
      <c r="AC38" s="2" t="s">
        <v>17</v>
      </c>
      <c r="AD38" s="2" t="s">
        <v>18</v>
      </c>
      <c r="AE38" s="2" t="s">
        <v>8</v>
      </c>
      <c r="AF38" s="2" t="s">
        <v>25</v>
      </c>
      <c r="AG38" s="10">
        <v>1</v>
      </c>
      <c r="AH38" s="10">
        <v>1</v>
      </c>
      <c r="AI38" s="2">
        <f>VLOOKUP(E38,'REPETICIONES LA VICTORIA'!$AF$3:$AI$18,4,FALSE)</f>
        <v>1</v>
      </c>
      <c r="AJ38" s="20">
        <f t="shared" si="8"/>
        <v>3643.4300000000003</v>
      </c>
      <c r="AK38" s="20">
        <f t="shared" si="8"/>
        <v>3835.0744180000006</v>
      </c>
      <c r="AL38" s="20">
        <f t="shared" si="8"/>
        <v>4026.718836</v>
      </c>
      <c r="AM38" s="20">
        <f t="shared" si="8"/>
        <v>4218.3632539999999</v>
      </c>
      <c r="AN38" s="20">
        <f t="shared" si="8"/>
        <v>4410.0076719999997</v>
      </c>
      <c r="AO38" s="20">
        <f t="shared" si="8"/>
        <v>4601.6520900000005</v>
      </c>
      <c r="AP38" s="20">
        <f t="shared" si="8"/>
        <v>4700.0246999999999</v>
      </c>
      <c r="AQ38" s="20">
        <f t="shared" si="8"/>
        <v>4798.3973100000003</v>
      </c>
      <c r="AR38" s="20">
        <f t="shared" si="8"/>
        <v>4896.7699200000006</v>
      </c>
      <c r="AS38" s="20">
        <f t="shared" si="8"/>
        <v>4995.142530000001</v>
      </c>
      <c r="AT38" s="20">
        <f t="shared" si="8"/>
        <v>5093.5151400000004</v>
      </c>
      <c r="AU38" s="20">
        <f t="shared" si="8"/>
        <v>5193.3451220000006</v>
      </c>
      <c r="AV38" s="20">
        <f t="shared" si="8"/>
        <v>5293.1751040000008</v>
      </c>
      <c r="AW38" s="20">
        <f t="shared" si="8"/>
        <v>5393.0050860000019</v>
      </c>
      <c r="AX38" s="20">
        <f t="shared" si="8"/>
        <v>5492.8350680000021</v>
      </c>
      <c r="AY38" s="20">
        <f t="shared" si="6"/>
        <v>5592.6650500000005</v>
      </c>
      <c r="AZ38" s="20">
        <f t="shared" si="4"/>
        <v>5692.4950320000007</v>
      </c>
      <c r="BA38" s="20">
        <f t="shared" si="4"/>
        <v>5792.3250140000018</v>
      </c>
      <c r="BB38" s="20">
        <f t="shared" si="4"/>
        <v>5892.154996000002</v>
      </c>
      <c r="BC38" s="20">
        <f t="shared" si="4"/>
        <v>5991.9849780000022</v>
      </c>
      <c r="BD38" s="20">
        <f t="shared" si="4"/>
        <v>6091.8149600000006</v>
      </c>
      <c r="BE38" s="20">
        <f t="shared" si="5"/>
        <v>102001.46628000002</v>
      </c>
      <c r="BF38" s="20"/>
      <c r="BG38" s="20"/>
      <c r="BH38" s="20"/>
      <c r="BI38" s="20">
        <f>+BE38</f>
        <v>102001.46628000002</v>
      </c>
      <c r="BJ38" s="20"/>
      <c r="BK38" s="20"/>
      <c r="BL38" s="20"/>
      <c r="BM38" s="20"/>
      <c r="BN38" s="20"/>
      <c r="BO38" s="20"/>
      <c r="BP38" s="20"/>
      <c r="BQ38" s="20"/>
      <c r="BR38" s="20"/>
      <c r="BS38" s="20">
        <f>+BE38</f>
        <v>102001.46628000002</v>
      </c>
      <c r="BT38" s="20"/>
      <c r="BU38" s="20"/>
    </row>
    <row r="39" spans="1:73" s="2" customFormat="1" x14ac:dyDescent="0.25">
      <c r="A39" s="2" t="s">
        <v>19</v>
      </c>
      <c r="B39" s="2" t="s">
        <v>17</v>
      </c>
      <c r="C39" s="2" t="s">
        <v>18</v>
      </c>
      <c r="D39" s="2" t="s">
        <v>8</v>
      </c>
      <c r="E39" s="2" t="s">
        <v>26</v>
      </c>
      <c r="F39" s="8">
        <v>4.9910000000000005</v>
      </c>
      <c r="G39" s="5">
        <v>5.2535266000000007</v>
      </c>
      <c r="H39" s="5">
        <v>5.5160532</v>
      </c>
      <c r="I39" s="5">
        <v>5.7785797999999993</v>
      </c>
      <c r="J39" s="5">
        <v>6.0411063999999994</v>
      </c>
      <c r="K39" s="8">
        <v>6.3036330000000005</v>
      </c>
      <c r="L39" s="5">
        <v>6.4383900000000001</v>
      </c>
      <c r="M39" s="5">
        <v>6.5731470000000005</v>
      </c>
      <c r="N39" s="5">
        <v>6.707904000000001</v>
      </c>
      <c r="O39" s="5">
        <v>6.8426610000000014</v>
      </c>
      <c r="P39" s="8">
        <v>6.9774180000000001</v>
      </c>
      <c r="Q39" s="5">
        <v>7.1141714000000009</v>
      </c>
      <c r="R39" s="5">
        <v>7.2509248000000017</v>
      </c>
      <c r="S39" s="5">
        <v>7.3876782000000025</v>
      </c>
      <c r="T39" s="5">
        <v>7.5244316000000033</v>
      </c>
      <c r="U39" s="8">
        <v>7.6611850000000006</v>
      </c>
      <c r="V39" s="5">
        <v>7.7979384000000014</v>
      </c>
      <c r="W39" s="5">
        <v>7.9346918000000022</v>
      </c>
      <c r="X39" s="5">
        <v>8.071445200000003</v>
      </c>
      <c r="Y39" s="5">
        <v>8.2081986000000029</v>
      </c>
      <c r="Z39" s="8">
        <v>8.344952000000001</v>
      </c>
      <c r="AA39" s="25"/>
      <c r="AB39" s="2" t="s">
        <v>19</v>
      </c>
      <c r="AC39" s="2" t="s">
        <v>17</v>
      </c>
      <c r="AD39" s="2" t="s">
        <v>18</v>
      </c>
      <c r="AE39" s="2" t="s">
        <v>8</v>
      </c>
      <c r="AF39" s="2" t="s">
        <v>26</v>
      </c>
      <c r="AG39" s="10">
        <v>1</v>
      </c>
      <c r="AH39" s="10">
        <v>1</v>
      </c>
      <c r="AI39" s="2">
        <f>VLOOKUP(E39,'REPETICIONES LA VICTORIA'!$AF$3:$AI$18,4,FALSE)</f>
        <v>1</v>
      </c>
      <c r="AJ39" s="20">
        <f t="shared" si="8"/>
        <v>1821.7150000000001</v>
      </c>
      <c r="AK39" s="20">
        <f t="shared" si="8"/>
        <v>1917.5372090000003</v>
      </c>
      <c r="AL39" s="20">
        <f t="shared" si="8"/>
        <v>2013.359418</v>
      </c>
      <c r="AM39" s="20">
        <f t="shared" si="8"/>
        <v>2109.1816269999999</v>
      </c>
      <c r="AN39" s="20">
        <f t="shared" si="8"/>
        <v>2205.0038359999999</v>
      </c>
      <c r="AO39" s="20">
        <f t="shared" si="8"/>
        <v>2300.8260450000002</v>
      </c>
      <c r="AP39" s="20">
        <f t="shared" si="8"/>
        <v>2350.01235</v>
      </c>
      <c r="AQ39" s="20">
        <f t="shared" si="8"/>
        <v>2399.1986550000001</v>
      </c>
      <c r="AR39" s="20">
        <f t="shared" si="8"/>
        <v>2448.3849600000003</v>
      </c>
      <c r="AS39" s="20">
        <f t="shared" si="8"/>
        <v>2497.5712650000005</v>
      </c>
      <c r="AT39" s="20">
        <f t="shared" si="8"/>
        <v>2546.7575700000002</v>
      </c>
      <c r="AU39" s="20">
        <f t="shared" si="8"/>
        <v>2596.6725610000003</v>
      </c>
      <c r="AV39" s="20">
        <f t="shared" si="8"/>
        <v>2646.5875520000004</v>
      </c>
      <c r="AW39" s="20">
        <f t="shared" si="8"/>
        <v>2696.502543000001</v>
      </c>
      <c r="AX39" s="20">
        <f t="shared" si="8"/>
        <v>2746.4175340000011</v>
      </c>
      <c r="AY39" s="20">
        <f t="shared" si="6"/>
        <v>2796.3325250000003</v>
      </c>
      <c r="AZ39" s="20">
        <f t="shared" si="4"/>
        <v>2846.2475160000004</v>
      </c>
      <c r="BA39" s="20">
        <f t="shared" si="4"/>
        <v>2896.1625070000009</v>
      </c>
      <c r="BB39" s="20">
        <f t="shared" si="4"/>
        <v>2946.077498000001</v>
      </c>
      <c r="BC39" s="20">
        <f t="shared" si="4"/>
        <v>2995.9924890000011</v>
      </c>
      <c r="BD39" s="20">
        <f t="shared" si="4"/>
        <v>3045.9074800000003</v>
      </c>
      <c r="BE39" s="20">
        <f t="shared" si="5"/>
        <v>51000.733140000011</v>
      </c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>
        <f>+BE39</f>
        <v>51000.733140000011</v>
      </c>
      <c r="BQ39" s="20"/>
      <c r="BR39" s="20"/>
      <c r="BS39" s="20">
        <f>+BE39</f>
        <v>51000.733140000011</v>
      </c>
      <c r="BT39" s="20"/>
      <c r="BU39" s="20"/>
    </row>
    <row r="40" spans="1:73" s="2" customFormat="1" hidden="1" x14ac:dyDescent="0.25">
      <c r="A40" s="2" t="s">
        <v>19</v>
      </c>
      <c r="B40" s="2" t="s">
        <v>17</v>
      </c>
      <c r="C40" s="2" t="s">
        <v>18</v>
      </c>
      <c r="D40" s="2" t="s">
        <v>8</v>
      </c>
      <c r="E40" s="2" t="s">
        <v>27</v>
      </c>
      <c r="F40" s="8">
        <v>0</v>
      </c>
      <c r="G40" s="5">
        <v>0</v>
      </c>
      <c r="H40" s="5">
        <v>0</v>
      </c>
      <c r="I40" s="5">
        <v>0</v>
      </c>
      <c r="J40" s="5">
        <v>0</v>
      </c>
      <c r="K40" s="8">
        <v>0</v>
      </c>
      <c r="L40" s="5">
        <v>0</v>
      </c>
      <c r="M40" s="5">
        <v>0</v>
      </c>
      <c r="N40" s="5">
        <v>0</v>
      </c>
      <c r="O40" s="5">
        <v>0</v>
      </c>
      <c r="P40" s="8">
        <v>0</v>
      </c>
      <c r="Q40" s="5">
        <v>0</v>
      </c>
      <c r="R40" s="5">
        <v>0</v>
      </c>
      <c r="S40" s="5">
        <v>0</v>
      </c>
      <c r="T40" s="5">
        <v>0</v>
      </c>
      <c r="U40" s="8">
        <v>0</v>
      </c>
      <c r="V40" s="5">
        <v>0</v>
      </c>
      <c r="W40" s="5">
        <v>0</v>
      </c>
      <c r="X40" s="5">
        <v>0</v>
      </c>
      <c r="Y40" s="5">
        <v>0</v>
      </c>
      <c r="Z40" s="8">
        <v>0</v>
      </c>
      <c r="AA40" s="25"/>
      <c r="AB40" s="2" t="s">
        <v>19</v>
      </c>
      <c r="AC40" s="2" t="s">
        <v>17</v>
      </c>
      <c r="AD40" s="2" t="s">
        <v>18</v>
      </c>
      <c r="AE40" s="2" t="s">
        <v>8</v>
      </c>
      <c r="AF40" s="2" t="s">
        <v>27</v>
      </c>
      <c r="AG40" s="10">
        <v>1</v>
      </c>
      <c r="AH40" s="10">
        <v>1</v>
      </c>
      <c r="AI40" s="2">
        <f>VLOOKUP(E40,'REPETICIONES LA VICTORIA'!$AF$3:$AI$18,4,FALSE)</f>
        <v>1</v>
      </c>
      <c r="AJ40" s="20">
        <f t="shared" si="8"/>
        <v>0</v>
      </c>
      <c r="AK40" s="20">
        <f t="shared" si="8"/>
        <v>0</v>
      </c>
      <c r="AL40" s="20">
        <f t="shared" si="8"/>
        <v>0</v>
      </c>
      <c r="AM40" s="20">
        <f t="shared" si="8"/>
        <v>0</v>
      </c>
      <c r="AN40" s="20">
        <f t="shared" si="8"/>
        <v>0</v>
      </c>
      <c r="AO40" s="20">
        <f t="shared" si="8"/>
        <v>0</v>
      </c>
      <c r="AP40" s="20">
        <f t="shared" si="8"/>
        <v>0</v>
      </c>
      <c r="AQ40" s="20">
        <f t="shared" si="8"/>
        <v>0</v>
      </c>
      <c r="AR40" s="20">
        <f t="shared" si="8"/>
        <v>0</v>
      </c>
      <c r="AS40" s="20">
        <f t="shared" si="8"/>
        <v>0</v>
      </c>
      <c r="AT40" s="20">
        <f t="shared" si="8"/>
        <v>0</v>
      </c>
      <c r="AU40" s="20">
        <f t="shared" si="8"/>
        <v>0</v>
      </c>
      <c r="AV40" s="20">
        <f t="shared" si="8"/>
        <v>0</v>
      </c>
      <c r="AW40" s="20">
        <f t="shared" si="8"/>
        <v>0</v>
      </c>
      <c r="AX40" s="20">
        <f t="shared" si="8"/>
        <v>0</v>
      </c>
      <c r="AY40" s="20">
        <f t="shared" si="6"/>
        <v>0</v>
      </c>
      <c r="AZ40" s="20">
        <f t="shared" si="4"/>
        <v>0</v>
      </c>
      <c r="BA40" s="20">
        <f t="shared" si="4"/>
        <v>0</v>
      </c>
      <c r="BB40" s="20">
        <f t="shared" si="4"/>
        <v>0</v>
      </c>
      <c r="BC40" s="20">
        <f t="shared" si="4"/>
        <v>0</v>
      </c>
      <c r="BD40" s="20">
        <f t="shared" si="4"/>
        <v>0</v>
      </c>
      <c r="BE40" s="20">
        <f t="shared" si="5"/>
        <v>0</v>
      </c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</row>
    <row r="41" spans="1:73" s="2" customFormat="1" hidden="1" x14ac:dyDescent="0.25">
      <c r="A41" s="2" t="s">
        <v>19</v>
      </c>
      <c r="B41" s="2" t="s">
        <v>17</v>
      </c>
      <c r="C41" s="2" t="s">
        <v>18</v>
      </c>
      <c r="D41" s="2" t="s">
        <v>8</v>
      </c>
      <c r="E41" s="2" t="s">
        <v>28</v>
      </c>
      <c r="F41" s="8">
        <v>0</v>
      </c>
      <c r="G41" s="5">
        <v>0</v>
      </c>
      <c r="H41" s="5">
        <v>0</v>
      </c>
      <c r="I41" s="5">
        <v>0</v>
      </c>
      <c r="J41" s="5">
        <v>0</v>
      </c>
      <c r="K41" s="8">
        <v>0</v>
      </c>
      <c r="L41" s="5">
        <v>0</v>
      </c>
      <c r="M41" s="5">
        <v>0</v>
      </c>
      <c r="N41" s="5">
        <v>0</v>
      </c>
      <c r="O41" s="5">
        <v>0</v>
      </c>
      <c r="P41" s="8">
        <v>0</v>
      </c>
      <c r="Q41" s="5">
        <v>0</v>
      </c>
      <c r="R41" s="5">
        <v>0</v>
      </c>
      <c r="S41" s="5">
        <v>0</v>
      </c>
      <c r="T41" s="5">
        <v>0</v>
      </c>
      <c r="U41" s="8">
        <v>0</v>
      </c>
      <c r="V41" s="5">
        <v>0</v>
      </c>
      <c r="W41" s="5">
        <v>0</v>
      </c>
      <c r="X41" s="5">
        <v>0</v>
      </c>
      <c r="Y41" s="5">
        <v>0</v>
      </c>
      <c r="Z41" s="8">
        <v>0</v>
      </c>
      <c r="AA41" s="25"/>
      <c r="AB41" s="2" t="s">
        <v>19</v>
      </c>
      <c r="AC41" s="2" t="s">
        <v>17</v>
      </c>
      <c r="AD41" s="2" t="s">
        <v>18</v>
      </c>
      <c r="AE41" s="2" t="s">
        <v>8</v>
      </c>
      <c r="AF41" s="2" t="s">
        <v>28</v>
      </c>
      <c r="AG41" s="10">
        <v>1</v>
      </c>
      <c r="AH41" s="10">
        <v>1</v>
      </c>
      <c r="AI41" s="2">
        <f>VLOOKUP(E41,'REPETICIONES LA VICTORIA'!$AF$3:$AI$18,4,FALSE)</f>
        <v>1</v>
      </c>
      <c r="AJ41" s="20">
        <f t="shared" si="8"/>
        <v>0</v>
      </c>
      <c r="AK41" s="20">
        <f t="shared" si="8"/>
        <v>0</v>
      </c>
      <c r="AL41" s="20">
        <f t="shared" si="8"/>
        <v>0</v>
      </c>
      <c r="AM41" s="20">
        <f t="shared" si="8"/>
        <v>0</v>
      </c>
      <c r="AN41" s="20">
        <f t="shared" si="8"/>
        <v>0</v>
      </c>
      <c r="AO41" s="20">
        <f t="shared" si="8"/>
        <v>0</v>
      </c>
      <c r="AP41" s="20">
        <f t="shared" si="8"/>
        <v>0</v>
      </c>
      <c r="AQ41" s="20">
        <f t="shared" si="8"/>
        <v>0</v>
      </c>
      <c r="AR41" s="20">
        <f t="shared" si="8"/>
        <v>0</v>
      </c>
      <c r="AS41" s="20">
        <f t="shared" si="8"/>
        <v>0</v>
      </c>
      <c r="AT41" s="20">
        <f t="shared" si="8"/>
        <v>0</v>
      </c>
      <c r="AU41" s="20">
        <f t="shared" si="8"/>
        <v>0</v>
      </c>
      <c r="AV41" s="20">
        <f t="shared" si="8"/>
        <v>0</v>
      </c>
      <c r="AW41" s="20">
        <f t="shared" si="8"/>
        <v>0</v>
      </c>
      <c r="AX41" s="20">
        <f t="shared" si="8"/>
        <v>0</v>
      </c>
      <c r="AY41" s="20">
        <f t="shared" si="6"/>
        <v>0</v>
      </c>
      <c r="AZ41" s="20">
        <f t="shared" si="4"/>
        <v>0</v>
      </c>
      <c r="BA41" s="20">
        <f t="shared" si="4"/>
        <v>0</v>
      </c>
      <c r="BB41" s="20">
        <f t="shared" si="4"/>
        <v>0</v>
      </c>
      <c r="BC41" s="20">
        <f t="shared" si="4"/>
        <v>0</v>
      </c>
      <c r="BD41" s="20">
        <f t="shared" si="4"/>
        <v>0</v>
      </c>
      <c r="BE41" s="20">
        <f t="shared" si="5"/>
        <v>0</v>
      </c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</row>
    <row r="42" spans="1:73" s="2" customFormat="1" hidden="1" x14ac:dyDescent="0.25">
      <c r="A42" s="2" t="s">
        <v>19</v>
      </c>
      <c r="B42" s="2" t="s">
        <v>17</v>
      </c>
      <c r="C42" s="2" t="s">
        <v>18</v>
      </c>
      <c r="D42" s="2" t="s">
        <v>8</v>
      </c>
      <c r="E42" s="2" t="s">
        <v>29</v>
      </c>
      <c r="F42" s="8">
        <v>0</v>
      </c>
      <c r="G42" s="5">
        <v>0</v>
      </c>
      <c r="H42" s="5">
        <v>0</v>
      </c>
      <c r="I42" s="5">
        <v>0</v>
      </c>
      <c r="J42" s="5">
        <v>0</v>
      </c>
      <c r="K42" s="8">
        <v>0</v>
      </c>
      <c r="L42" s="5">
        <v>0</v>
      </c>
      <c r="M42" s="5">
        <v>0</v>
      </c>
      <c r="N42" s="5">
        <v>0</v>
      </c>
      <c r="O42" s="5">
        <v>0</v>
      </c>
      <c r="P42" s="8">
        <v>0</v>
      </c>
      <c r="Q42" s="5">
        <v>0</v>
      </c>
      <c r="R42" s="5">
        <v>0</v>
      </c>
      <c r="S42" s="5">
        <v>0</v>
      </c>
      <c r="T42" s="5">
        <v>0</v>
      </c>
      <c r="U42" s="8">
        <v>0</v>
      </c>
      <c r="V42" s="5">
        <v>0</v>
      </c>
      <c r="W42" s="5">
        <v>0</v>
      </c>
      <c r="X42" s="5">
        <v>0</v>
      </c>
      <c r="Y42" s="5">
        <v>0</v>
      </c>
      <c r="Z42" s="8">
        <v>0</v>
      </c>
      <c r="AA42" s="25"/>
      <c r="AB42" s="2" t="s">
        <v>19</v>
      </c>
      <c r="AC42" s="2" t="s">
        <v>17</v>
      </c>
      <c r="AD42" s="2" t="s">
        <v>18</v>
      </c>
      <c r="AE42" s="2" t="s">
        <v>8</v>
      </c>
      <c r="AF42" s="2" t="s">
        <v>29</v>
      </c>
      <c r="AG42" s="10">
        <v>1</v>
      </c>
      <c r="AH42" s="10">
        <v>1</v>
      </c>
      <c r="AI42" s="2">
        <f>VLOOKUP(E42,'REPETICIONES LA VICTORIA'!$AF$3:$AI$18,4,FALSE)</f>
        <v>1</v>
      </c>
      <c r="AJ42" s="20">
        <f t="shared" si="8"/>
        <v>0</v>
      </c>
      <c r="AK42" s="20">
        <f t="shared" si="8"/>
        <v>0</v>
      </c>
      <c r="AL42" s="20">
        <f t="shared" si="8"/>
        <v>0</v>
      </c>
      <c r="AM42" s="20">
        <f t="shared" si="8"/>
        <v>0</v>
      </c>
      <c r="AN42" s="20">
        <f t="shared" si="8"/>
        <v>0</v>
      </c>
      <c r="AO42" s="20">
        <f t="shared" si="8"/>
        <v>0</v>
      </c>
      <c r="AP42" s="20">
        <f t="shared" si="8"/>
        <v>0</v>
      </c>
      <c r="AQ42" s="20">
        <f t="shared" si="8"/>
        <v>0</v>
      </c>
      <c r="AR42" s="20">
        <f t="shared" si="8"/>
        <v>0</v>
      </c>
      <c r="AS42" s="20">
        <f t="shared" si="8"/>
        <v>0</v>
      </c>
      <c r="AT42" s="20">
        <f t="shared" si="8"/>
        <v>0</v>
      </c>
      <c r="AU42" s="20">
        <f t="shared" si="8"/>
        <v>0</v>
      </c>
      <c r="AV42" s="20">
        <f t="shared" si="8"/>
        <v>0</v>
      </c>
      <c r="AW42" s="20">
        <f t="shared" si="8"/>
        <v>0</v>
      </c>
      <c r="AX42" s="20">
        <f t="shared" si="8"/>
        <v>0</v>
      </c>
      <c r="AY42" s="20">
        <f t="shared" si="6"/>
        <v>0</v>
      </c>
      <c r="AZ42" s="20">
        <f t="shared" si="4"/>
        <v>0</v>
      </c>
      <c r="BA42" s="20">
        <f t="shared" si="4"/>
        <v>0</v>
      </c>
      <c r="BB42" s="20">
        <f t="shared" si="4"/>
        <v>0</v>
      </c>
      <c r="BC42" s="20">
        <f t="shared" si="4"/>
        <v>0</v>
      </c>
      <c r="BD42" s="20">
        <f t="shared" si="4"/>
        <v>0</v>
      </c>
      <c r="BE42" s="20">
        <f t="shared" si="5"/>
        <v>0</v>
      </c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</row>
    <row r="43" spans="1:73" s="2" customFormat="1" hidden="1" x14ac:dyDescent="0.25">
      <c r="A43" s="2" t="s">
        <v>19</v>
      </c>
      <c r="B43" s="2" t="s">
        <v>17</v>
      </c>
      <c r="C43" s="2" t="s">
        <v>18</v>
      </c>
      <c r="D43" s="2" t="s">
        <v>8</v>
      </c>
      <c r="E43" s="2" t="s">
        <v>30</v>
      </c>
      <c r="F43" s="8">
        <v>0</v>
      </c>
      <c r="G43" s="5">
        <v>0</v>
      </c>
      <c r="H43" s="5">
        <v>0</v>
      </c>
      <c r="I43" s="5">
        <v>0</v>
      </c>
      <c r="J43" s="5">
        <v>0</v>
      </c>
      <c r="K43" s="8">
        <v>0</v>
      </c>
      <c r="L43" s="5">
        <v>0</v>
      </c>
      <c r="M43" s="5">
        <v>0</v>
      </c>
      <c r="N43" s="5">
        <v>0</v>
      </c>
      <c r="O43" s="5">
        <v>0</v>
      </c>
      <c r="P43" s="8">
        <v>0</v>
      </c>
      <c r="Q43" s="5">
        <v>0</v>
      </c>
      <c r="R43" s="5">
        <v>0</v>
      </c>
      <c r="S43" s="5">
        <v>0</v>
      </c>
      <c r="T43" s="5">
        <v>0</v>
      </c>
      <c r="U43" s="8">
        <v>0</v>
      </c>
      <c r="V43" s="5">
        <v>0</v>
      </c>
      <c r="W43" s="5">
        <v>0</v>
      </c>
      <c r="X43" s="5">
        <v>0</v>
      </c>
      <c r="Y43" s="5">
        <v>0</v>
      </c>
      <c r="Z43" s="8">
        <v>0</v>
      </c>
      <c r="AA43" s="25"/>
      <c r="AB43" s="2" t="s">
        <v>19</v>
      </c>
      <c r="AC43" s="2" t="s">
        <v>17</v>
      </c>
      <c r="AD43" s="2" t="s">
        <v>18</v>
      </c>
      <c r="AE43" s="2" t="s">
        <v>8</v>
      </c>
      <c r="AF43" s="2" t="s">
        <v>30</v>
      </c>
      <c r="AG43" s="10">
        <v>1</v>
      </c>
      <c r="AH43" s="10">
        <v>1</v>
      </c>
      <c r="AI43" s="2">
        <f>VLOOKUP(E43,'REPETICIONES LA VICTORIA'!$AF$3:$AI$18,4,FALSE)</f>
        <v>1</v>
      </c>
      <c r="AJ43" s="20">
        <f t="shared" si="8"/>
        <v>0</v>
      </c>
      <c r="AK43" s="20">
        <f t="shared" si="8"/>
        <v>0</v>
      </c>
      <c r="AL43" s="20">
        <f t="shared" si="8"/>
        <v>0</v>
      </c>
      <c r="AM43" s="20">
        <f t="shared" si="8"/>
        <v>0</v>
      </c>
      <c r="AN43" s="20">
        <f t="shared" si="8"/>
        <v>0</v>
      </c>
      <c r="AO43" s="20">
        <f t="shared" si="8"/>
        <v>0</v>
      </c>
      <c r="AP43" s="20">
        <f t="shared" si="8"/>
        <v>0</v>
      </c>
      <c r="AQ43" s="20">
        <f t="shared" si="8"/>
        <v>0</v>
      </c>
      <c r="AR43" s="20">
        <f t="shared" si="8"/>
        <v>0</v>
      </c>
      <c r="AS43" s="20">
        <f t="shared" si="8"/>
        <v>0</v>
      </c>
      <c r="AT43" s="20">
        <f t="shared" si="8"/>
        <v>0</v>
      </c>
      <c r="AU43" s="20">
        <f t="shared" si="8"/>
        <v>0</v>
      </c>
      <c r="AV43" s="20">
        <f t="shared" si="8"/>
        <v>0</v>
      </c>
      <c r="AW43" s="20">
        <f t="shared" si="8"/>
        <v>0</v>
      </c>
      <c r="AX43" s="20">
        <f t="shared" si="8"/>
        <v>0</v>
      </c>
      <c r="AY43" s="20">
        <f t="shared" si="6"/>
        <v>0</v>
      </c>
      <c r="AZ43" s="20">
        <f t="shared" si="4"/>
        <v>0</v>
      </c>
      <c r="BA43" s="20">
        <f t="shared" si="4"/>
        <v>0</v>
      </c>
      <c r="BB43" s="20">
        <f t="shared" si="4"/>
        <v>0</v>
      </c>
      <c r="BC43" s="20">
        <f t="shared" si="4"/>
        <v>0</v>
      </c>
      <c r="BD43" s="20">
        <f t="shared" si="4"/>
        <v>0</v>
      </c>
      <c r="BE43" s="20">
        <f t="shared" si="5"/>
        <v>0</v>
      </c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</row>
    <row r="44" spans="1:73" s="2" customFormat="1" hidden="1" x14ac:dyDescent="0.25">
      <c r="A44" s="2" t="s">
        <v>19</v>
      </c>
      <c r="B44" s="2" t="s">
        <v>17</v>
      </c>
      <c r="C44" s="2" t="s">
        <v>18</v>
      </c>
      <c r="D44" s="2" t="s">
        <v>8</v>
      </c>
      <c r="E44" s="2" t="s">
        <v>31</v>
      </c>
      <c r="F44" s="8">
        <v>0</v>
      </c>
      <c r="G44" s="5">
        <v>0</v>
      </c>
      <c r="H44" s="5">
        <v>0</v>
      </c>
      <c r="I44" s="5">
        <v>0</v>
      </c>
      <c r="J44" s="5">
        <v>0</v>
      </c>
      <c r="K44" s="8">
        <v>0</v>
      </c>
      <c r="L44" s="5">
        <v>0</v>
      </c>
      <c r="M44" s="5">
        <v>0</v>
      </c>
      <c r="N44" s="5">
        <v>0</v>
      </c>
      <c r="O44" s="5">
        <v>0</v>
      </c>
      <c r="P44" s="8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5">
        <v>0</v>
      </c>
      <c r="W44" s="5">
        <v>0</v>
      </c>
      <c r="X44" s="5">
        <v>0</v>
      </c>
      <c r="Y44" s="5">
        <v>0</v>
      </c>
      <c r="Z44" s="8">
        <v>0</v>
      </c>
      <c r="AA44" s="25"/>
      <c r="AB44" s="2" t="s">
        <v>19</v>
      </c>
      <c r="AC44" s="2" t="s">
        <v>17</v>
      </c>
      <c r="AD44" s="2" t="s">
        <v>18</v>
      </c>
      <c r="AE44" s="2" t="s">
        <v>8</v>
      </c>
      <c r="AF44" s="2" t="s">
        <v>31</v>
      </c>
      <c r="AG44" s="10">
        <v>1</v>
      </c>
      <c r="AH44" s="10">
        <v>1</v>
      </c>
      <c r="AI44" s="2">
        <f>VLOOKUP(E44,'REPETICIONES LA VICTORIA'!$AF$3:$AI$18,4,FALSE)</f>
        <v>1</v>
      </c>
      <c r="AJ44" s="20">
        <f t="shared" si="8"/>
        <v>0</v>
      </c>
      <c r="AK44" s="20">
        <f t="shared" si="8"/>
        <v>0</v>
      </c>
      <c r="AL44" s="20">
        <f t="shared" si="8"/>
        <v>0</v>
      </c>
      <c r="AM44" s="20">
        <f t="shared" si="8"/>
        <v>0</v>
      </c>
      <c r="AN44" s="20">
        <f t="shared" si="8"/>
        <v>0</v>
      </c>
      <c r="AO44" s="20">
        <f t="shared" si="8"/>
        <v>0</v>
      </c>
      <c r="AP44" s="20">
        <f t="shared" si="8"/>
        <v>0</v>
      </c>
      <c r="AQ44" s="20">
        <f t="shared" si="8"/>
        <v>0</v>
      </c>
      <c r="AR44" s="20">
        <f t="shared" si="8"/>
        <v>0</v>
      </c>
      <c r="AS44" s="20">
        <f t="shared" si="8"/>
        <v>0</v>
      </c>
      <c r="AT44" s="20">
        <f t="shared" si="8"/>
        <v>0</v>
      </c>
      <c r="AU44" s="20">
        <f t="shared" si="8"/>
        <v>0</v>
      </c>
      <c r="AV44" s="20">
        <f t="shared" si="8"/>
        <v>0</v>
      </c>
      <c r="AW44" s="20">
        <f t="shared" si="8"/>
        <v>0</v>
      </c>
      <c r="AX44" s="20">
        <f t="shared" si="8"/>
        <v>0</v>
      </c>
      <c r="AY44" s="20">
        <f t="shared" si="6"/>
        <v>0</v>
      </c>
      <c r="AZ44" s="20">
        <f t="shared" si="4"/>
        <v>0</v>
      </c>
      <c r="BA44" s="20">
        <f t="shared" si="4"/>
        <v>0</v>
      </c>
      <c r="BB44" s="20">
        <f t="shared" si="4"/>
        <v>0</v>
      </c>
      <c r="BC44" s="20">
        <f t="shared" si="4"/>
        <v>0</v>
      </c>
      <c r="BD44" s="20">
        <f t="shared" si="4"/>
        <v>0</v>
      </c>
      <c r="BE44" s="20">
        <f t="shared" si="5"/>
        <v>0</v>
      </c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</row>
    <row r="45" spans="1:73" s="2" customFormat="1" hidden="1" x14ac:dyDescent="0.25">
      <c r="A45" s="2" t="s">
        <v>19</v>
      </c>
      <c r="B45" s="2" t="s">
        <v>17</v>
      </c>
      <c r="C45" s="2" t="s">
        <v>18</v>
      </c>
      <c r="D45" s="2" t="s">
        <v>8</v>
      </c>
      <c r="E45" s="2" t="s">
        <v>32</v>
      </c>
      <c r="F45" s="8">
        <v>0</v>
      </c>
      <c r="G45" s="5">
        <v>0</v>
      </c>
      <c r="H45" s="5">
        <v>0</v>
      </c>
      <c r="I45" s="5">
        <v>0</v>
      </c>
      <c r="J45" s="5">
        <v>0</v>
      </c>
      <c r="K45" s="8">
        <v>0</v>
      </c>
      <c r="L45" s="5">
        <v>0</v>
      </c>
      <c r="M45" s="5">
        <v>0</v>
      </c>
      <c r="N45" s="5">
        <v>0</v>
      </c>
      <c r="O45" s="5">
        <v>0</v>
      </c>
      <c r="P45" s="8">
        <v>0</v>
      </c>
      <c r="Q45" s="5">
        <v>0</v>
      </c>
      <c r="R45" s="5">
        <v>0</v>
      </c>
      <c r="S45" s="5">
        <v>0</v>
      </c>
      <c r="T45" s="5">
        <v>0</v>
      </c>
      <c r="U45" s="8">
        <v>0</v>
      </c>
      <c r="V45" s="5">
        <v>0</v>
      </c>
      <c r="W45" s="5">
        <v>0</v>
      </c>
      <c r="X45" s="5">
        <v>0</v>
      </c>
      <c r="Y45" s="5">
        <v>0</v>
      </c>
      <c r="Z45" s="8">
        <v>0</v>
      </c>
      <c r="AA45" s="25"/>
      <c r="AB45" s="2" t="s">
        <v>19</v>
      </c>
      <c r="AC45" s="2" t="s">
        <v>17</v>
      </c>
      <c r="AD45" s="2" t="s">
        <v>18</v>
      </c>
      <c r="AE45" s="2" t="s">
        <v>8</v>
      </c>
      <c r="AF45" s="2" t="s">
        <v>32</v>
      </c>
      <c r="AG45" s="10">
        <v>1</v>
      </c>
      <c r="AH45" s="10">
        <v>1</v>
      </c>
      <c r="AI45" s="2">
        <f>VLOOKUP(E45,'REPETICIONES LA VICTORIA'!$AF$3:$AI$18,4,FALSE)</f>
        <v>1</v>
      </c>
      <c r="AJ45" s="20">
        <f t="shared" si="8"/>
        <v>0</v>
      </c>
      <c r="AK45" s="20">
        <f t="shared" si="8"/>
        <v>0</v>
      </c>
      <c r="AL45" s="20">
        <f t="shared" si="8"/>
        <v>0</v>
      </c>
      <c r="AM45" s="20">
        <f t="shared" si="8"/>
        <v>0</v>
      </c>
      <c r="AN45" s="20">
        <f t="shared" si="8"/>
        <v>0</v>
      </c>
      <c r="AO45" s="20">
        <f t="shared" si="8"/>
        <v>0</v>
      </c>
      <c r="AP45" s="20">
        <f t="shared" si="8"/>
        <v>0</v>
      </c>
      <c r="AQ45" s="20">
        <f t="shared" si="8"/>
        <v>0</v>
      </c>
      <c r="AR45" s="20">
        <f t="shared" si="8"/>
        <v>0</v>
      </c>
      <c r="AS45" s="20">
        <f t="shared" si="8"/>
        <v>0</v>
      </c>
      <c r="AT45" s="20">
        <f t="shared" si="8"/>
        <v>0</v>
      </c>
      <c r="AU45" s="20">
        <f t="shared" si="8"/>
        <v>0</v>
      </c>
      <c r="AV45" s="20">
        <f t="shared" si="8"/>
        <v>0</v>
      </c>
      <c r="AW45" s="20">
        <f t="shared" si="8"/>
        <v>0</v>
      </c>
      <c r="AX45" s="20">
        <f t="shared" si="8"/>
        <v>0</v>
      </c>
      <c r="AY45" s="20">
        <f t="shared" si="6"/>
        <v>0</v>
      </c>
      <c r="AZ45" s="20">
        <f t="shared" si="4"/>
        <v>0</v>
      </c>
      <c r="BA45" s="20">
        <f t="shared" si="4"/>
        <v>0</v>
      </c>
      <c r="BB45" s="20">
        <f t="shared" si="4"/>
        <v>0</v>
      </c>
      <c r="BC45" s="20">
        <f t="shared" si="4"/>
        <v>0</v>
      </c>
      <c r="BD45" s="20">
        <f t="shared" si="4"/>
        <v>0</v>
      </c>
      <c r="BE45" s="20">
        <f t="shared" si="5"/>
        <v>0</v>
      </c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</row>
    <row r="46" spans="1:73" s="2" customFormat="1" hidden="1" x14ac:dyDescent="0.25">
      <c r="A46" s="2" t="s">
        <v>19</v>
      </c>
      <c r="B46" s="2" t="s">
        <v>17</v>
      </c>
      <c r="C46" s="2" t="s">
        <v>18</v>
      </c>
      <c r="D46" s="2" t="s">
        <v>8</v>
      </c>
      <c r="E46" s="2" t="s">
        <v>20</v>
      </c>
      <c r="F46" s="8">
        <v>0</v>
      </c>
      <c r="G46" s="5">
        <v>0</v>
      </c>
      <c r="H46" s="5">
        <v>0</v>
      </c>
      <c r="I46" s="5">
        <v>0</v>
      </c>
      <c r="J46" s="5">
        <v>0</v>
      </c>
      <c r="K46" s="8">
        <v>0</v>
      </c>
      <c r="L46" s="5">
        <v>0</v>
      </c>
      <c r="M46" s="5">
        <v>0</v>
      </c>
      <c r="N46" s="5">
        <v>0</v>
      </c>
      <c r="O46" s="5">
        <v>0</v>
      </c>
      <c r="P46" s="8">
        <v>0</v>
      </c>
      <c r="Q46" s="5">
        <v>0</v>
      </c>
      <c r="R46" s="5">
        <v>0</v>
      </c>
      <c r="S46" s="5">
        <v>0</v>
      </c>
      <c r="T46" s="5">
        <v>0</v>
      </c>
      <c r="U46" s="8">
        <v>0</v>
      </c>
      <c r="V46" s="5">
        <v>0</v>
      </c>
      <c r="W46" s="5">
        <v>0</v>
      </c>
      <c r="X46" s="5">
        <v>0</v>
      </c>
      <c r="Y46" s="5">
        <v>0</v>
      </c>
      <c r="Z46" s="8">
        <v>0</v>
      </c>
      <c r="AA46" s="25"/>
      <c r="AB46" s="2" t="s">
        <v>19</v>
      </c>
      <c r="AC46" s="2" t="s">
        <v>17</v>
      </c>
      <c r="AD46" s="2" t="s">
        <v>18</v>
      </c>
      <c r="AE46" s="2" t="s">
        <v>8</v>
      </c>
      <c r="AF46" s="2" t="s">
        <v>20</v>
      </c>
      <c r="AG46" s="10">
        <v>1</v>
      </c>
      <c r="AH46" s="10">
        <v>1</v>
      </c>
      <c r="AI46" s="2">
        <f>VLOOKUP(E46,'REPETICIONES LA VICTORIA'!$AF$3:$AI$18,4,FALSE)</f>
        <v>1</v>
      </c>
      <c r="AJ46" s="20">
        <f t="shared" si="8"/>
        <v>0</v>
      </c>
      <c r="AK46" s="20">
        <f t="shared" si="8"/>
        <v>0</v>
      </c>
      <c r="AL46" s="20">
        <f t="shared" si="8"/>
        <v>0</v>
      </c>
      <c r="AM46" s="20">
        <f t="shared" si="8"/>
        <v>0</v>
      </c>
      <c r="AN46" s="20">
        <f t="shared" si="8"/>
        <v>0</v>
      </c>
      <c r="AO46" s="20">
        <f t="shared" si="8"/>
        <v>0</v>
      </c>
      <c r="AP46" s="20">
        <f t="shared" si="8"/>
        <v>0</v>
      </c>
      <c r="AQ46" s="20">
        <f t="shared" si="8"/>
        <v>0</v>
      </c>
      <c r="AR46" s="20">
        <f t="shared" si="8"/>
        <v>0</v>
      </c>
      <c r="AS46" s="20">
        <f t="shared" si="8"/>
        <v>0</v>
      </c>
      <c r="AT46" s="20">
        <f t="shared" si="8"/>
        <v>0</v>
      </c>
      <c r="AU46" s="20">
        <f t="shared" si="8"/>
        <v>0</v>
      </c>
      <c r="AV46" s="20">
        <f t="shared" si="8"/>
        <v>0</v>
      </c>
      <c r="AW46" s="20">
        <f t="shared" si="8"/>
        <v>0</v>
      </c>
      <c r="AX46" s="20">
        <f t="shared" si="8"/>
        <v>0</v>
      </c>
      <c r="AY46" s="20">
        <f t="shared" si="6"/>
        <v>0</v>
      </c>
      <c r="AZ46" s="20">
        <f t="shared" si="4"/>
        <v>0</v>
      </c>
      <c r="BA46" s="20">
        <f t="shared" si="4"/>
        <v>0</v>
      </c>
      <c r="BB46" s="20">
        <f t="shared" si="4"/>
        <v>0</v>
      </c>
      <c r="BC46" s="20">
        <f t="shared" si="4"/>
        <v>0</v>
      </c>
      <c r="BD46" s="20">
        <f t="shared" si="4"/>
        <v>0</v>
      </c>
      <c r="BE46" s="20">
        <f t="shared" si="5"/>
        <v>0</v>
      </c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</row>
    <row r="47" spans="1:73" s="2" customFormat="1" hidden="1" x14ac:dyDescent="0.25">
      <c r="A47" s="2" t="s">
        <v>19</v>
      </c>
      <c r="B47" s="2" t="s">
        <v>17</v>
      </c>
      <c r="C47" s="2" t="s">
        <v>18</v>
      </c>
      <c r="D47" s="2" t="s">
        <v>8</v>
      </c>
      <c r="E47" s="2" t="s">
        <v>21</v>
      </c>
      <c r="F47" s="8">
        <v>0</v>
      </c>
      <c r="G47" s="5">
        <v>0</v>
      </c>
      <c r="H47" s="5">
        <v>0</v>
      </c>
      <c r="I47" s="5">
        <v>0</v>
      </c>
      <c r="J47" s="5">
        <v>0</v>
      </c>
      <c r="K47" s="8">
        <v>0</v>
      </c>
      <c r="L47" s="5">
        <v>0</v>
      </c>
      <c r="M47" s="5">
        <v>0</v>
      </c>
      <c r="N47" s="5">
        <v>0</v>
      </c>
      <c r="O47" s="5">
        <v>0</v>
      </c>
      <c r="P47" s="8">
        <v>0</v>
      </c>
      <c r="Q47" s="5">
        <v>0</v>
      </c>
      <c r="R47" s="5">
        <v>0</v>
      </c>
      <c r="S47" s="5">
        <v>0</v>
      </c>
      <c r="T47" s="5">
        <v>0</v>
      </c>
      <c r="U47" s="8">
        <v>0</v>
      </c>
      <c r="V47" s="5">
        <v>0</v>
      </c>
      <c r="W47" s="5">
        <v>0</v>
      </c>
      <c r="X47" s="5">
        <v>0</v>
      </c>
      <c r="Y47" s="5">
        <v>0</v>
      </c>
      <c r="Z47" s="8">
        <v>0</v>
      </c>
      <c r="AA47" s="25"/>
      <c r="AB47" s="2" t="s">
        <v>19</v>
      </c>
      <c r="AC47" s="2" t="s">
        <v>17</v>
      </c>
      <c r="AD47" s="2" t="s">
        <v>18</v>
      </c>
      <c r="AE47" s="2" t="s">
        <v>8</v>
      </c>
      <c r="AF47" s="2" t="s">
        <v>21</v>
      </c>
      <c r="AG47" s="10">
        <v>1</v>
      </c>
      <c r="AH47" s="10">
        <v>1</v>
      </c>
      <c r="AI47" s="2">
        <f>VLOOKUP(E47,'REPETICIONES LA VICTORIA'!$AF$3:$AI$18,4,FALSE)</f>
        <v>1</v>
      </c>
      <c r="AJ47" s="20">
        <f t="shared" si="8"/>
        <v>0</v>
      </c>
      <c r="AK47" s="20">
        <f t="shared" si="8"/>
        <v>0</v>
      </c>
      <c r="AL47" s="20">
        <f t="shared" si="8"/>
        <v>0</v>
      </c>
      <c r="AM47" s="20">
        <f t="shared" si="8"/>
        <v>0</v>
      </c>
      <c r="AN47" s="20">
        <f t="shared" si="8"/>
        <v>0</v>
      </c>
      <c r="AO47" s="20">
        <f t="shared" si="8"/>
        <v>0</v>
      </c>
      <c r="AP47" s="20">
        <f t="shared" si="8"/>
        <v>0</v>
      </c>
      <c r="AQ47" s="20">
        <f t="shared" si="8"/>
        <v>0</v>
      </c>
      <c r="AR47" s="20">
        <f t="shared" si="8"/>
        <v>0</v>
      </c>
      <c r="AS47" s="20">
        <f t="shared" si="8"/>
        <v>0</v>
      </c>
      <c r="AT47" s="20">
        <f t="shared" si="8"/>
        <v>0</v>
      </c>
      <c r="AU47" s="20">
        <f t="shared" si="8"/>
        <v>0</v>
      </c>
      <c r="AV47" s="20">
        <f t="shared" si="8"/>
        <v>0</v>
      </c>
      <c r="AW47" s="20">
        <f t="shared" si="8"/>
        <v>0</v>
      </c>
      <c r="AX47" s="20">
        <f t="shared" si="8"/>
        <v>0</v>
      </c>
      <c r="AY47" s="20">
        <f t="shared" si="6"/>
        <v>0</v>
      </c>
      <c r="AZ47" s="20">
        <f t="shared" si="4"/>
        <v>0</v>
      </c>
      <c r="BA47" s="20">
        <f t="shared" si="4"/>
        <v>0</v>
      </c>
      <c r="BB47" s="20">
        <f t="shared" si="4"/>
        <v>0</v>
      </c>
      <c r="BC47" s="20">
        <f t="shared" si="4"/>
        <v>0</v>
      </c>
      <c r="BD47" s="20">
        <f t="shared" si="4"/>
        <v>0</v>
      </c>
      <c r="BE47" s="20">
        <f t="shared" si="5"/>
        <v>0</v>
      </c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</row>
    <row r="48" spans="1:73" s="2" customFormat="1" hidden="1" x14ac:dyDescent="0.25">
      <c r="A48" s="2" t="s">
        <v>19</v>
      </c>
      <c r="B48" s="2" t="s">
        <v>17</v>
      </c>
      <c r="C48" s="2" t="s">
        <v>18</v>
      </c>
      <c r="D48" s="2" t="s">
        <v>8</v>
      </c>
      <c r="E48" s="2" t="s">
        <v>22</v>
      </c>
      <c r="F48" s="8">
        <v>0</v>
      </c>
      <c r="G48" s="5">
        <v>0</v>
      </c>
      <c r="H48" s="5">
        <v>0</v>
      </c>
      <c r="I48" s="5">
        <v>0</v>
      </c>
      <c r="J48" s="5">
        <v>0</v>
      </c>
      <c r="K48" s="8">
        <v>0</v>
      </c>
      <c r="L48" s="5">
        <v>0</v>
      </c>
      <c r="M48" s="5">
        <v>0</v>
      </c>
      <c r="N48" s="5">
        <v>0</v>
      </c>
      <c r="O48" s="5">
        <v>0</v>
      </c>
      <c r="P48" s="8">
        <v>0</v>
      </c>
      <c r="Q48" s="5">
        <v>0</v>
      </c>
      <c r="R48" s="5">
        <v>0</v>
      </c>
      <c r="S48" s="5">
        <v>0</v>
      </c>
      <c r="T48" s="5">
        <v>0</v>
      </c>
      <c r="U48" s="8">
        <v>0</v>
      </c>
      <c r="V48" s="5">
        <v>0</v>
      </c>
      <c r="W48" s="5">
        <v>0</v>
      </c>
      <c r="X48" s="5">
        <v>0</v>
      </c>
      <c r="Y48" s="5">
        <v>0</v>
      </c>
      <c r="Z48" s="8">
        <v>0</v>
      </c>
      <c r="AA48" s="25"/>
      <c r="AB48" s="2" t="s">
        <v>19</v>
      </c>
      <c r="AC48" s="2" t="s">
        <v>17</v>
      </c>
      <c r="AD48" s="2" t="s">
        <v>18</v>
      </c>
      <c r="AE48" s="2" t="s">
        <v>8</v>
      </c>
      <c r="AF48" s="2" t="s">
        <v>22</v>
      </c>
      <c r="AG48" s="10">
        <v>1</v>
      </c>
      <c r="AH48" s="10">
        <v>1</v>
      </c>
      <c r="AI48" s="2">
        <f>VLOOKUP(E48,'REPETICIONES LA VICTORIA'!$AF$3:$AI$18,4,FALSE)</f>
        <v>1</v>
      </c>
      <c r="AJ48" s="20">
        <f t="shared" si="8"/>
        <v>0</v>
      </c>
      <c r="AK48" s="20">
        <f t="shared" si="8"/>
        <v>0</v>
      </c>
      <c r="AL48" s="20">
        <f t="shared" si="8"/>
        <v>0</v>
      </c>
      <c r="AM48" s="20">
        <f t="shared" si="8"/>
        <v>0</v>
      </c>
      <c r="AN48" s="20">
        <f t="shared" si="8"/>
        <v>0</v>
      </c>
      <c r="AO48" s="20">
        <f t="shared" si="8"/>
        <v>0</v>
      </c>
      <c r="AP48" s="20">
        <f t="shared" si="8"/>
        <v>0</v>
      </c>
      <c r="AQ48" s="20">
        <f t="shared" si="8"/>
        <v>0</v>
      </c>
      <c r="AR48" s="20">
        <f t="shared" si="8"/>
        <v>0</v>
      </c>
      <c r="AS48" s="20">
        <f t="shared" si="8"/>
        <v>0</v>
      </c>
      <c r="AT48" s="20">
        <f t="shared" si="8"/>
        <v>0</v>
      </c>
      <c r="AU48" s="20">
        <f t="shared" si="8"/>
        <v>0</v>
      </c>
      <c r="AV48" s="20">
        <f t="shared" si="8"/>
        <v>0</v>
      </c>
      <c r="AW48" s="20">
        <f t="shared" si="8"/>
        <v>0</v>
      </c>
      <c r="AX48" s="20">
        <f t="shared" si="8"/>
        <v>0</v>
      </c>
      <c r="AY48" s="20">
        <f t="shared" si="6"/>
        <v>0</v>
      </c>
      <c r="AZ48" s="20">
        <f t="shared" si="4"/>
        <v>0</v>
      </c>
      <c r="BA48" s="20">
        <f t="shared" si="4"/>
        <v>0</v>
      </c>
      <c r="BB48" s="20">
        <f t="shared" si="4"/>
        <v>0</v>
      </c>
      <c r="BC48" s="20">
        <f t="shared" si="4"/>
        <v>0</v>
      </c>
      <c r="BD48" s="20">
        <f t="shared" si="4"/>
        <v>0</v>
      </c>
      <c r="BE48" s="20">
        <f t="shared" si="5"/>
        <v>0</v>
      </c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</row>
    <row r="49" spans="1:73" s="2" customFormat="1" hidden="1" x14ac:dyDescent="0.25">
      <c r="A49" s="2" t="s">
        <v>19</v>
      </c>
      <c r="B49" s="2" t="s">
        <v>17</v>
      </c>
      <c r="C49" s="2" t="s">
        <v>18</v>
      </c>
      <c r="D49" s="2" t="s">
        <v>8</v>
      </c>
      <c r="E49" s="2" t="s">
        <v>10</v>
      </c>
      <c r="F49" s="8">
        <v>356.5</v>
      </c>
      <c r="G49" s="5">
        <v>384.37830000000002</v>
      </c>
      <c r="H49" s="5">
        <v>412.25660000000005</v>
      </c>
      <c r="I49" s="5">
        <v>440.13490000000007</v>
      </c>
      <c r="J49" s="5">
        <v>468.0132000000001</v>
      </c>
      <c r="K49" s="8">
        <v>495.89150000000001</v>
      </c>
      <c r="L49" s="5">
        <v>510.43669999999997</v>
      </c>
      <c r="M49" s="5">
        <v>524.9819</v>
      </c>
      <c r="N49" s="5">
        <v>539.52710000000002</v>
      </c>
      <c r="O49" s="5">
        <v>554.07230000000004</v>
      </c>
      <c r="P49" s="8">
        <v>568.61749999999995</v>
      </c>
      <c r="Q49" s="5">
        <v>583.30529999999999</v>
      </c>
      <c r="R49" s="5">
        <v>597.99310000000003</v>
      </c>
      <c r="S49" s="5">
        <v>612.68090000000007</v>
      </c>
      <c r="T49" s="5">
        <v>627.3687000000001</v>
      </c>
      <c r="U49" s="8">
        <v>642.05650000000003</v>
      </c>
      <c r="V49" s="5">
        <v>656.88689999999997</v>
      </c>
      <c r="W49" s="5">
        <v>671.71729999999991</v>
      </c>
      <c r="X49" s="5">
        <v>686.54769999999985</v>
      </c>
      <c r="Y49" s="5">
        <v>701.37809999999979</v>
      </c>
      <c r="Z49" s="8">
        <v>716.20849999999996</v>
      </c>
      <c r="AA49" s="25"/>
      <c r="AB49" s="2" t="s">
        <v>19</v>
      </c>
      <c r="AC49" s="2" t="s">
        <v>17</v>
      </c>
      <c r="AD49" s="2" t="s">
        <v>18</v>
      </c>
      <c r="AE49" s="2" t="s">
        <v>8</v>
      </c>
      <c r="AF49" s="2" t="s">
        <v>10</v>
      </c>
      <c r="AG49" s="10">
        <v>1</v>
      </c>
      <c r="AH49" s="10">
        <v>1</v>
      </c>
      <c r="AI49" s="2">
        <f>VLOOKUP(E49,'REPETICIONES LA VICTORIA'!$AF$3:$AI$18,4,FALSE)</f>
        <v>0</v>
      </c>
      <c r="AJ49" s="20">
        <f t="shared" si="8"/>
        <v>0</v>
      </c>
      <c r="AK49" s="20">
        <f t="shared" si="8"/>
        <v>0</v>
      </c>
      <c r="AL49" s="20">
        <f t="shared" si="8"/>
        <v>0</v>
      </c>
      <c r="AM49" s="20">
        <f t="shared" si="8"/>
        <v>0</v>
      </c>
      <c r="AN49" s="20">
        <f t="shared" si="8"/>
        <v>0</v>
      </c>
      <c r="AO49" s="20">
        <f t="shared" si="8"/>
        <v>0</v>
      </c>
      <c r="AP49" s="20">
        <f t="shared" si="8"/>
        <v>0</v>
      </c>
      <c r="AQ49" s="20">
        <f t="shared" si="8"/>
        <v>0</v>
      </c>
      <c r="AR49" s="20">
        <f t="shared" si="8"/>
        <v>0</v>
      </c>
      <c r="AS49" s="20">
        <f t="shared" si="8"/>
        <v>0</v>
      </c>
      <c r="AT49" s="20">
        <f t="shared" si="8"/>
        <v>0</v>
      </c>
      <c r="AU49" s="20">
        <f t="shared" si="8"/>
        <v>0</v>
      </c>
      <c r="AV49" s="20">
        <f t="shared" si="8"/>
        <v>0</v>
      </c>
      <c r="AW49" s="20">
        <f t="shared" si="8"/>
        <v>0</v>
      </c>
      <c r="AX49" s="20">
        <f t="shared" si="8"/>
        <v>0</v>
      </c>
      <c r="AY49" s="20">
        <f t="shared" si="6"/>
        <v>0</v>
      </c>
      <c r="AZ49" s="20">
        <f t="shared" si="4"/>
        <v>0</v>
      </c>
      <c r="BA49" s="20">
        <f t="shared" si="4"/>
        <v>0</v>
      </c>
      <c r="BB49" s="20">
        <f t="shared" si="4"/>
        <v>0</v>
      </c>
      <c r="BC49" s="20">
        <f t="shared" si="4"/>
        <v>0</v>
      </c>
      <c r="BD49" s="20">
        <f t="shared" si="4"/>
        <v>0</v>
      </c>
      <c r="BE49" s="20">
        <f t="shared" si="5"/>
        <v>0</v>
      </c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</row>
    <row r="50" spans="1:73" s="2" customFormat="1" hidden="1" x14ac:dyDescent="0.25">
      <c r="A50" s="2" t="s">
        <v>19</v>
      </c>
      <c r="B50" s="2" t="s">
        <v>17</v>
      </c>
      <c r="C50" s="2" t="s">
        <v>18</v>
      </c>
      <c r="D50" s="2" t="s">
        <v>8</v>
      </c>
      <c r="E50" s="2" t="s">
        <v>11</v>
      </c>
      <c r="F50" s="8">
        <v>7.13</v>
      </c>
      <c r="G50" s="5">
        <v>7.3538819999999996</v>
      </c>
      <c r="H50" s="5">
        <v>7.5777639999999993</v>
      </c>
      <c r="I50" s="5">
        <v>7.801645999999999</v>
      </c>
      <c r="J50" s="5">
        <v>8.0255279999999996</v>
      </c>
      <c r="K50" s="8">
        <v>8.2494099999999992</v>
      </c>
      <c r="L50" s="5">
        <v>8.3663419999999995</v>
      </c>
      <c r="M50" s="5">
        <v>8.4832739999999998</v>
      </c>
      <c r="N50" s="5">
        <v>8.600206</v>
      </c>
      <c r="O50" s="5">
        <v>8.7171380000000003</v>
      </c>
      <c r="P50" s="8">
        <v>8.8340700000000005</v>
      </c>
      <c r="Q50" s="5">
        <v>8.9524280000000012</v>
      </c>
      <c r="R50" s="5">
        <v>9.0707860000000018</v>
      </c>
      <c r="S50" s="5">
        <v>9.1891440000000024</v>
      </c>
      <c r="T50" s="5">
        <v>9.3075020000000031</v>
      </c>
      <c r="U50" s="8">
        <v>9.4258600000000001</v>
      </c>
      <c r="V50" s="5">
        <v>9.5442180000000008</v>
      </c>
      <c r="W50" s="5">
        <v>9.6625760000000014</v>
      </c>
      <c r="X50" s="5">
        <v>9.780934000000002</v>
      </c>
      <c r="Y50" s="5">
        <v>9.8992920000000026</v>
      </c>
      <c r="Z50" s="8">
        <v>10.01765</v>
      </c>
      <c r="AA50" s="25"/>
      <c r="AB50" s="2" t="s">
        <v>19</v>
      </c>
      <c r="AC50" s="2" t="s">
        <v>17</v>
      </c>
      <c r="AD50" s="2" t="s">
        <v>18</v>
      </c>
      <c r="AE50" s="2" t="s">
        <v>8</v>
      </c>
      <c r="AF50" s="2" t="s">
        <v>11</v>
      </c>
      <c r="AG50" s="10">
        <v>1</v>
      </c>
      <c r="AH50" s="10">
        <v>1</v>
      </c>
      <c r="AI50" s="2">
        <f>VLOOKUP(E50,'REPETICIONES LA VICTORIA'!$AF$3:$AI$18,4,FALSE)</f>
        <v>0</v>
      </c>
      <c r="AJ50" s="20">
        <f t="shared" si="8"/>
        <v>0</v>
      </c>
      <c r="AK50" s="20">
        <f t="shared" si="8"/>
        <v>0</v>
      </c>
      <c r="AL50" s="20">
        <f t="shared" si="8"/>
        <v>0</v>
      </c>
      <c r="AM50" s="20">
        <f t="shared" si="8"/>
        <v>0</v>
      </c>
      <c r="AN50" s="20">
        <f t="shared" si="8"/>
        <v>0</v>
      </c>
      <c r="AO50" s="20">
        <f t="shared" si="8"/>
        <v>0</v>
      </c>
      <c r="AP50" s="20">
        <f t="shared" si="8"/>
        <v>0</v>
      </c>
      <c r="AQ50" s="20">
        <f t="shared" si="8"/>
        <v>0</v>
      </c>
      <c r="AR50" s="20">
        <f t="shared" si="8"/>
        <v>0</v>
      </c>
      <c r="AS50" s="20">
        <f t="shared" si="8"/>
        <v>0</v>
      </c>
      <c r="AT50" s="20">
        <f t="shared" si="8"/>
        <v>0</v>
      </c>
      <c r="AU50" s="20">
        <f t="shared" si="8"/>
        <v>0</v>
      </c>
      <c r="AV50" s="20">
        <f t="shared" si="8"/>
        <v>0</v>
      </c>
      <c r="AW50" s="20">
        <f t="shared" si="8"/>
        <v>0</v>
      </c>
      <c r="AX50" s="20">
        <f t="shared" si="8"/>
        <v>0</v>
      </c>
      <c r="AY50" s="20">
        <f t="shared" si="6"/>
        <v>0</v>
      </c>
      <c r="AZ50" s="20">
        <f t="shared" si="4"/>
        <v>0</v>
      </c>
      <c r="BA50" s="20">
        <f t="shared" si="4"/>
        <v>0</v>
      </c>
      <c r="BB50" s="20">
        <f t="shared" si="4"/>
        <v>0</v>
      </c>
      <c r="BC50" s="20">
        <f t="shared" si="4"/>
        <v>0</v>
      </c>
      <c r="BD50" s="20">
        <f t="shared" si="4"/>
        <v>0</v>
      </c>
      <c r="BE50" s="20">
        <f t="shared" si="5"/>
        <v>0</v>
      </c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</row>
    <row r="51" spans="1:73" s="3" customFormat="1" hidden="1" x14ac:dyDescent="0.25">
      <c r="A51" s="3" t="s">
        <v>19</v>
      </c>
      <c r="B51" s="3" t="s">
        <v>18</v>
      </c>
      <c r="C51" s="3" t="s">
        <v>17</v>
      </c>
      <c r="D51" s="3" t="s">
        <v>12</v>
      </c>
      <c r="E51" s="3" t="s">
        <v>9</v>
      </c>
      <c r="F51" s="8">
        <v>299.45999999999998</v>
      </c>
      <c r="G51" s="6">
        <v>313.295052</v>
      </c>
      <c r="H51" s="6">
        <v>327.13010400000002</v>
      </c>
      <c r="I51" s="6">
        <v>340.96515600000004</v>
      </c>
      <c r="J51" s="6">
        <v>354.80020800000005</v>
      </c>
      <c r="K51" s="8">
        <v>368.63526000000002</v>
      </c>
      <c r="L51" s="6">
        <v>375.82229999999998</v>
      </c>
      <c r="M51" s="6">
        <v>383.00933999999995</v>
      </c>
      <c r="N51" s="6">
        <v>390.19637999999992</v>
      </c>
      <c r="O51" s="6">
        <v>397.38341999999989</v>
      </c>
      <c r="P51" s="8">
        <v>404.57045999999997</v>
      </c>
      <c r="Q51" s="6">
        <v>411.87728399999997</v>
      </c>
      <c r="R51" s="6">
        <v>419.18410799999998</v>
      </c>
      <c r="S51" s="6">
        <v>426.49093199999999</v>
      </c>
      <c r="T51" s="6">
        <v>433.79775599999999</v>
      </c>
      <c r="U51" s="8">
        <v>441.10458</v>
      </c>
      <c r="V51" s="6">
        <v>448.411404</v>
      </c>
      <c r="W51" s="6">
        <v>455.71822800000001</v>
      </c>
      <c r="X51" s="6">
        <v>463.02505200000002</v>
      </c>
      <c r="Y51" s="6">
        <v>470.33187600000002</v>
      </c>
      <c r="Z51" s="8">
        <v>477.63869999999997</v>
      </c>
      <c r="AA51" s="25"/>
      <c r="AB51" s="3" t="s">
        <v>19</v>
      </c>
      <c r="AC51" s="3" t="s">
        <v>18</v>
      </c>
      <c r="AD51" s="3" t="s">
        <v>17</v>
      </c>
      <c r="AE51" s="3" t="s">
        <v>12</v>
      </c>
      <c r="AF51" s="3" t="s">
        <v>9</v>
      </c>
      <c r="AG51" s="15">
        <v>1</v>
      </c>
      <c r="AH51" s="15">
        <v>1</v>
      </c>
      <c r="AI51" s="3">
        <f>VLOOKUP(E51,'REPETICIONES LA VICTORIA'!$AF$3:$AI$18,4,FALSE)</f>
        <v>0</v>
      </c>
      <c r="AJ51" s="21">
        <f t="shared" si="8"/>
        <v>0</v>
      </c>
      <c r="AK51" s="21">
        <f t="shared" si="8"/>
        <v>0</v>
      </c>
      <c r="AL51" s="21">
        <f t="shared" si="8"/>
        <v>0</v>
      </c>
      <c r="AM51" s="21">
        <f t="shared" si="8"/>
        <v>0</v>
      </c>
      <c r="AN51" s="21">
        <f t="shared" si="8"/>
        <v>0</v>
      </c>
      <c r="AO51" s="21">
        <f t="shared" si="8"/>
        <v>0</v>
      </c>
      <c r="AP51" s="21">
        <f t="shared" si="8"/>
        <v>0</v>
      </c>
      <c r="AQ51" s="21">
        <f t="shared" si="8"/>
        <v>0</v>
      </c>
      <c r="AR51" s="21">
        <f t="shared" si="8"/>
        <v>0</v>
      </c>
      <c r="AS51" s="21">
        <f t="shared" si="8"/>
        <v>0</v>
      </c>
      <c r="AT51" s="21">
        <f t="shared" si="8"/>
        <v>0</v>
      </c>
      <c r="AU51" s="21">
        <f t="shared" si="8"/>
        <v>0</v>
      </c>
      <c r="AV51" s="21">
        <f t="shared" si="8"/>
        <v>0</v>
      </c>
      <c r="AW51" s="21">
        <f t="shared" si="8"/>
        <v>0</v>
      </c>
      <c r="AX51" s="21">
        <f t="shared" si="8"/>
        <v>0</v>
      </c>
      <c r="AY51" s="21">
        <f t="shared" si="6"/>
        <v>0</v>
      </c>
      <c r="AZ51" s="21">
        <f t="shared" si="4"/>
        <v>0</v>
      </c>
      <c r="BA51" s="21">
        <f t="shared" si="4"/>
        <v>0</v>
      </c>
      <c r="BB51" s="21">
        <f t="shared" si="4"/>
        <v>0</v>
      </c>
      <c r="BC51" s="21">
        <f t="shared" si="4"/>
        <v>0</v>
      </c>
      <c r="BD51" s="21">
        <f t="shared" si="4"/>
        <v>0</v>
      </c>
      <c r="BE51" s="21">
        <f t="shared" si="5"/>
        <v>0</v>
      </c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</row>
    <row r="52" spans="1:73" s="3" customFormat="1" x14ac:dyDescent="0.25">
      <c r="A52" s="3" t="s">
        <v>19</v>
      </c>
      <c r="B52" s="3" t="s">
        <v>18</v>
      </c>
      <c r="C52" s="3" t="s">
        <v>17</v>
      </c>
      <c r="D52" s="3" t="s">
        <v>12</v>
      </c>
      <c r="E52" s="3" t="s">
        <v>23</v>
      </c>
      <c r="F52" s="8">
        <v>24.4559</v>
      </c>
      <c r="G52" s="6">
        <v>25.742280340000001</v>
      </c>
      <c r="H52" s="6">
        <v>27.028660679999998</v>
      </c>
      <c r="I52" s="6">
        <v>28.315041019999995</v>
      </c>
      <c r="J52" s="6">
        <v>29.601421359999993</v>
      </c>
      <c r="K52" s="8">
        <v>30.887801700000001</v>
      </c>
      <c r="L52" s="6">
        <v>31.548110999999999</v>
      </c>
      <c r="M52" s="6">
        <v>32.2084203</v>
      </c>
      <c r="N52" s="6">
        <v>32.868729600000002</v>
      </c>
      <c r="O52" s="6">
        <v>33.529038900000003</v>
      </c>
      <c r="P52" s="8">
        <v>34.189348199999998</v>
      </c>
      <c r="Q52" s="6">
        <v>34.859439860000002</v>
      </c>
      <c r="R52" s="6">
        <v>35.529531520000006</v>
      </c>
      <c r="S52" s="6">
        <v>36.19962318000001</v>
      </c>
      <c r="T52" s="6">
        <v>36.869714840000015</v>
      </c>
      <c r="U52" s="8">
        <v>37.539806500000005</v>
      </c>
      <c r="V52" s="6">
        <v>38.209898160000002</v>
      </c>
      <c r="W52" s="6">
        <v>38.879989820000006</v>
      </c>
      <c r="X52" s="6">
        <v>39.55008148000001</v>
      </c>
      <c r="Y52" s="6">
        <v>40.220173140000014</v>
      </c>
      <c r="Z52" s="8">
        <v>40.890264800000004</v>
      </c>
      <c r="AA52" s="25"/>
      <c r="AB52" s="3" t="s">
        <v>19</v>
      </c>
      <c r="AC52" s="3" t="s">
        <v>18</v>
      </c>
      <c r="AD52" s="3" t="s">
        <v>17</v>
      </c>
      <c r="AE52" s="3" t="s">
        <v>12</v>
      </c>
      <c r="AF52" s="3" t="s">
        <v>23</v>
      </c>
      <c r="AG52" s="15">
        <v>1</v>
      </c>
      <c r="AH52" s="15">
        <v>1</v>
      </c>
      <c r="AI52" s="3">
        <f>VLOOKUP(E52,'REPETICIONES LA VICTORIA'!$AF$3:$AI$18,4,FALSE)</f>
        <v>1</v>
      </c>
      <c r="AJ52" s="21">
        <f t="shared" si="8"/>
        <v>8926.4035000000003</v>
      </c>
      <c r="AK52" s="21">
        <f t="shared" si="8"/>
        <v>9395.9323241000002</v>
      </c>
      <c r="AL52" s="21">
        <f t="shared" si="8"/>
        <v>9865.4611482</v>
      </c>
      <c r="AM52" s="21">
        <f t="shared" si="8"/>
        <v>10334.989972299998</v>
      </c>
      <c r="AN52" s="21">
        <f t="shared" si="8"/>
        <v>10804.518796399998</v>
      </c>
      <c r="AO52" s="21">
        <f t="shared" si="8"/>
        <v>11274.0476205</v>
      </c>
      <c r="AP52" s="21">
        <f t="shared" si="8"/>
        <v>11515.060514999999</v>
      </c>
      <c r="AQ52" s="21">
        <f t="shared" si="8"/>
        <v>11756.073409500001</v>
      </c>
      <c r="AR52" s="21">
        <f t="shared" si="8"/>
        <v>11997.086304</v>
      </c>
      <c r="AS52" s="21">
        <f t="shared" si="8"/>
        <v>12238.099198500002</v>
      </c>
      <c r="AT52" s="21">
        <f t="shared" si="8"/>
        <v>12479.112093</v>
      </c>
      <c r="AU52" s="21">
        <f t="shared" si="8"/>
        <v>12723.695548900001</v>
      </c>
      <c r="AV52" s="21">
        <f t="shared" si="8"/>
        <v>12968.279004800002</v>
      </c>
      <c r="AW52" s="21">
        <f t="shared" si="8"/>
        <v>13212.862460700004</v>
      </c>
      <c r="AX52" s="21">
        <f t="shared" si="8"/>
        <v>13457.445916600005</v>
      </c>
      <c r="AY52" s="21">
        <f t="shared" si="6"/>
        <v>13702.029372500001</v>
      </c>
      <c r="AZ52" s="21">
        <f t="shared" si="4"/>
        <v>13946.612828400001</v>
      </c>
      <c r="BA52" s="21">
        <f t="shared" si="4"/>
        <v>14191.196284300002</v>
      </c>
      <c r="BB52" s="21">
        <f t="shared" si="4"/>
        <v>14435.779740200003</v>
      </c>
      <c r="BC52" s="21">
        <f t="shared" si="4"/>
        <v>14680.363196100005</v>
      </c>
      <c r="BD52" s="21">
        <f t="shared" si="4"/>
        <v>14924.946652000002</v>
      </c>
      <c r="BE52" s="21">
        <f t="shared" si="5"/>
        <v>249903.592386</v>
      </c>
      <c r="BF52" s="21">
        <f>+BE52</f>
        <v>249903.592386</v>
      </c>
      <c r="BG52" s="21"/>
      <c r="BH52" s="21"/>
      <c r="BI52" s="21">
        <f>+BE52</f>
        <v>249903.592386</v>
      </c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</row>
    <row r="53" spans="1:73" s="3" customFormat="1" x14ac:dyDescent="0.25">
      <c r="A53" s="3" t="s">
        <v>19</v>
      </c>
      <c r="B53" s="3" t="s">
        <v>18</v>
      </c>
      <c r="C53" s="3" t="s">
        <v>17</v>
      </c>
      <c r="D53" s="3" t="s">
        <v>12</v>
      </c>
      <c r="E53" s="3" t="s">
        <v>24</v>
      </c>
      <c r="F53" s="8">
        <v>10.4811</v>
      </c>
      <c r="G53" s="6">
        <v>11.032405859999999</v>
      </c>
      <c r="H53" s="6">
        <v>11.583711719999998</v>
      </c>
      <c r="I53" s="6">
        <v>12.135017579999998</v>
      </c>
      <c r="J53" s="6">
        <v>12.686323439999997</v>
      </c>
      <c r="K53" s="8">
        <v>13.2376293</v>
      </c>
      <c r="L53" s="6">
        <v>13.520618999999998</v>
      </c>
      <c r="M53" s="6">
        <v>13.8036087</v>
      </c>
      <c r="N53" s="6">
        <v>14.086598400000002</v>
      </c>
      <c r="O53" s="6">
        <v>14.369588100000001</v>
      </c>
      <c r="P53" s="8">
        <v>14.6525778</v>
      </c>
      <c r="Q53" s="6">
        <v>14.939759940000002</v>
      </c>
      <c r="R53" s="6">
        <v>15.226942080000002</v>
      </c>
      <c r="S53" s="6">
        <v>15.514124220000003</v>
      </c>
      <c r="T53" s="6">
        <v>15.801306360000005</v>
      </c>
      <c r="U53" s="8">
        <v>16.0884885</v>
      </c>
      <c r="V53" s="6">
        <v>16.375670640000003</v>
      </c>
      <c r="W53" s="6">
        <v>16.662852780000001</v>
      </c>
      <c r="X53" s="6">
        <v>16.950034920000004</v>
      </c>
      <c r="Y53" s="6">
        <v>17.237217060000006</v>
      </c>
      <c r="Z53" s="8">
        <v>17.524399200000001</v>
      </c>
      <c r="AA53" s="25"/>
      <c r="AB53" s="3" t="s">
        <v>19</v>
      </c>
      <c r="AC53" s="3" t="s">
        <v>18</v>
      </c>
      <c r="AD53" s="3" t="s">
        <v>17</v>
      </c>
      <c r="AE53" s="3" t="s">
        <v>12</v>
      </c>
      <c r="AF53" s="3" t="s">
        <v>24</v>
      </c>
      <c r="AG53" s="15">
        <v>1</v>
      </c>
      <c r="AH53" s="15">
        <v>1</v>
      </c>
      <c r="AI53" s="3">
        <f>VLOOKUP(E53,'REPETICIONES LA VICTORIA'!$AF$3:$AI$18,4,FALSE)</f>
        <v>1</v>
      </c>
      <c r="AJ53" s="21">
        <f t="shared" si="8"/>
        <v>3825.6014999999998</v>
      </c>
      <c r="AK53" s="21">
        <f t="shared" si="8"/>
        <v>4026.8281388999994</v>
      </c>
      <c r="AL53" s="21">
        <f t="shared" si="8"/>
        <v>4228.0547777999991</v>
      </c>
      <c r="AM53" s="21">
        <f t="shared" si="8"/>
        <v>4429.2814166999988</v>
      </c>
      <c r="AN53" s="21">
        <f t="shared" si="8"/>
        <v>4630.5080555999994</v>
      </c>
      <c r="AO53" s="21">
        <f t="shared" si="8"/>
        <v>4831.7346944999999</v>
      </c>
      <c r="AP53" s="21">
        <f t="shared" si="8"/>
        <v>4935.0259349999997</v>
      </c>
      <c r="AQ53" s="21">
        <f t="shared" si="8"/>
        <v>5038.3171755000003</v>
      </c>
      <c r="AR53" s="21">
        <f t="shared" si="8"/>
        <v>5141.6084160000009</v>
      </c>
      <c r="AS53" s="21">
        <f t="shared" si="8"/>
        <v>5244.8996565000007</v>
      </c>
      <c r="AT53" s="21">
        <f t="shared" si="8"/>
        <v>5348.1908969999995</v>
      </c>
      <c r="AU53" s="21">
        <f t="shared" si="8"/>
        <v>5453.0123781000011</v>
      </c>
      <c r="AV53" s="21">
        <f t="shared" si="8"/>
        <v>5557.8338592000009</v>
      </c>
      <c r="AW53" s="21">
        <f t="shared" si="8"/>
        <v>5662.6553403000007</v>
      </c>
      <c r="AX53" s="21">
        <f t="shared" si="8"/>
        <v>5767.4768214000023</v>
      </c>
      <c r="AY53" s="21">
        <f t="shared" si="6"/>
        <v>5872.2983025000003</v>
      </c>
      <c r="AZ53" s="21">
        <f t="shared" si="4"/>
        <v>5977.119783600001</v>
      </c>
      <c r="BA53" s="21">
        <f t="shared" si="4"/>
        <v>6081.9412647000008</v>
      </c>
      <c r="BB53" s="21">
        <f t="shared" si="4"/>
        <v>6186.7627458000015</v>
      </c>
      <c r="BC53" s="21">
        <f t="shared" si="4"/>
        <v>6291.5842269000022</v>
      </c>
      <c r="BD53" s="21">
        <f t="shared" si="4"/>
        <v>6396.4057080000002</v>
      </c>
      <c r="BE53" s="21">
        <f t="shared" si="5"/>
        <v>107101.53959400002</v>
      </c>
      <c r="BF53" s="21"/>
      <c r="BG53" s="21"/>
      <c r="BH53" s="21">
        <f>+BE53</f>
        <v>107101.53959400002</v>
      </c>
      <c r="BI53" s="21"/>
      <c r="BJ53" s="21"/>
      <c r="BK53" s="21"/>
      <c r="BL53" s="21"/>
      <c r="BM53" s="21"/>
      <c r="BN53" s="21">
        <f>+BE53</f>
        <v>107101.53959400002</v>
      </c>
      <c r="BO53" s="21"/>
      <c r="BP53" s="21"/>
      <c r="BQ53" s="21"/>
      <c r="BR53" s="21"/>
      <c r="BS53" s="21"/>
      <c r="BT53" s="21"/>
      <c r="BU53" s="21"/>
    </row>
    <row r="54" spans="1:73" s="3" customFormat="1" x14ac:dyDescent="0.25">
      <c r="A54" s="3" t="s">
        <v>19</v>
      </c>
      <c r="B54" s="3" t="s">
        <v>18</v>
      </c>
      <c r="C54" s="3" t="s">
        <v>17</v>
      </c>
      <c r="D54" s="3" t="s">
        <v>12</v>
      </c>
      <c r="E54" s="3" t="s">
        <v>25</v>
      </c>
      <c r="F54" s="8">
        <v>9.9820000000000011</v>
      </c>
      <c r="G54" s="6">
        <v>10.507053200000001</v>
      </c>
      <c r="H54" s="6">
        <v>11.0321064</v>
      </c>
      <c r="I54" s="6">
        <v>11.557159599999999</v>
      </c>
      <c r="J54" s="6">
        <v>12.082212799999999</v>
      </c>
      <c r="K54" s="8">
        <v>12.607266000000001</v>
      </c>
      <c r="L54" s="6">
        <v>12.87678</v>
      </c>
      <c r="M54" s="6">
        <v>13.146294000000001</v>
      </c>
      <c r="N54" s="6">
        <v>13.415808000000002</v>
      </c>
      <c r="O54" s="6">
        <v>13.685322000000003</v>
      </c>
      <c r="P54" s="8">
        <v>13.954836</v>
      </c>
      <c r="Q54" s="6">
        <v>14.228342800000002</v>
      </c>
      <c r="R54" s="6">
        <v>14.501849600000003</v>
      </c>
      <c r="S54" s="6">
        <v>14.775356400000005</v>
      </c>
      <c r="T54" s="6">
        <v>15.048863200000007</v>
      </c>
      <c r="U54" s="8">
        <v>15.322370000000001</v>
      </c>
      <c r="V54" s="6">
        <v>15.595876800000003</v>
      </c>
      <c r="W54" s="6">
        <v>15.869383600000004</v>
      </c>
      <c r="X54" s="6">
        <v>16.142890400000006</v>
      </c>
      <c r="Y54" s="6">
        <v>16.416397200000006</v>
      </c>
      <c r="Z54" s="8">
        <v>16.689904000000002</v>
      </c>
      <c r="AA54" s="25"/>
      <c r="AB54" s="3" t="s">
        <v>19</v>
      </c>
      <c r="AC54" s="3" t="s">
        <v>18</v>
      </c>
      <c r="AD54" s="3" t="s">
        <v>17</v>
      </c>
      <c r="AE54" s="3" t="s">
        <v>12</v>
      </c>
      <c r="AF54" s="3" t="s">
        <v>25</v>
      </c>
      <c r="AG54" s="15">
        <v>1</v>
      </c>
      <c r="AH54" s="15">
        <v>1</v>
      </c>
      <c r="AI54" s="3">
        <f>VLOOKUP(E54,'REPETICIONES LA VICTORIA'!$AF$3:$AI$18,4,FALSE)</f>
        <v>1</v>
      </c>
      <c r="AJ54" s="21">
        <f t="shared" ref="AJ54:AX70" si="9">F54*365*$AG54*$AH54*$AI54</f>
        <v>3643.4300000000003</v>
      </c>
      <c r="AK54" s="21">
        <f t="shared" si="9"/>
        <v>3835.0744180000006</v>
      </c>
      <c r="AL54" s="21">
        <f t="shared" si="9"/>
        <v>4026.718836</v>
      </c>
      <c r="AM54" s="21">
        <f t="shared" si="9"/>
        <v>4218.3632539999999</v>
      </c>
      <c r="AN54" s="21">
        <f t="shared" si="9"/>
        <v>4410.0076719999997</v>
      </c>
      <c r="AO54" s="21">
        <f t="shared" si="9"/>
        <v>4601.6520900000005</v>
      </c>
      <c r="AP54" s="21">
        <f t="shared" si="9"/>
        <v>4700.0246999999999</v>
      </c>
      <c r="AQ54" s="21">
        <f t="shared" si="9"/>
        <v>4798.3973100000003</v>
      </c>
      <c r="AR54" s="21">
        <f t="shared" si="9"/>
        <v>4896.7699200000006</v>
      </c>
      <c r="AS54" s="21">
        <f t="shared" si="9"/>
        <v>4995.142530000001</v>
      </c>
      <c r="AT54" s="21">
        <f t="shared" si="9"/>
        <v>5093.5151400000004</v>
      </c>
      <c r="AU54" s="21">
        <f t="shared" si="9"/>
        <v>5193.3451220000006</v>
      </c>
      <c r="AV54" s="21">
        <f t="shared" si="9"/>
        <v>5293.1751040000008</v>
      </c>
      <c r="AW54" s="21">
        <f t="shared" si="9"/>
        <v>5393.0050860000019</v>
      </c>
      <c r="AX54" s="21">
        <f t="shared" si="9"/>
        <v>5492.8350680000021</v>
      </c>
      <c r="AY54" s="21">
        <f t="shared" si="6"/>
        <v>5592.6650500000005</v>
      </c>
      <c r="AZ54" s="21">
        <f t="shared" si="4"/>
        <v>5692.4950320000007</v>
      </c>
      <c r="BA54" s="21">
        <f t="shared" si="4"/>
        <v>5792.3250140000018</v>
      </c>
      <c r="BB54" s="21">
        <f t="shared" si="4"/>
        <v>5892.154996000002</v>
      </c>
      <c r="BC54" s="21">
        <f t="shared" si="4"/>
        <v>5991.9849780000022</v>
      </c>
      <c r="BD54" s="21">
        <f t="shared" si="4"/>
        <v>6091.8149600000006</v>
      </c>
      <c r="BE54" s="21">
        <f t="shared" si="5"/>
        <v>102001.46628000002</v>
      </c>
      <c r="BF54" s="21"/>
      <c r="BG54" s="21"/>
      <c r="BH54" s="21"/>
      <c r="BI54" s="21">
        <f>+BE54</f>
        <v>102001.46628000002</v>
      </c>
      <c r="BJ54" s="21"/>
      <c r="BK54" s="21"/>
      <c r="BL54" s="21"/>
      <c r="BM54" s="21"/>
      <c r="BN54" s="21"/>
      <c r="BO54" s="21"/>
      <c r="BP54" s="21"/>
      <c r="BQ54" s="21"/>
      <c r="BR54" s="21"/>
      <c r="BS54" s="21">
        <f>+BE54</f>
        <v>102001.46628000002</v>
      </c>
      <c r="BT54" s="21"/>
      <c r="BU54" s="21"/>
    </row>
    <row r="55" spans="1:73" s="3" customFormat="1" x14ac:dyDescent="0.25">
      <c r="A55" s="3" t="s">
        <v>19</v>
      </c>
      <c r="B55" s="3" t="s">
        <v>18</v>
      </c>
      <c r="C55" s="3" t="s">
        <v>17</v>
      </c>
      <c r="D55" s="3" t="s">
        <v>12</v>
      </c>
      <c r="E55" s="3" t="s">
        <v>26</v>
      </c>
      <c r="F55" s="8">
        <v>4.9910000000000005</v>
      </c>
      <c r="G55" s="6">
        <v>5.2535266000000007</v>
      </c>
      <c r="H55" s="6">
        <v>5.5160532</v>
      </c>
      <c r="I55" s="6">
        <v>5.7785797999999993</v>
      </c>
      <c r="J55" s="6">
        <v>6.0411063999999994</v>
      </c>
      <c r="K55" s="8">
        <v>6.3036330000000005</v>
      </c>
      <c r="L55" s="6">
        <v>6.4383900000000001</v>
      </c>
      <c r="M55" s="6">
        <v>6.5731470000000005</v>
      </c>
      <c r="N55" s="6">
        <v>6.707904000000001</v>
      </c>
      <c r="O55" s="6">
        <v>6.8426610000000014</v>
      </c>
      <c r="P55" s="8">
        <v>6.9774180000000001</v>
      </c>
      <c r="Q55" s="6">
        <v>7.1141714000000009</v>
      </c>
      <c r="R55" s="6">
        <v>7.2509248000000017</v>
      </c>
      <c r="S55" s="6">
        <v>7.3876782000000025</v>
      </c>
      <c r="T55" s="6">
        <v>7.5244316000000033</v>
      </c>
      <c r="U55" s="8">
        <v>7.6611850000000006</v>
      </c>
      <c r="V55" s="6">
        <v>7.7979384000000014</v>
      </c>
      <c r="W55" s="6">
        <v>7.9346918000000022</v>
      </c>
      <c r="X55" s="6">
        <v>8.071445200000003</v>
      </c>
      <c r="Y55" s="6">
        <v>8.2081986000000029</v>
      </c>
      <c r="Z55" s="8">
        <v>8.344952000000001</v>
      </c>
      <c r="AA55" s="25"/>
      <c r="AB55" s="3" t="s">
        <v>19</v>
      </c>
      <c r="AC55" s="3" t="s">
        <v>18</v>
      </c>
      <c r="AD55" s="3" t="s">
        <v>17</v>
      </c>
      <c r="AE55" s="3" t="s">
        <v>12</v>
      </c>
      <c r="AF55" s="3" t="s">
        <v>26</v>
      </c>
      <c r="AG55" s="15">
        <v>1</v>
      </c>
      <c r="AH55" s="15">
        <v>1</v>
      </c>
      <c r="AI55" s="3">
        <f>VLOOKUP(E55,'REPETICIONES LA VICTORIA'!$AF$3:$AI$18,4,FALSE)</f>
        <v>1</v>
      </c>
      <c r="AJ55" s="21">
        <f t="shared" si="9"/>
        <v>1821.7150000000001</v>
      </c>
      <c r="AK55" s="21">
        <f t="shared" si="9"/>
        <v>1917.5372090000003</v>
      </c>
      <c r="AL55" s="21">
        <f t="shared" si="9"/>
        <v>2013.359418</v>
      </c>
      <c r="AM55" s="21">
        <f t="shared" si="9"/>
        <v>2109.1816269999999</v>
      </c>
      <c r="AN55" s="21">
        <f t="shared" si="9"/>
        <v>2205.0038359999999</v>
      </c>
      <c r="AO55" s="21">
        <f t="shared" si="9"/>
        <v>2300.8260450000002</v>
      </c>
      <c r="AP55" s="21">
        <f t="shared" si="9"/>
        <v>2350.01235</v>
      </c>
      <c r="AQ55" s="21">
        <f t="shared" si="9"/>
        <v>2399.1986550000001</v>
      </c>
      <c r="AR55" s="21">
        <f t="shared" si="9"/>
        <v>2448.3849600000003</v>
      </c>
      <c r="AS55" s="21">
        <f t="shared" si="9"/>
        <v>2497.5712650000005</v>
      </c>
      <c r="AT55" s="21">
        <f t="shared" si="9"/>
        <v>2546.7575700000002</v>
      </c>
      <c r="AU55" s="21">
        <f t="shared" si="9"/>
        <v>2596.6725610000003</v>
      </c>
      <c r="AV55" s="21">
        <f t="shared" si="9"/>
        <v>2646.5875520000004</v>
      </c>
      <c r="AW55" s="21">
        <f t="shared" si="9"/>
        <v>2696.502543000001</v>
      </c>
      <c r="AX55" s="21">
        <f t="shared" si="9"/>
        <v>2746.4175340000011</v>
      </c>
      <c r="AY55" s="21">
        <f t="shared" si="6"/>
        <v>2796.3325250000003</v>
      </c>
      <c r="AZ55" s="21">
        <f t="shared" si="6"/>
        <v>2846.2475160000004</v>
      </c>
      <c r="BA55" s="21">
        <f t="shared" si="6"/>
        <v>2896.1625070000009</v>
      </c>
      <c r="BB55" s="21">
        <f t="shared" si="6"/>
        <v>2946.077498000001</v>
      </c>
      <c r="BC55" s="21">
        <f t="shared" si="6"/>
        <v>2995.9924890000011</v>
      </c>
      <c r="BD55" s="21">
        <f t="shared" si="6"/>
        <v>3045.9074800000003</v>
      </c>
      <c r="BE55" s="21">
        <f t="shared" si="5"/>
        <v>51000.733140000011</v>
      </c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>
        <f>+BE55</f>
        <v>51000.733140000011</v>
      </c>
      <c r="BQ55" s="21"/>
      <c r="BR55" s="21"/>
      <c r="BS55" s="21">
        <f>+BE55</f>
        <v>51000.733140000011</v>
      </c>
      <c r="BT55" s="21"/>
      <c r="BU55" s="21"/>
    </row>
    <row r="56" spans="1:73" s="3" customFormat="1" hidden="1" x14ac:dyDescent="0.25">
      <c r="A56" s="3" t="s">
        <v>19</v>
      </c>
      <c r="B56" s="3" t="s">
        <v>18</v>
      </c>
      <c r="C56" s="3" t="s">
        <v>17</v>
      </c>
      <c r="D56" s="3" t="s">
        <v>12</v>
      </c>
      <c r="E56" s="3" t="s">
        <v>27</v>
      </c>
      <c r="F56" s="8">
        <v>0</v>
      </c>
      <c r="G56" s="6">
        <v>0</v>
      </c>
      <c r="H56" s="6">
        <v>0</v>
      </c>
      <c r="I56" s="6">
        <v>0</v>
      </c>
      <c r="J56" s="6">
        <v>0</v>
      </c>
      <c r="K56" s="8">
        <v>0</v>
      </c>
      <c r="L56" s="6">
        <v>0</v>
      </c>
      <c r="M56" s="6">
        <v>0</v>
      </c>
      <c r="N56" s="6">
        <v>0</v>
      </c>
      <c r="O56" s="6">
        <v>0</v>
      </c>
      <c r="P56" s="8">
        <v>0</v>
      </c>
      <c r="Q56" s="6">
        <v>0</v>
      </c>
      <c r="R56" s="6">
        <v>0</v>
      </c>
      <c r="S56" s="6">
        <v>0</v>
      </c>
      <c r="T56" s="6">
        <v>0</v>
      </c>
      <c r="U56" s="8">
        <v>0</v>
      </c>
      <c r="V56" s="6">
        <v>0</v>
      </c>
      <c r="W56" s="6">
        <v>0</v>
      </c>
      <c r="X56" s="6">
        <v>0</v>
      </c>
      <c r="Y56" s="6">
        <v>0</v>
      </c>
      <c r="Z56" s="8">
        <v>0</v>
      </c>
      <c r="AA56" s="25"/>
      <c r="AB56" s="3" t="s">
        <v>19</v>
      </c>
      <c r="AC56" s="3" t="s">
        <v>18</v>
      </c>
      <c r="AD56" s="3" t="s">
        <v>17</v>
      </c>
      <c r="AE56" s="3" t="s">
        <v>12</v>
      </c>
      <c r="AF56" s="3" t="s">
        <v>27</v>
      </c>
      <c r="AG56" s="15">
        <v>1</v>
      </c>
      <c r="AH56" s="15">
        <v>1</v>
      </c>
      <c r="AI56" s="3">
        <f>VLOOKUP(E56,'REPETICIONES LA VICTORIA'!$AF$3:$AI$18,4,FALSE)</f>
        <v>1</v>
      </c>
      <c r="AJ56" s="21">
        <f t="shared" si="9"/>
        <v>0</v>
      </c>
      <c r="AK56" s="21">
        <f t="shared" si="9"/>
        <v>0</v>
      </c>
      <c r="AL56" s="21">
        <f t="shared" si="9"/>
        <v>0</v>
      </c>
      <c r="AM56" s="21">
        <f t="shared" si="9"/>
        <v>0</v>
      </c>
      <c r="AN56" s="21">
        <f t="shared" si="9"/>
        <v>0</v>
      </c>
      <c r="AO56" s="21">
        <f t="shared" si="9"/>
        <v>0</v>
      </c>
      <c r="AP56" s="21">
        <f t="shared" si="9"/>
        <v>0</v>
      </c>
      <c r="AQ56" s="21">
        <f t="shared" si="9"/>
        <v>0</v>
      </c>
      <c r="AR56" s="21">
        <f t="shared" si="9"/>
        <v>0</v>
      </c>
      <c r="AS56" s="21">
        <f t="shared" si="9"/>
        <v>0</v>
      </c>
      <c r="AT56" s="21">
        <f t="shared" si="9"/>
        <v>0</v>
      </c>
      <c r="AU56" s="21">
        <f t="shared" si="9"/>
        <v>0</v>
      </c>
      <c r="AV56" s="21">
        <f t="shared" si="9"/>
        <v>0</v>
      </c>
      <c r="AW56" s="21">
        <f t="shared" si="9"/>
        <v>0</v>
      </c>
      <c r="AX56" s="21">
        <f t="shared" si="9"/>
        <v>0</v>
      </c>
      <c r="AY56" s="21">
        <f t="shared" si="6"/>
        <v>0</v>
      </c>
      <c r="AZ56" s="21">
        <f t="shared" si="6"/>
        <v>0</v>
      </c>
      <c r="BA56" s="21">
        <f t="shared" si="6"/>
        <v>0</v>
      </c>
      <c r="BB56" s="21">
        <f t="shared" si="6"/>
        <v>0</v>
      </c>
      <c r="BC56" s="21">
        <f t="shared" si="6"/>
        <v>0</v>
      </c>
      <c r="BD56" s="21">
        <f t="shared" si="6"/>
        <v>0</v>
      </c>
      <c r="BE56" s="21">
        <f t="shared" si="5"/>
        <v>0</v>
      </c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</row>
    <row r="57" spans="1:73" s="3" customFormat="1" hidden="1" x14ac:dyDescent="0.25">
      <c r="A57" s="3" t="s">
        <v>19</v>
      </c>
      <c r="B57" s="3" t="s">
        <v>18</v>
      </c>
      <c r="C57" s="3" t="s">
        <v>17</v>
      </c>
      <c r="D57" s="3" t="s">
        <v>12</v>
      </c>
      <c r="E57" s="3" t="s">
        <v>28</v>
      </c>
      <c r="F57" s="8">
        <v>0</v>
      </c>
      <c r="G57" s="6">
        <v>0</v>
      </c>
      <c r="H57" s="6">
        <v>0</v>
      </c>
      <c r="I57" s="6">
        <v>0</v>
      </c>
      <c r="J57" s="6">
        <v>0</v>
      </c>
      <c r="K57" s="8">
        <v>0</v>
      </c>
      <c r="L57" s="6">
        <v>0</v>
      </c>
      <c r="M57" s="6">
        <v>0</v>
      </c>
      <c r="N57" s="6">
        <v>0</v>
      </c>
      <c r="O57" s="6">
        <v>0</v>
      </c>
      <c r="P57" s="8">
        <v>0</v>
      </c>
      <c r="Q57" s="6">
        <v>0</v>
      </c>
      <c r="R57" s="6">
        <v>0</v>
      </c>
      <c r="S57" s="6">
        <v>0</v>
      </c>
      <c r="T57" s="6">
        <v>0</v>
      </c>
      <c r="U57" s="8">
        <v>0</v>
      </c>
      <c r="V57" s="6">
        <v>0</v>
      </c>
      <c r="W57" s="6">
        <v>0</v>
      </c>
      <c r="X57" s="6">
        <v>0</v>
      </c>
      <c r="Y57" s="6">
        <v>0</v>
      </c>
      <c r="Z57" s="8">
        <v>0</v>
      </c>
      <c r="AA57" s="25"/>
      <c r="AB57" s="3" t="s">
        <v>19</v>
      </c>
      <c r="AC57" s="3" t="s">
        <v>18</v>
      </c>
      <c r="AD57" s="3" t="s">
        <v>17</v>
      </c>
      <c r="AE57" s="3" t="s">
        <v>12</v>
      </c>
      <c r="AF57" s="3" t="s">
        <v>28</v>
      </c>
      <c r="AG57" s="15">
        <v>1</v>
      </c>
      <c r="AH57" s="15">
        <v>1</v>
      </c>
      <c r="AI57" s="3">
        <f>VLOOKUP(E57,'REPETICIONES LA VICTORIA'!$AF$3:$AI$18,4,FALSE)</f>
        <v>1</v>
      </c>
      <c r="AJ57" s="21">
        <f t="shared" si="9"/>
        <v>0</v>
      </c>
      <c r="AK57" s="21">
        <f t="shared" si="9"/>
        <v>0</v>
      </c>
      <c r="AL57" s="21">
        <f t="shared" si="9"/>
        <v>0</v>
      </c>
      <c r="AM57" s="21">
        <f t="shared" si="9"/>
        <v>0</v>
      </c>
      <c r="AN57" s="21">
        <f t="shared" si="9"/>
        <v>0</v>
      </c>
      <c r="AO57" s="21">
        <f t="shared" si="9"/>
        <v>0</v>
      </c>
      <c r="AP57" s="21">
        <f t="shared" si="9"/>
        <v>0</v>
      </c>
      <c r="AQ57" s="21">
        <f t="shared" si="9"/>
        <v>0</v>
      </c>
      <c r="AR57" s="21">
        <f t="shared" si="9"/>
        <v>0</v>
      </c>
      <c r="AS57" s="21">
        <f t="shared" si="9"/>
        <v>0</v>
      </c>
      <c r="AT57" s="21">
        <f t="shared" si="9"/>
        <v>0</v>
      </c>
      <c r="AU57" s="21">
        <f t="shared" si="9"/>
        <v>0</v>
      </c>
      <c r="AV57" s="21">
        <f t="shared" si="9"/>
        <v>0</v>
      </c>
      <c r="AW57" s="21">
        <f t="shared" si="9"/>
        <v>0</v>
      </c>
      <c r="AX57" s="21">
        <f t="shared" si="9"/>
        <v>0</v>
      </c>
      <c r="AY57" s="21">
        <f t="shared" si="6"/>
        <v>0</v>
      </c>
      <c r="AZ57" s="21">
        <f t="shared" si="6"/>
        <v>0</v>
      </c>
      <c r="BA57" s="21">
        <f t="shared" si="6"/>
        <v>0</v>
      </c>
      <c r="BB57" s="21">
        <f t="shared" si="6"/>
        <v>0</v>
      </c>
      <c r="BC57" s="21">
        <f t="shared" si="6"/>
        <v>0</v>
      </c>
      <c r="BD57" s="21">
        <f t="shared" si="6"/>
        <v>0</v>
      </c>
      <c r="BE57" s="21">
        <f t="shared" si="5"/>
        <v>0</v>
      </c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</row>
    <row r="58" spans="1:73" s="3" customFormat="1" hidden="1" x14ac:dyDescent="0.25">
      <c r="A58" s="3" t="s">
        <v>19</v>
      </c>
      <c r="B58" s="3" t="s">
        <v>18</v>
      </c>
      <c r="C58" s="3" t="s">
        <v>17</v>
      </c>
      <c r="D58" s="3" t="s">
        <v>12</v>
      </c>
      <c r="E58" s="3" t="s">
        <v>29</v>
      </c>
      <c r="F58" s="8">
        <v>0</v>
      </c>
      <c r="G58" s="6">
        <v>0</v>
      </c>
      <c r="H58" s="6">
        <v>0</v>
      </c>
      <c r="I58" s="6">
        <v>0</v>
      </c>
      <c r="J58" s="6">
        <v>0</v>
      </c>
      <c r="K58" s="8">
        <v>0</v>
      </c>
      <c r="L58" s="6">
        <v>0</v>
      </c>
      <c r="M58" s="6">
        <v>0</v>
      </c>
      <c r="N58" s="6">
        <v>0</v>
      </c>
      <c r="O58" s="6">
        <v>0</v>
      </c>
      <c r="P58" s="8">
        <v>0</v>
      </c>
      <c r="Q58" s="6">
        <v>0</v>
      </c>
      <c r="R58" s="6">
        <v>0</v>
      </c>
      <c r="S58" s="6">
        <v>0</v>
      </c>
      <c r="T58" s="6">
        <v>0</v>
      </c>
      <c r="U58" s="8">
        <v>0</v>
      </c>
      <c r="V58" s="6">
        <v>0</v>
      </c>
      <c r="W58" s="6">
        <v>0</v>
      </c>
      <c r="X58" s="6">
        <v>0</v>
      </c>
      <c r="Y58" s="6">
        <v>0</v>
      </c>
      <c r="Z58" s="8">
        <v>0</v>
      </c>
      <c r="AA58" s="25"/>
      <c r="AB58" s="3" t="s">
        <v>19</v>
      </c>
      <c r="AC58" s="3" t="s">
        <v>18</v>
      </c>
      <c r="AD58" s="3" t="s">
        <v>17</v>
      </c>
      <c r="AE58" s="3" t="s">
        <v>12</v>
      </c>
      <c r="AF58" s="3" t="s">
        <v>29</v>
      </c>
      <c r="AG58" s="15">
        <v>1</v>
      </c>
      <c r="AH58" s="15">
        <v>1</v>
      </c>
      <c r="AI58" s="3">
        <f>VLOOKUP(E58,'REPETICIONES LA VICTORIA'!$AF$3:$AI$18,4,FALSE)</f>
        <v>1</v>
      </c>
      <c r="AJ58" s="21">
        <f t="shared" si="9"/>
        <v>0</v>
      </c>
      <c r="AK58" s="21">
        <f t="shared" si="9"/>
        <v>0</v>
      </c>
      <c r="AL58" s="21">
        <f t="shared" si="9"/>
        <v>0</v>
      </c>
      <c r="AM58" s="21">
        <f t="shared" si="9"/>
        <v>0</v>
      </c>
      <c r="AN58" s="21">
        <f t="shared" si="9"/>
        <v>0</v>
      </c>
      <c r="AO58" s="21">
        <f t="shared" si="9"/>
        <v>0</v>
      </c>
      <c r="AP58" s="21">
        <f t="shared" si="9"/>
        <v>0</v>
      </c>
      <c r="AQ58" s="21">
        <f t="shared" si="9"/>
        <v>0</v>
      </c>
      <c r="AR58" s="21">
        <f t="shared" si="9"/>
        <v>0</v>
      </c>
      <c r="AS58" s="21">
        <f t="shared" si="9"/>
        <v>0</v>
      </c>
      <c r="AT58" s="21">
        <f t="shared" si="9"/>
        <v>0</v>
      </c>
      <c r="AU58" s="21">
        <f t="shared" si="9"/>
        <v>0</v>
      </c>
      <c r="AV58" s="21">
        <f t="shared" si="9"/>
        <v>0</v>
      </c>
      <c r="AW58" s="21">
        <f t="shared" si="9"/>
        <v>0</v>
      </c>
      <c r="AX58" s="21">
        <f t="shared" si="9"/>
        <v>0</v>
      </c>
      <c r="AY58" s="21">
        <f t="shared" si="6"/>
        <v>0</v>
      </c>
      <c r="AZ58" s="21">
        <f t="shared" si="6"/>
        <v>0</v>
      </c>
      <c r="BA58" s="21">
        <f t="shared" si="6"/>
        <v>0</v>
      </c>
      <c r="BB58" s="21">
        <f t="shared" si="6"/>
        <v>0</v>
      </c>
      <c r="BC58" s="21">
        <f t="shared" si="6"/>
        <v>0</v>
      </c>
      <c r="BD58" s="21">
        <f t="shared" si="6"/>
        <v>0</v>
      </c>
      <c r="BE58" s="21">
        <f t="shared" si="5"/>
        <v>0</v>
      </c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</row>
    <row r="59" spans="1:73" s="3" customFormat="1" hidden="1" x14ac:dyDescent="0.25">
      <c r="A59" s="3" t="s">
        <v>19</v>
      </c>
      <c r="B59" s="3" t="s">
        <v>18</v>
      </c>
      <c r="C59" s="3" t="s">
        <v>17</v>
      </c>
      <c r="D59" s="3" t="s">
        <v>12</v>
      </c>
      <c r="E59" s="3" t="s">
        <v>30</v>
      </c>
      <c r="F59" s="8">
        <v>0</v>
      </c>
      <c r="G59" s="6">
        <v>0</v>
      </c>
      <c r="H59" s="6">
        <v>0</v>
      </c>
      <c r="I59" s="6">
        <v>0</v>
      </c>
      <c r="J59" s="6">
        <v>0</v>
      </c>
      <c r="K59" s="8">
        <v>0</v>
      </c>
      <c r="L59" s="6">
        <v>0</v>
      </c>
      <c r="M59" s="6">
        <v>0</v>
      </c>
      <c r="N59" s="6">
        <v>0</v>
      </c>
      <c r="O59" s="6">
        <v>0</v>
      </c>
      <c r="P59" s="8">
        <v>0</v>
      </c>
      <c r="Q59" s="6">
        <v>0</v>
      </c>
      <c r="R59" s="6">
        <v>0</v>
      </c>
      <c r="S59" s="6">
        <v>0</v>
      </c>
      <c r="T59" s="6">
        <v>0</v>
      </c>
      <c r="U59" s="8">
        <v>0</v>
      </c>
      <c r="V59" s="6">
        <v>0</v>
      </c>
      <c r="W59" s="6">
        <v>0</v>
      </c>
      <c r="X59" s="6">
        <v>0</v>
      </c>
      <c r="Y59" s="6">
        <v>0</v>
      </c>
      <c r="Z59" s="8">
        <v>0</v>
      </c>
      <c r="AA59" s="25"/>
      <c r="AB59" s="3" t="s">
        <v>19</v>
      </c>
      <c r="AC59" s="3" t="s">
        <v>18</v>
      </c>
      <c r="AD59" s="3" t="s">
        <v>17</v>
      </c>
      <c r="AE59" s="3" t="s">
        <v>12</v>
      </c>
      <c r="AF59" s="3" t="s">
        <v>30</v>
      </c>
      <c r="AG59" s="15">
        <v>1</v>
      </c>
      <c r="AH59" s="15">
        <v>1</v>
      </c>
      <c r="AI59" s="3">
        <f>VLOOKUP(E59,'REPETICIONES LA VICTORIA'!$AF$3:$AI$18,4,FALSE)</f>
        <v>1</v>
      </c>
      <c r="AJ59" s="21">
        <f t="shared" si="9"/>
        <v>0</v>
      </c>
      <c r="AK59" s="21">
        <f t="shared" si="9"/>
        <v>0</v>
      </c>
      <c r="AL59" s="21">
        <f t="shared" si="9"/>
        <v>0</v>
      </c>
      <c r="AM59" s="21">
        <f t="shared" si="9"/>
        <v>0</v>
      </c>
      <c r="AN59" s="21">
        <f t="shared" si="9"/>
        <v>0</v>
      </c>
      <c r="AO59" s="21">
        <f t="shared" si="9"/>
        <v>0</v>
      </c>
      <c r="AP59" s="21">
        <f t="shared" si="9"/>
        <v>0</v>
      </c>
      <c r="AQ59" s="21">
        <f t="shared" si="9"/>
        <v>0</v>
      </c>
      <c r="AR59" s="21">
        <f t="shared" si="9"/>
        <v>0</v>
      </c>
      <c r="AS59" s="21">
        <f t="shared" si="9"/>
        <v>0</v>
      </c>
      <c r="AT59" s="21">
        <f t="shared" si="9"/>
        <v>0</v>
      </c>
      <c r="AU59" s="21">
        <f t="shared" si="9"/>
        <v>0</v>
      </c>
      <c r="AV59" s="21">
        <f t="shared" si="9"/>
        <v>0</v>
      </c>
      <c r="AW59" s="21">
        <f t="shared" si="9"/>
        <v>0</v>
      </c>
      <c r="AX59" s="21">
        <f t="shared" si="9"/>
        <v>0</v>
      </c>
      <c r="AY59" s="21">
        <f t="shared" si="6"/>
        <v>0</v>
      </c>
      <c r="AZ59" s="21">
        <f t="shared" si="6"/>
        <v>0</v>
      </c>
      <c r="BA59" s="21">
        <f t="shared" si="6"/>
        <v>0</v>
      </c>
      <c r="BB59" s="21">
        <f t="shared" si="6"/>
        <v>0</v>
      </c>
      <c r="BC59" s="21">
        <f t="shared" si="6"/>
        <v>0</v>
      </c>
      <c r="BD59" s="21">
        <f t="shared" si="6"/>
        <v>0</v>
      </c>
      <c r="BE59" s="21">
        <f t="shared" si="5"/>
        <v>0</v>
      </c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</row>
    <row r="60" spans="1:73" s="3" customFormat="1" hidden="1" x14ac:dyDescent="0.25">
      <c r="A60" s="3" t="s">
        <v>19</v>
      </c>
      <c r="B60" s="3" t="s">
        <v>18</v>
      </c>
      <c r="C60" s="3" t="s">
        <v>17</v>
      </c>
      <c r="D60" s="3" t="s">
        <v>12</v>
      </c>
      <c r="E60" s="3" t="s">
        <v>31</v>
      </c>
      <c r="F60" s="8">
        <v>0</v>
      </c>
      <c r="G60" s="6">
        <v>0</v>
      </c>
      <c r="H60" s="6">
        <v>0</v>
      </c>
      <c r="I60" s="6">
        <v>0</v>
      </c>
      <c r="J60" s="6">
        <v>0</v>
      </c>
      <c r="K60" s="8">
        <v>0</v>
      </c>
      <c r="L60" s="6">
        <v>0</v>
      </c>
      <c r="M60" s="6">
        <v>0</v>
      </c>
      <c r="N60" s="6">
        <v>0</v>
      </c>
      <c r="O60" s="6">
        <v>0</v>
      </c>
      <c r="P60" s="8">
        <v>0</v>
      </c>
      <c r="Q60" s="6">
        <v>0</v>
      </c>
      <c r="R60" s="6">
        <v>0</v>
      </c>
      <c r="S60" s="6">
        <v>0</v>
      </c>
      <c r="T60" s="6">
        <v>0</v>
      </c>
      <c r="U60" s="8">
        <v>0</v>
      </c>
      <c r="V60" s="6">
        <v>0</v>
      </c>
      <c r="W60" s="6">
        <v>0</v>
      </c>
      <c r="X60" s="6">
        <v>0</v>
      </c>
      <c r="Y60" s="6">
        <v>0</v>
      </c>
      <c r="Z60" s="8">
        <v>0</v>
      </c>
      <c r="AA60" s="25"/>
      <c r="AB60" s="3" t="s">
        <v>19</v>
      </c>
      <c r="AC60" s="3" t="s">
        <v>18</v>
      </c>
      <c r="AD60" s="3" t="s">
        <v>17</v>
      </c>
      <c r="AE60" s="3" t="s">
        <v>12</v>
      </c>
      <c r="AF60" s="3" t="s">
        <v>31</v>
      </c>
      <c r="AG60" s="15">
        <v>1</v>
      </c>
      <c r="AH60" s="15">
        <v>1</v>
      </c>
      <c r="AI60" s="3">
        <f>VLOOKUP(E60,'REPETICIONES LA VICTORIA'!$AF$3:$AI$18,4,FALSE)</f>
        <v>1</v>
      </c>
      <c r="AJ60" s="21">
        <f t="shared" si="9"/>
        <v>0</v>
      </c>
      <c r="AK60" s="21">
        <f t="shared" si="9"/>
        <v>0</v>
      </c>
      <c r="AL60" s="21">
        <f t="shared" si="9"/>
        <v>0</v>
      </c>
      <c r="AM60" s="21">
        <f t="shared" si="9"/>
        <v>0</v>
      </c>
      <c r="AN60" s="21">
        <f t="shared" si="9"/>
        <v>0</v>
      </c>
      <c r="AO60" s="21">
        <f t="shared" si="9"/>
        <v>0</v>
      </c>
      <c r="AP60" s="21">
        <f t="shared" si="9"/>
        <v>0</v>
      </c>
      <c r="AQ60" s="21">
        <f t="shared" si="9"/>
        <v>0</v>
      </c>
      <c r="AR60" s="21">
        <f t="shared" si="9"/>
        <v>0</v>
      </c>
      <c r="AS60" s="21">
        <f t="shared" si="9"/>
        <v>0</v>
      </c>
      <c r="AT60" s="21">
        <f t="shared" si="9"/>
        <v>0</v>
      </c>
      <c r="AU60" s="21">
        <f t="shared" si="9"/>
        <v>0</v>
      </c>
      <c r="AV60" s="21">
        <f t="shared" si="9"/>
        <v>0</v>
      </c>
      <c r="AW60" s="21">
        <f t="shared" si="9"/>
        <v>0</v>
      </c>
      <c r="AX60" s="21">
        <f t="shared" si="9"/>
        <v>0</v>
      </c>
      <c r="AY60" s="21">
        <f t="shared" si="6"/>
        <v>0</v>
      </c>
      <c r="AZ60" s="21">
        <f t="shared" si="6"/>
        <v>0</v>
      </c>
      <c r="BA60" s="21">
        <f t="shared" si="6"/>
        <v>0</v>
      </c>
      <c r="BB60" s="21">
        <f t="shared" si="6"/>
        <v>0</v>
      </c>
      <c r="BC60" s="21">
        <f t="shared" si="6"/>
        <v>0</v>
      </c>
      <c r="BD60" s="21">
        <f t="shared" si="6"/>
        <v>0</v>
      </c>
      <c r="BE60" s="21">
        <f t="shared" si="5"/>
        <v>0</v>
      </c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</row>
    <row r="61" spans="1:73" s="3" customFormat="1" hidden="1" x14ac:dyDescent="0.25">
      <c r="A61" s="3" t="s">
        <v>19</v>
      </c>
      <c r="B61" s="3" t="s">
        <v>18</v>
      </c>
      <c r="C61" s="3" t="s">
        <v>17</v>
      </c>
      <c r="D61" s="3" t="s">
        <v>12</v>
      </c>
      <c r="E61" s="3" t="s">
        <v>32</v>
      </c>
      <c r="F61" s="8">
        <v>0</v>
      </c>
      <c r="G61" s="6">
        <v>0</v>
      </c>
      <c r="H61" s="6">
        <v>0</v>
      </c>
      <c r="I61" s="6">
        <v>0</v>
      </c>
      <c r="J61" s="6">
        <v>0</v>
      </c>
      <c r="K61" s="8">
        <v>0</v>
      </c>
      <c r="L61" s="6">
        <v>0</v>
      </c>
      <c r="M61" s="6">
        <v>0</v>
      </c>
      <c r="N61" s="6">
        <v>0</v>
      </c>
      <c r="O61" s="6">
        <v>0</v>
      </c>
      <c r="P61" s="8">
        <v>0</v>
      </c>
      <c r="Q61" s="6">
        <v>0</v>
      </c>
      <c r="R61" s="6">
        <v>0</v>
      </c>
      <c r="S61" s="6">
        <v>0</v>
      </c>
      <c r="T61" s="6">
        <v>0</v>
      </c>
      <c r="U61" s="8">
        <v>0</v>
      </c>
      <c r="V61" s="6">
        <v>0</v>
      </c>
      <c r="W61" s="6">
        <v>0</v>
      </c>
      <c r="X61" s="6">
        <v>0</v>
      </c>
      <c r="Y61" s="6">
        <v>0</v>
      </c>
      <c r="Z61" s="8">
        <v>0</v>
      </c>
      <c r="AA61" s="25"/>
      <c r="AB61" s="3" t="s">
        <v>19</v>
      </c>
      <c r="AC61" s="3" t="s">
        <v>18</v>
      </c>
      <c r="AD61" s="3" t="s">
        <v>17</v>
      </c>
      <c r="AE61" s="3" t="s">
        <v>12</v>
      </c>
      <c r="AF61" s="3" t="s">
        <v>32</v>
      </c>
      <c r="AG61" s="15">
        <v>1</v>
      </c>
      <c r="AH61" s="15">
        <v>1</v>
      </c>
      <c r="AI61" s="3">
        <f>VLOOKUP(E61,'REPETICIONES LA VICTORIA'!$AF$3:$AI$18,4,FALSE)</f>
        <v>1</v>
      </c>
      <c r="AJ61" s="21">
        <f t="shared" si="9"/>
        <v>0</v>
      </c>
      <c r="AK61" s="21">
        <f t="shared" si="9"/>
        <v>0</v>
      </c>
      <c r="AL61" s="21">
        <f t="shared" si="9"/>
        <v>0</v>
      </c>
      <c r="AM61" s="21">
        <f t="shared" si="9"/>
        <v>0</v>
      </c>
      <c r="AN61" s="21">
        <f t="shared" si="9"/>
        <v>0</v>
      </c>
      <c r="AO61" s="21">
        <f t="shared" si="9"/>
        <v>0</v>
      </c>
      <c r="AP61" s="21">
        <f t="shared" si="9"/>
        <v>0</v>
      </c>
      <c r="AQ61" s="21">
        <f t="shared" si="9"/>
        <v>0</v>
      </c>
      <c r="AR61" s="21">
        <f t="shared" si="9"/>
        <v>0</v>
      </c>
      <c r="AS61" s="21">
        <f t="shared" si="9"/>
        <v>0</v>
      </c>
      <c r="AT61" s="21">
        <f t="shared" si="9"/>
        <v>0</v>
      </c>
      <c r="AU61" s="21">
        <f t="shared" si="9"/>
        <v>0</v>
      </c>
      <c r="AV61" s="21">
        <f t="shared" si="9"/>
        <v>0</v>
      </c>
      <c r="AW61" s="21">
        <f t="shared" si="9"/>
        <v>0</v>
      </c>
      <c r="AX61" s="21">
        <f t="shared" si="9"/>
        <v>0</v>
      </c>
      <c r="AY61" s="21">
        <f t="shared" si="6"/>
        <v>0</v>
      </c>
      <c r="AZ61" s="21">
        <f t="shared" si="6"/>
        <v>0</v>
      </c>
      <c r="BA61" s="21">
        <f t="shared" si="6"/>
        <v>0</v>
      </c>
      <c r="BB61" s="21">
        <f t="shared" si="6"/>
        <v>0</v>
      </c>
      <c r="BC61" s="21">
        <f t="shared" si="6"/>
        <v>0</v>
      </c>
      <c r="BD61" s="21">
        <f t="shared" si="6"/>
        <v>0</v>
      </c>
      <c r="BE61" s="21">
        <f t="shared" si="5"/>
        <v>0</v>
      </c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</row>
    <row r="62" spans="1:73" s="3" customFormat="1" hidden="1" x14ac:dyDescent="0.25">
      <c r="A62" s="3" t="s">
        <v>19</v>
      </c>
      <c r="B62" s="3" t="s">
        <v>18</v>
      </c>
      <c r="C62" s="3" t="s">
        <v>17</v>
      </c>
      <c r="D62" s="3" t="s">
        <v>12</v>
      </c>
      <c r="E62" s="3" t="s">
        <v>20</v>
      </c>
      <c r="F62" s="8">
        <v>0</v>
      </c>
      <c r="G62" s="6">
        <v>0</v>
      </c>
      <c r="H62" s="6">
        <v>0</v>
      </c>
      <c r="I62" s="6">
        <v>0</v>
      </c>
      <c r="J62" s="6">
        <v>0</v>
      </c>
      <c r="K62" s="8">
        <v>0</v>
      </c>
      <c r="L62" s="6">
        <v>0</v>
      </c>
      <c r="M62" s="6">
        <v>0</v>
      </c>
      <c r="N62" s="6">
        <v>0</v>
      </c>
      <c r="O62" s="6">
        <v>0</v>
      </c>
      <c r="P62" s="8">
        <v>0</v>
      </c>
      <c r="Q62" s="6">
        <v>0</v>
      </c>
      <c r="R62" s="6">
        <v>0</v>
      </c>
      <c r="S62" s="6">
        <v>0</v>
      </c>
      <c r="T62" s="6">
        <v>0</v>
      </c>
      <c r="U62" s="8">
        <v>0</v>
      </c>
      <c r="V62" s="6">
        <v>0</v>
      </c>
      <c r="W62" s="6">
        <v>0</v>
      </c>
      <c r="X62" s="6">
        <v>0</v>
      </c>
      <c r="Y62" s="6">
        <v>0</v>
      </c>
      <c r="Z62" s="8">
        <v>0</v>
      </c>
      <c r="AA62" s="25"/>
      <c r="AB62" s="3" t="s">
        <v>19</v>
      </c>
      <c r="AC62" s="3" t="s">
        <v>18</v>
      </c>
      <c r="AD62" s="3" t="s">
        <v>17</v>
      </c>
      <c r="AE62" s="3" t="s">
        <v>12</v>
      </c>
      <c r="AF62" s="3" t="s">
        <v>20</v>
      </c>
      <c r="AG62" s="15">
        <v>1</v>
      </c>
      <c r="AH62" s="15">
        <v>1</v>
      </c>
      <c r="AI62" s="3">
        <f>VLOOKUP(E62,'REPETICIONES LA VICTORIA'!$AF$3:$AI$18,4,FALSE)</f>
        <v>1</v>
      </c>
      <c r="AJ62" s="21">
        <f t="shared" si="9"/>
        <v>0</v>
      </c>
      <c r="AK62" s="21">
        <f t="shared" si="9"/>
        <v>0</v>
      </c>
      <c r="AL62" s="21">
        <f t="shared" si="9"/>
        <v>0</v>
      </c>
      <c r="AM62" s="21">
        <f t="shared" si="9"/>
        <v>0</v>
      </c>
      <c r="AN62" s="21">
        <f t="shared" si="9"/>
        <v>0</v>
      </c>
      <c r="AO62" s="21">
        <f t="shared" si="9"/>
        <v>0</v>
      </c>
      <c r="AP62" s="21">
        <f t="shared" si="9"/>
        <v>0</v>
      </c>
      <c r="AQ62" s="21">
        <f t="shared" si="9"/>
        <v>0</v>
      </c>
      <c r="AR62" s="21">
        <f t="shared" si="9"/>
        <v>0</v>
      </c>
      <c r="AS62" s="21">
        <f t="shared" si="9"/>
        <v>0</v>
      </c>
      <c r="AT62" s="21">
        <f t="shared" si="9"/>
        <v>0</v>
      </c>
      <c r="AU62" s="21">
        <f t="shared" si="9"/>
        <v>0</v>
      </c>
      <c r="AV62" s="21">
        <f t="shared" si="9"/>
        <v>0</v>
      </c>
      <c r="AW62" s="21">
        <f t="shared" si="9"/>
        <v>0</v>
      </c>
      <c r="AX62" s="21">
        <f t="shared" si="9"/>
        <v>0</v>
      </c>
      <c r="AY62" s="21">
        <f t="shared" si="6"/>
        <v>0</v>
      </c>
      <c r="AZ62" s="21">
        <f t="shared" si="6"/>
        <v>0</v>
      </c>
      <c r="BA62" s="21">
        <f t="shared" si="6"/>
        <v>0</v>
      </c>
      <c r="BB62" s="21">
        <f t="shared" si="6"/>
        <v>0</v>
      </c>
      <c r="BC62" s="21">
        <f t="shared" si="6"/>
        <v>0</v>
      </c>
      <c r="BD62" s="21">
        <f t="shared" si="6"/>
        <v>0</v>
      </c>
      <c r="BE62" s="21">
        <f t="shared" si="5"/>
        <v>0</v>
      </c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</row>
    <row r="63" spans="1:73" s="3" customFormat="1" hidden="1" x14ac:dyDescent="0.25">
      <c r="A63" s="3" t="s">
        <v>19</v>
      </c>
      <c r="B63" s="3" t="s">
        <v>18</v>
      </c>
      <c r="C63" s="3" t="s">
        <v>17</v>
      </c>
      <c r="D63" s="3" t="s">
        <v>12</v>
      </c>
      <c r="E63" s="3" t="s">
        <v>21</v>
      </c>
      <c r="F63" s="8">
        <v>0</v>
      </c>
      <c r="G63" s="6">
        <v>0</v>
      </c>
      <c r="H63" s="6">
        <v>0</v>
      </c>
      <c r="I63" s="6">
        <v>0</v>
      </c>
      <c r="J63" s="6">
        <v>0</v>
      </c>
      <c r="K63" s="8">
        <v>0</v>
      </c>
      <c r="L63" s="6">
        <v>0</v>
      </c>
      <c r="M63" s="6">
        <v>0</v>
      </c>
      <c r="N63" s="6">
        <v>0</v>
      </c>
      <c r="O63" s="6">
        <v>0</v>
      </c>
      <c r="P63" s="8">
        <v>0</v>
      </c>
      <c r="Q63" s="6">
        <v>0</v>
      </c>
      <c r="R63" s="6">
        <v>0</v>
      </c>
      <c r="S63" s="6">
        <v>0</v>
      </c>
      <c r="T63" s="6">
        <v>0</v>
      </c>
      <c r="U63" s="8">
        <v>0</v>
      </c>
      <c r="V63" s="6">
        <v>0</v>
      </c>
      <c r="W63" s="6">
        <v>0</v>
      </c>
      <c r="X63" s="6">
        <v>0</v>
      </c>
      <c r="Y63" s="6">
        <v>0</v>
      </c>
      <c r="Z63" s="8">
        <v>0</v>
      </c>
      <c r="AA63" s="25"/>
      <c r="AB63" s="3" t="s">
        <v>19</v>
      </c>
      <c r="AC63" s="3" t="s">
        <v>18</v>
      </c>
      <c r="AD63" s="3" t="s">
        <v>17</v>
      </c>
      <c r="AE63" s="3" t="s">
        <v>12</v>
      </c>
      <c r="AF63" s="3" t="s">
        <v>21</v>
      </c>
      <c r="AG63" s="15">
        <v>1</v>
      </c>
      <c r="AH63" s="15">
        <v>1</v>
      </c>
      <c r="AI63" s="3">
        <f>VLOOKUP(E63,'REPETICIONES LA VICTORIA'!$AF$3:$AI$18,4,FALSE)</f>
        <v>1</v>
      </c>
      <c r="AJ63" s="21">
        <f t="shared" si="9"/>
        <v>0</v>
      </c>
      <c r="AK63" s="21">
        <f t="shared" si="9"/>
        <v>0</v>
      </c>
      <c r="AL63" s="21">
        <f t="shared" si="9"/>
        <v>0</v>
      </c>
      <c r="AM63" s="21">
        <f t="shared" si="9"/>
        <v>0</v>
      </c>
      <c r="AN63" s="21">
        <f t="shared" si="9"/>
        <v>0</v>
      </c>
      <c r="AO63" s="21">
        <f t="shared" si="9"/>
        <v>0</v>
      </c>
      <c r="AP63" s="21">
        <f t="shared" si="9"/>
        <v>0</v>
      </c>
      <c r="AQ63" s="21">
        <f t="shared" si="9"/>
        <v>0</v>
      </c>
      <c r="AR63" s="21">
        <f t="shared" si="9"/>
        <v>0</v>
      </c>
      <c r="AS63" s="21">
        <f t="shared" si="9"/>
        <v>0</v>
      </c>
      <c r="AT63" s="21">
        <f t="shared" si="9"/>
        <v>0</v>
      </c>
      <c r="AU63" s="21">
        <f t="shared" si="9"/>
        <v>0</v>
      </c>
      <c r="AV63" s="21">
        <f t="shared" si="9"/>
        <v>0</v>
      </c>
      <c r="AW63" s="21">
        <f t="shared" si="9"/>
        <v>0</v>
      </c>
      <c r="AX63" s="21">
        <f t="shared" si="9"/>
        <v>0</v>
      </c>
      <c r="AY63" s="21">
        <f t="shared" si="6"/>
        <v>0</v>
      </c>
      <c r="AZ63" s="21">
        <f t="shared" si="6"/>
        <v>0</v>
      </c>
      <c r="BA63" s="21">
        <f t="shared" si="6"/>
        <v>0</v>
      </c>
      <c r="BB63" s="21">
        <f t="shared" si="6"/>
        <v>0</v>
      </c>
      <c r="BC63" s="21">
        <f t="shared" si="6"/>
        <v>0</v>
      </c>
      <c r="BD63" s="21">
        <f t="shared" si="6"/>
        <v>0</v>
      </c>
      <c r="BE63" s="21">
        <f t="shared" si="5"/>
        <v>0</v>
      </c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</row>
    <row r="64" spans="1:73" s="3" customFormat="1" hidden="1" x14ac:dyDescent="0.25">
      <c r="A64" s="3" t="s">
        <v>19</v>
      </c>
      <c r="B64" s="3" t="s">
        <v>18</v>
      </c>
      <c r="C64" s="3" t="s">
        <v>17</v>
      </c>
      <c r="D64" s="3" t="s">
        <v>12</v>
      </c>
      <c r="E64" s="3" t="s">
        <v>22</v>
      </c>
      <c r="F64" s="8">
        <v>0</v>
      </c>
      <c r="G64" s="6">
        <v>0</v>
      </c>
      <c r="H64" s="6">
        <v>0</v>
      </c>
      <c r="I64" s="6">
        <v>0</v>
      </c>
      <c r="J64" s="6">
        <v>0</v>
      </c>
      <c r="K64" s="8">
        <v>0</v>
      </c>
      <c r="L64" s="6">
        <v>0</v>
      </c>
      <c r="M64" s="6">
        <v>0</v>
      </c>
      <c r="N64" s="6">
        <v>0</v>
      </c>
      <c r="O64" s="6">
        <v>0</v>
      </c>
      <c r="P64" s="8">
        <v>0</v>
      </c>
      <c r="Q64" s="6">
        <v>0</v>
      </c>
      <c r="R64" s="6">
        <v>0</v>
      </c>
      <c r="S64" s="6">
        <v>0</v>
      </c>
      <c r="T64" s="6">
        <v>0</v>
      </c>
      <c r="U64" s="8">
        <v>0</v>
      </c>
      <c r="V64" s="6">
        <v>0</v>
      </c>
      <c r="W64" s="6">
        <v>0</v>
      </c>
      <c r="X64" s="6">
        <v>0</v>
      </c>
      <c r="Y64" s="6">
        <v>0</v>
      </c>
      <c r="Z64" s="8">
        <v>0</v>
      </c>
      <c r="AA64" s="25"/>
      <c r="AB64" s="3" t="s">
        <v>19</v>
      </c>
      <c r="AC64" s="3" t="s">
        <v>18</v>
      </c>
      <c r="AD64" s="3" t="s">
        <v>17</v>
      </c>
      <c r="AE64" s="3" t="s">
        <v>12</v>
      </c>
      <c r="AF64" s="3" t="s">
        <v>22</v>
      </c>
      <c r="AG64" s="15">
        <v>1</v>
      </c>
      <c r="AH64" s="15">
        <v>1</v>
      </c>
      <c r="AI64" s="3">
        <f>VLOOKUP(E64,'REPETICIONES LA VICTORIA'!$AF$3:$AI$18,4,FALSE)</f>
        <v>1</v>
      </c>
      <c r="AJ64" s="21">
        <f t="shared" si="9"/>
        <v>0</v>
      </c>
      <c r="AK64" s="21">
        <f t="shared" si="9"/>
        <v>0</v>
      </c>
      <c r="AL64" s="21">
        <f t="shared" si="9"/>
        <v>0</v>
      </c>
      <c r="AM64" s="21">
        <f t="shared" si="9"/>
        <v>0</v>
      </c>
      <c r="AN64" s="21">
        <f t="shared" si="9"/>
        <v>0</v>
      </c>
      <c r="AO64" s="21">
        <f t="shared" si="9"/>
        <v>0</v>
      </c>
      <c r="AP64" s="21">
        <f t="shared" si="9"/>
        <v>0</v>
      </c>
      <c r="AQ64" s="21">
        <f t="shared" si="9"/>
        <v>0</v>
      </c>
      <c r="AR64" s="21">
        <f t="shared" si="9"/>
        <v>0</v>
      </c>
      <c r="AS64" s="21">
        <f t="shared" si="9"/>
        <v>0</v>
      </c>
      <c r="AT64" s="21">
        <f t="shared" si="9"/>
        <v>0</v>
      </c>
      <c r="AU64" s="21">
        <f t="shared" si="9"/>
        <v>0</v>
      </c>
      <c r="AV64" s="21">
        <f t="shared" si="9"/>
        <v>0</v>
      </c>
      <c r="AW64" s="21">
        <f t="shared" si="9"/>
        <v>0</v>
      </c>
      <c r="AX64" s="21">
        <f t="shared" si="9"/>
        <v>0</v>
      </c>
      <c r="AY64" s="21">
        <f t="shared" si="6"/>
        <v>0</v>
      </c>
      <c r="AZ64" s="21">
        <f t="shared" si="6"/>
        <v>0</v>
      </c>
      <c r="BA64" s="21">
        <f t="shared" si="6"/>
        <v>0</v>
      </c>
      <c r="BB64" s="21">
        <f t="shared" si="6"/>
        <v>0</v>
      </c>
      <c r="BC64" s="21">
        <f t="shared" si="6"/>
        <v>0</v>
      </c>
      <c r="BD64" s="21">
        <f t="shared" si="6"/>
        <v>0</v>
      </c>
      <c r="BE64" s="21">
        <f t="shared" si="5"/>
        <v>0</v>
      </c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</row>
    <row r="65" spans="1:73" s="4" customFormat="1" hidden="1" x14ac:dyDescent="0.25">
      <c r="A65" s="3" t="s">
        <v>19</v>
      </c>
      <c r="B65" s="4" t="s">
        <v>18</v>
      </c>
      <c r="C65" s="4" t="s">
        <v>17</v>
      </c>
      <c r="D65" s="3" t="s">
        <v>12</v>
      </c>
      <c r="E65" s="3" t="s">
        <v>10</v>
      </c>
      <c r="F65" s="8">
        <v>356.5</v>
      </c>
      <c r="G65" s="7">
        <v>384.37830000000002</v>
      </c>
      <c r="H65" s="7">
        <v>412.25660000000005</v>
      </c>
      <c r="I65" s="7">
        <v>440.13490000000007</v>
      </c>
      <c r="J65" s="7">
        <v>468.0132000000001</v>
      </c>
      <c r="K65" s="9">
        <v>495.89150000000001</v>
      </c>
      <c r="L65" s="7">
        <v>510.43669999999997</v>
      </c>
      <c r="M65" s="7">
        <v>524.9819</v>
      </c>
      <c r="N65" s="7">
        <v>539.52710000000002</v>
      </c>
      <c r="O65" s="7">
        <v>554.07230000000004</v>
      </c>
      <c r="P65" s="9">
        <v>568.61749999999995</v>
      </c>
      <c r="Q65" s="7">
        <v>583.30529999999999</v>
      </c>
      <c r="R65" s="7">
        <v>597.99310000000003</v>
      </c>
      <c r="S65" s="7">
        <v>612.68090000000007</v>
      </c>
      <c r="T65" s="7">
        <v>627.3687000000001</v>
      </c>
      <c r="U65" s="9">
        <v>642.05650000000003</v>
      </c>
      <c r="V65" s="7">
        <v>656.88689999999997</v>
      </c>
      <c r="W65" s="7">
        <v>671.71729999999991</v>
      </c>
      <c r="X65" s="7">
        <v>686.54769999999985</v>
      </c>
      <c r="Y65" s="7">
        <v>701.37809999999979</v>
      </c>
      <c r="Z65" s="9">
        <v>716.20849999999996</v>
      </c>
      <c r="AA65" s="26"/>
      <c r="AB65" s="3" t="s">
        <v>19</v>
      </c>
      <c r="AC65" s="4" t="s">
        <v>18</v>
      </c>
      <c r="AD65" s="4" t="s">
        <v>17</v>
      </c>
      <c r="AE65" s="3" t="s">
        <v>12</v>
      </c>
      <c r="AF65" s="3" t="s">
        <v>10</v>
      </c>
      <c r="AG65" s="16">
        <v>1</v>
      </c>
      <c r="AH65" s="16">
        <v>1</v>
      </c>
      <c r="AI65" s="4">
        <f>VLOOKUP(E65,'REPETICIONES LA VICTORIA'!$AF$3:$AI$18,4,FALSE)</f>
        <v>0</v>
      </c>
      <c r="AJ65" s="22">
        <f t="shared" si="9"/>
        <v>0</v>
      </c>
      <c r="AK65" s="22">
        <f t="shared" si="9"/>
        <v>0</v>
      </c>
      <c r="AL65" s="22">
        <f t="shared" si="9"/>
        <v>0</v>
      </c>
      <c r="AM65" s="22">
        <f t="shared" si="9"/>
        <v>0</v>
      </c>
      <c r="AN65" s="22">
        <f t="shared" si="9"/>
        <v>0</v>
      </c>
      <c r="AO65" s="22">
        <f t="shared" si="9"/>
        <v>0</v>
      </c>
      <c r="AP65" s="22">
        <f t="shared" si="9"/>
        <v>0</v>
      </c>
      <c r="AQ65" s="22">
        <f t="shared" si="9"/>
        <v>0</v>
      </c>
      <c r="AR65" s="22">
        <f t="shared" si="9"/>
        <v>0</v>
      </c>
      <c r="AS65" s="22">
        <f t="shared" si="9"/>
        <v>0</v>
      </c>
      <c r="AT65" s="22">
        <f t="shared" si="9"/>
        <v>0</v>
      </c>
      <c r="AU65" s="22">
        <f t="shared" si="9"/>
        <v>0</v>
      </c>
      <c r="AV65" s="22">
        <f t="shared" si="9"/>
        <v>0</v>
      </c>
      <c r="AW65" s="22">
        <f t="shared" si="9"/>
        <v>0</v>
      </c>
      <c r="AX65" s="22">
        <f t="shared" si="9"/>
        <v>0</v>
      </c>
      <c r="AY65" s="22">
        <f t="shared" si="6"/>
        <v>0</v>
      </c>
      <c r="AZ65" s="22">
        <f t="shared" si="6"/>
        <v>0</v>
      </c>
      <c r="BA65" s="22">
        <f t="shared" si="6"/>
        <v>0</v>
      </c>
      <c r="BB65" s="22">
        <f t="shared" si="6"/>
        <v>0</v>
      </c>
      <c r="BC65" s="22">
        <f t="shared" si="6"/>
        <v>0</v>
      </c>
      <c r="BD65" s="22">
        <f t="shared" si="6"/>
        <v>0</v>
      </c>
      <c r="BE65" s="22">
        <f t="shared" si="5"/>
        <v>0</v>
      </c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</row>
    <row r="66" spans="1:73" s="4" customFormat="1" hidden="1" x14ac:dyDescent="0.25">
      <c r="A66" s="3" t="s">
        <v>19</v>
      </c>
      <c r="B66" s="4" t="s">
        <v>18</v>
      </c>
      <c r="C66" s="4" t="s">
        <v>17</v>
      </c>
      <c r="D66" s="3" t="s">
        <v>12</v>
      </c>
      <c r="E66" s="3" t="s">
        <v>11</v>
      </c>
      <c r="F66" s="8">
        <v>7.13</v>
      </c>
      <c r="G66" s="7">
        <v>7.3538819999999996</v>
      </c>
      <c r="H66" s="7">
        <v>7.5777639999999993</v>
      </c>
      <c r="I66" s="7">
        <v>7.801645999999999</v>
      </c>
      <c r="J66" s="7">
        <v>8.0255279999999996</v>
      </c>
      <c r="K66" s="9">
        <v>8.2494099999999992</v>
      </c>
      <c r="L66" s="7">
        <v>8.3663419999999995</v>
      </c>
      <c r="M66" s="7">
        <v>8.4832739999999998</v>
      </c>
      <c r="N66" s="7">
        <v>8.600206</v>
      </c>
      <c r="O66" s="7">
        <v>8.7171380000000003</v>
      </c>
      <c r="P66" s="9">
        <v>8.8340700000000005</v>
      </c>
      <c r="Q66" s="7">
        <v>8.9524280000000012</v>
      </c>
      <c r="R66" s="7">
        <v>9.0707860000000018</v>
      </c>
      <c r="S66" s="7">
        <v>9.1891440000000024</v>
      </c>
      <c r="T66" s="7">
        <v>9.3075020000000031</v>
      </c>
      <c r="U66" s="9">
        <v>9.4258600000000001</v>
      </c>
      <c r="V66" s="7">
        <v>9.5442180000000008</v>
      </c>
      <c r="W66" s="7">
        <v>9.6625760000000014</v>
      </c>
      <c r="X66" s="7">
        <v>9.780934000000002</v>
      </c>
      <c r="Y66" s="7">
        <v>9.8992920000000026</v>
      </c>
      <c r="Z66" s="9">
        <v>10.01765</v>
      </c>
      <c r="AA66" s="26"/>
      <c r="AB66" s="3" t="s">
        <v>19</v>
      </c>
      <c r="AC66" s="4" t="s">
        <v>18</v>
      </c>
      <c r="AD66" s="4" t="s">
        <v>17</v>
      </c>
      <c r="AE66" s="3" t="s">
        <v>12</v>
      </c>
      <c r="AF66" s="3" t="s">
        <v>11</v>
      </c>
      <c r="AG66" s="16">
        <v>1</v>
      </c>
      <c r="AH66" s="16">
        <v>1</v>
      </c>
      <c r="AI66" s="4">
        <f>VLOOKUP(E66,'REPETICIONES LA VICTORIA'!$AF$3:$AI$18,4,FALSE)</f>
        <v>0</v>
      </c>
      <c r="AJ66" s="22">
        <f t="shared" si="9"/>
        <v>0</v>
      </c>
      <c r="AK66" s="22">
        <f t="shared" si="9"/>
        <v>0</v>
      </c>
      <c r="AL66" s="22">
        <f t="shared" si="9"/>
        <v>0</v>
      </c>
      <c r="AM66" s="22">
        <f t="shared" si="9"/>
        <v>0</v>
      </c>
      <c r="AN66" s="22">
        <f t="shared" si="9"/>
        <v>0</v>
      </c>
      <c r="AO66" s="22">
        <f t="shared" si="9"/>
        <v>0</v>
      </c>
      <c r="AP66" s="22">
        <f t="shared" si="9"/>
        <v>0</v>
      </c>
      <c r="AQ66" s="22">
        <f t="shared" si="9"/>
        <v>0</v>
      </c>
      <c r="AR66" s="22">
        <f t="shared" si="9"/>
        <v>0</v>
      </c>
      <c r="AS66" s="22">
        <f t="shared" si="9"/>
        <v>0</v>
      </c>
      <c r="AT66" s="22">
        <f t="shared" si="9"/>
        <v>0</v>
      </c>
      <c r="AU66" s="22">
        <f t="shared" si="9"/>
        <v>0</v>
      </c>
      <c r="AV66" s="22">
        <f t="shared" si="9"/>
        <v>0</v>
      </c>
      <c r="AW66" s="22">
        <f t="shared" si="9"/>
        <v>0</v>
      </c>
      <c r="AX66" s="22">
        <f t="shared" si="9"/>
        <v>0</v>
      </c>
      <c r="AY66" s="22">
        <f t="shared" si="6"/>
        <v>0</v>
      </c>
      <c r="AZ66" s="22">
        <f t="shared" si="6"/>
        <v>0</v>
      </c>
      <c r="BA66" s="22">
        <f t="shared" si="6"/>
        <v>0</v>
      </c>
      <c r="BB66" s="22">
        <f t="shared" si="6"/>
        <v>0</v>
      </c>
      <c r="BC66" s="22">
        <f t="shared" si="6"/>
        <v>0</v>
      </c>
      <c r="BD66" s="22">
        <f t="shared" si="6"/>
        <v>0</v>
      </c>
      <c r="BE66" s="22">
        <f t="shared" si="5"/>
        <v>0</v>
      </c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</row>
    <row r="67" spans="1:73" s="2" customFormat="1" hidden="1" x14ac:dyDescent="0.25">
      <c r="A67" s="2" t="s">
        <v>17</v>
      </c>
      <c r="B67" s="2" t="s">
        <v>16</v>
      </c>
      <c r="C67" s="2" t="s">
        <v>19</v>
      </c>
      <c r="D67" s="2" t="s">
        <v>14</v>
      </c>
      <c r="E67" s="2" t="s">
        <v>9</v>
      </c>
      <c r="F67" s="8">
        <v>1123.0800000000002</v>
      </c>
      <c r="G67" s="5">
        <v>1174.9662960000003</v>
      </c>
      <c r="H67" s="5">
        <v>1226.8525920000004</v>
      </c>
      <c r="I67" s="5">
        <v>1278.7388880000005</v>
      </c>
      <c r="J67" s="5">
        <v>1330.6251840000007</v>
      </c>
      <c r="K67" s="8">
        <v>1382.5114800000003</v>
      </c>
      <c r="L67" s="5">
        <v>1409.4654000000003</v>
      </c>
      <c r="M67" s="5">
        <v>1436.4193200000002</v>
      </c>
      <c r="N67" s="5">
        <v>1463.3732400000001</v>
      </c>
      <c r="O67" s="5">
        <v>1490.32716</v>
      </c>
      <c r="P67" s="8">
        <v>1517.2810800000002</v>
      </c>
      <c r="Q67" s="5">
        <v>1544.6842320000003</v>
      </c>
      <c r="R67" s="5">
        <v>1572.0873840000004</v>
      </c>
      <c r="S67" s="5">
        <v>1599.4905360000005</v>
      </c>
      <c r="T67" s="5">
        <v>1626.8936880000006</v>
      </c>
      <c r="U67" s="8">
        <v>1654.2968400000004</v>
      </c>
      <c r="V67" s="5">
        <v>1681.6999920000003</v>
      </c>
      <c r="W67" s="5">
        <v>1709.1031440000002</v>
      </c>
      <c r="X67" s="5">
        <v>1736.506296</v>
      </c>
      <c r="Y67" s="5">
        <v>1763.9094479999999</v>
      </c>
      <c r="Z67" s="8">
        <v>1791.3126000000002</v>
      </c>
      <c r="AA67" s="25"/>
      <c r="AB67" s="2" t="s">
        <v>17</v>
      </c>
      <c r="AC67" s="2" t="s">
        <v>16</v>
      </c>
      <c r="AD67" s="2" t="s">
        <v>19</v>
      </c>
      <c r="AE67" s="2" t="s">
        <v>14</v>
      </c>
      <c r="AF67" s="2" t="s">
        <v>9</v>
      </c>
      <c r="AG67" s="10">
        <v>1</v>
      </c>
      <c r="AH67" s="10">
        <v>0.9</v>
      </c>
      <c r="AI67" s="2">
        <f>VLOOKUP(E67,'REPETICIONES LA VICTORIA'!$AF$3:$AI$18,4,FALSE)</f>
        <v>0</v>
      </c>
      <c r="AJ67" s="20">
        <f t="shared" si="9"/>
        <v>0</v>
      </c>
      <c r="AK67" s="20">
        <f t="shared" si="9"/>
        <v>0</v>
      </c>
      <c r="AL67" s="20">
        <f t="shared" si="9"/>
        <v>0</v>
      </c>
      <c r="AM67" s="20">
        <f t="shared" si="9"/>
        <v>0</v>
      </c>
      <c r="AN67" s="20">
        <f t="shared" si="9"/>
        <v>0</v>
      </c>
      <c r="AO67" s="20">
        <f t="shared" si="9"/>
        <v>0</v>
      </c>
      <c r="AP67" s="20">
        <f t="shared" si="9"/>
        <v>0</v>
      </c>
      <c r="AQ67" s="20">
        <f t="shared" si="9"/>
        <v>0</v>
      </c>
      <c r="AR67" s="20">
        <f t="shared" si="9"/>
        <v>0</v>
      </c>
      <c r="AS67" s="20">
        <f t="shared" si="9"/>
        <v>0</v>
      </c>
      <c r="AT67" s="20">
        <f t="shared" si="9"/>
        <v>0</v>
      </c>
      <c r="AU67" s="20">
        <f t="shared" si="9"/>
        <v>0</v>
      </c>
      <c r="AV67" s="20">
        <f t="shared" si="9"/>
        <v>0</v>
      </c>
      <c r="AW67" s="20">
        <f t="shared" si="9"/>
        <v>0</v>
      </c>
      <c r="AX67" s="20">
        <f t="shared" si="9"/>
        <v>0</v>
      </c>
      <c r="AY67" s="20">
        <f t="shared" si="6"/>
        <v>0</v>
      </c>
      <c r="AZ67" s="20">
        <f t="shared" si="6"/>
        <v>0</v>
      </c>
      <c r="BA67" s="20">
        <f t="shared" si="6"/>
        <v>0</v>
      </c>
      <c r="BB67" s="20">
        <f t="shared" si="6"/>
        <v>0</v>
      </c>
      <c r="BC67" s="20">
        <f t="shared" si="6"/>
        <v>0</v>
      </c>
      <c r="BD67" s="20">
        <f t="shared" si="6"/>
        <v>0</v>
      </c>
      <c r="BE67" s="20">
        <f t="shared" si="5"/>
        <v>0</v>
      </c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</row>
    <row r="68" spans="1:73" s="2" customFormat="1" x14ac:dyDescent="0.25">
      <c r="A68" s="2" t="s">
        <v>17</v>
      </c>
      <c r="B68" s="2" t="s">
        <v>16</v>
      </c>
      <c r="C68" s="2" t="s">
        <v>19</v>
      </c>
      <c r="D68" s="2" t="s">
        <v>14</v>
      </c>
      <c r="E68" s="2" t="s">
        <v>23</v>
      </c>
      <c r="F68" s="8">
        <v>39.3078</v>
      </c>
      <c r="G68" s="5">
        <v>41.375390279999998</v>
      </c>
      <c r="H68" s="5">
        <v>43.442980559999995</v>
      </c>
      <c r="I68" s="5">
        <v>45.51057084</v>
      </c>
      <c r="J68" s="5">
        <v>47.578161119999997</v>
      </c>
      <c r="K68" s="8">
        <v>49.645751399999995</v>
      </c>
      <c r="L68" s="5">
        <v>50.707061999999993</v>
      </c>
      <c r="M68" s="5">
        <v>51.768372599999992</v>
      </c>
      <c r="N68" s="5">
        <v>52.829683199999984</v>
      </c>
      <c r="O68" s="5">
        <v>53.890993799999983</v>
      </c>
      <c r="P68" s="8">
        <v>54.952304399999989</v>
      </c>
      <c r="Q68" s="5">
        <v>56.029338119999998</v>
      </c>
      <c r="R68" s="5">
        <v>57.106371840000001</v>
      </c>
      <c r="S68" s="5">
        <v>58.183405560000004</v>
      </c>
      <c r="T68" s="5">
        <v>59.260439280000007</v>
      </c>
      <c r="U68" s="8">
        <v>60.337472999999996</v>
      </c>
      <c r="V68" s="5">
        <v>61.414506719999991</v>
      </c>
      <c r="W68" s="5">
        <v>62.491540439999987</v>
      </c>
      <c r="X68" s="5">
        <v>63.56857415999999</v>
      </c>
      <c r="Y68" s="5">
        <v>64.645607879999986</v>
      </c>
      <c r="Z68" s="8">
        <v>65.722641599999989</v>
      </c>
      <c r="AA68" s="25"/>
      <c r="AB68" s="2" t="s">
        <v>17</v>
      </c>
      <c r="AC68" s="2" t="s">
        <v>16</v>
      </c>
      <c r="AD68" s="2" t="s">
        <v>19</v>
      </c>
      <c r="AE68" s="2" t="s">
        <v>14</v>
      </c>
      <c r="AF68" s="2" t="s">
        <v>23</v>
      </c>
      <c r="AG68" s="10">
        <v>1</v>
      </c>
      <c r="AH68" s="10">
        <v>0.9</v>
      </c>
      <c r="AI68" s="2">
        <f>VLOOKUP(E68,'REPETICIONES LA VICTORIA'!$AF$3:$AI$18,4,FALSE)</f>
        <v>1</v>
      </c>
      <c r="AJ68" s="20">
        <f t="shared" si="9"/>
        <v>12912.612300000001</v>
      </c>
      <c r="AK68" s="20">
        <f t="shared" si="9"/>
        <v>13591.81570698</v>
      </c>
      <c r="AL68" s="20">
        <f t="shared" si="9"/>
        <v>14271.019113959999</v>
      </c>
      <c r="AM68" s="20">
        <f t="shared" si="9"/>
        <v>14950.222520940002</v>
      </c>
      <c r="AN68" s="20">
        <f t="shared" si="9"/>
        <v>15629.425927919998</v>
      </c>
      <c r="AO68" s="20">
        <f t="shared" si="9"/>
        <v>16308.629334899999</v>
      </c>
      <c r="AP68" s="20">
        <f t="shared" si="9"/>
        <v>16657.269866999995</v>
      </c>
      <c r="AQ68" s="20">
        <f t="shared" si="9"/>
        <v>17005.910399099997</v>
      </c>
      <c r="AR68" s="20">
        <f t="shared" si="9"/>
        <v>17354.550931199992</v>
      </c>
      <c r="AS68" s="20">
        <f t="shared" si="9"/>
        <v>17703.191463299994</v>
      </c>
      <c r="AT68" s="20">
        <f t="shared" si="9"/>
        <v>18051.831995399996</v>
      </c>
      <c r="AU68" s="20">
        <f t="shared" si="9"/>
        <v>18405.637572420001</v>
      </c>
      <c r="AV68" s="20">
        <f t="shared" si="9"/>
        <v>18759.443149440001</v>
      </c>
      <c r="AW68" s="20">
        <f t="shared" si="9"/>
        <v>19113.248726460002</v>
      </c>
      <c r="AX68" s="20">
        <f t="shared" si="9"/>
        <v>19467.054303480003</v>
      </c>
      <c r="AY68" s="20">
        <f t="shared" si="6"/>
        <v>19820.8598805</v>
      </c>
      <c r="AZ68" s="20">
        <f t="shared" si="6"/>
        <v>20174.665457519997</v>
      </c>
      <c r="BA68" s="20">
        <f t="shared" si="6"/>
        <v>20528.471034539994</v>
      </c>
      <c r="BB68" s="20">
        <f t="shared" si="6"/>
        <v>20882.276611559999</v>
      </c>
      <c r="BC68" s="20">
        <f t="shared" si="6"/>
        <v>21236.082188579996</v>
      </c>
      <c r="BD68" s="20">
        <f t="shared" si="6"/>
        <v>21589.887765599997</v>
      </c>
      <c r="BE68" s="20">
        <f t="shared" ref="BE68:BE130" si="10">SUM(AK68:BD68)</f>
        <v>361501.49395079998</v>
      </c>
      <c r="BF68" s="20">
        <f>+BE68</f>
        <v>361501.49395079998</v>
      </c>
      <c r="BG68" s="20"/>
      <c r="BH68" s="20"/>
      <c r="BI68" s="20">
        <f>+BE68</f>
        <v>361501.49395079998</v>
      </c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</row>
    <row r="69" spans="1:73" s="2" customFormat="1" x14ac:dyDescent="0.25">
      <c r="A69" s="2" t="s">
        <v>17</v>
      </c>
      <c r="B69" s="2" t="s">
        <v>16</v>
      </c>
      <c r="C69" s="2" t="s">
        <v>19</v>
      </c>
      <c r="D69" s="2" t="s">
        <v>14</v>
      </c>
      <c r="E69" s="2" t="s">
        <v>24</v>
      </c>
      <c r="F69" s="8">
        <v>16.8462</v>
      </c>
      <c r="G69" s="5">
        <v>17.732310119999998</v>
      </c>
      <c r="H69" s="5">
        <v>18.618420239999999</v>
      </c>
      <c r="I69" s="5">
        <v>19.50453036</v>
      </c>
      <c r="J69" s="5">
        <v>20.390640479999998</v>
      </c>
      <c r="K69" s="8">
        <v>21.2767506</v>
      </c>
      <c r="L69" s="5">
        <v>21.731597999999998</v>
      </c>
      <c r="M69" s="5">
        <v>22.186445399999997</v>
      </c>
      <c r="N69" s="5">
        <v>22.641292799999992</v>
      </c>
      <c r="O69" s="5">
        <v>23.09614019999999</v>
      </c>
      <c r="P69" s="8">
        <v>23.550987599999996</v>
      </c>
      <c r="Q69" s="5">
        <v>24.012573479999997</v>
      </c>
      <c r="R69" s="5">
        <v>24.474159359999998</v>
      </c>
      <c r="S69" s="5">
        <v>24.935745239999999</v>
      </c>
      <c r="T69" s="5">
        <v>25.397331120000004</v>
      </c>
      <c r="U69" s="8">
        <v>25.858916999999998</v>
      </c>
      <c r="V69" s="5">
        <v>26.320502879999996</v>
      </c>
      <c r="W69" s="5">
        <v>26.782088759999997</v>
      </c>
      <c r="X69" s="5">
        <v>27.243674639999995</v>
      </c>
      <c r="Y69" s="5">
        <v>27.705260519999992</v>
      </c>
      <c r="Z69" s="8">
        <v>28.166846399999997</v>
      </c>
      <c r="AA69" s="25"/>
      <c r="AB69" s="2" t="s">
        <v>17</v>
      </c>
      <c r="AC69" s="2" t="s">
        <v>16</v>
      </c>
      <c r="AD69" s="2" t="s">
        <v>19</v>
      </c>
      <c r="AE69" s="2" t="s">
        <v>14</v>
      </c>
      <c r="AF69" s="2" t="s">
        <v>24</v>
      </c>
      <c r="AG69" s="10">
        <v>1</v>
      </c>
      <c r="AH69" s="10">
        <v>0.9</v>
      </c>
      <c r="AI69" s="2">
        <f>VLOOKUP(E69,'REPETICIONES LA VICTORIA'!$AF$3:$AI$18,4,FALSE)</f>
        <v>1</v>
      </c>
      <c r="AJ69" s="20">
        <f t="shared" si="9"/>
        <v>5533.9767000000002</v>
      </c>
      <c r="AK69" s="20">
        <f t="shared" si="9"/>
        <v>5825.0638744199996</v>
      </c>
      <c r="AL69" s="20">
        <f t="shared" si="9"/>
        <v>6116.1510488399999</v>
      </c>
      <c r="AM69" s="20">
        <f t="shared" si="9"/>
        <v>6407.2382232600003</v>
      </c>
      <c r="AN69" s="20">
        <f t="shared" si="9"/>
        <v>6698.3253976799997</v>
      </c>
      <c r="AO69" s="20">
        <f t="shared" si="9"/>
        <v>6989.4125721</v>
      </c>
      <c r="AP69" s="20">
        <f t="shared" si="9"/>
        <v>7138.8299429999988</v>
      </c>
      <c r="AQ69" s="20">
        <f t="shared" si="9"/>
        <v>7288.2473138999985</v>
      </c>
      <c r="AR69" s="20">
        <f t="shared" si="9"/>
        <v>7437.6646847999973</v>
      </c>
      <c r="AS69" s="20">
        <f t="shared" si="9"/>
        <v>7587.0820556999979</v>
      </c>
      <c r="AT69" s="20">
        <f t="shared" si="9"/>
        <v>7736.4994265999994</v>
      </c>
      <c r="AU69" s="20">
        <f t="shared" si="9"/>
        <v>7888.1303881799995</v>
      </c>
      <c r="AV69" s="20">
        <f t="shared" si="9"/>
        <v>8039.7613497599987</v>
      </c>
      <c r="AW69" s="20">
        <f t="shared" si="9"/>
        <v>8191.3923113400006</v>
      </c>
      <c r="AX69" s="20">
        <f t="shared" si="9"/>
        <v>8343.0232729200015</v>
      </c>
      <c r="AY69" s="20">
        <f t="shared" si="6"/>
        <v>8494.6542344999998</v>
      </c>
      <c r="AZ69" s="20">
        <f t="shared" si="6"/>
        <v>8646.2851960799999</v>
      </c>
      <c r="BA69" s="20">
        <f t="shared" si="6"/>
        <v>8797.91615766</v>
      </c>
      <c r="BB69" s="20">
        <f t="shared" si="6"/>
        <v>8949.5471192399982</v>
      </c>
      <c r="BC69" s="20">
        <f t="shared" si="6"/>
        <v>9101.1780808199983</v>
      </c>
      <c r="BD69" s="20">
        <f t="shared" si="6"/>
        <v>9252.8090424000002</v>
      </c>
      <c r="BE69" s="20">
        <f t="shared" si="10"/>
        <v>154929.21169319996</v>
      </c>
      <c r="BF69" s="20"/>
      <c r="BG69" s="20"/>
      <c r="BH69" s="20">
        <f>+BE69</f>
        <v>154929.21169319996</v>
      </c>
      <c r="BI69" s="20"/>
      <c r="BJ69" s="20"/>
      <c r="BK69" s="20"/>
      <c r="BL69" s="20"/>
      <c r="BM69" s="20"/>
      <c r="BN69" s="20">
        <f>+BE69</f>
        <v>154929.21169319996</v>
      </c>
      <c r="BO69" s="20"/>
      <c r="BP69" s="20"/>
      <c r="BQ69" s="20"/>
      <c r="BR69" s="20"/>
      <c r="BS69" s="20"/>
      <c r="BT69" s="20"/>
      <c r="BU69" s="20"/>
    </row>
    <row r="70" spans="1:73" s="2" customFormat="1" x14ac:dyDescent="0.25">
      <c r="A70" s="2" t="s">
        <v>17</v>
      </c>
      <c r="B70" s="2" t="s">
        <v>16</v>
      </c>
      <c r="C70" s="2" t="s">
        <v>19</v>
      </c>
      <c r="D70" s="2" t="s">
        <v>14</v>
      </c>
      <c r="E70" s="2" t="s">
        <v>25</v>
      </c>
      <c r="F70" s="8">
        <v>16.044</v>
      </c>
      <c r="G70" s="5">
        <v>16.8879144</v>
      </c>
      <c r="H70" s="5">
        <v>17.731828799999999</v>
      </c>
      <c r="I70" s="5">
        <v>18.575743200000002</v>
      </c>
      <c r="J70" s="5">
        <v>19.419657600000001</v>
      </c>
      <c r="K70" s="8">
        <v>20.263572</v>
      </c>
      <c r="L70" s="5">
        <v>20.696759999999998</v>
      </c>
      <c r="M70" s="5">
        <v>21.129947999999999</v>
      </c>
      <c r="N70" s="5">
        <v>21.563135999999997</v>
      </c>
      <c r="O70" s="5">
        <v>21.996323999999994</v>
      </c>
      <c r="P70" s="8">
        <v>22.429511999999999</v>
      </c>
      <c r="Q70" s="5">
        <v>22.869117599999999</v>
      </c>
      <c r="R70" s="5">
        <v>23.308723200000003</v>
      </c>
      <c r="S70" s="5">
        <v>23.748328800000003</v>
      </c>
      <c r="T70" s="5">
        <v>24.187934400000003</v>
      </c>
      <c r="U70" s="8">
        <v>24.62754</v>
      </c>
      <c r="V70" s="5">
        <v>25.0671456</v>
      </c>
      <c r="W70" s="5">
        <v>25.506751199999997</v>
      </c>
      <c r="X70" s="5">
        <v>25.946356799999997</v>
      </c>
      <c r="Y70" s="5">
        <v>26.385962399999997</v>
      </c>
      <c r="Z70" s="8">
        <v>26.825568000000001</v>
      </c>
      <c r="AA70" s="25"/>
      <c r="AB70" s="2" t="s">
        <v>17</v>
      </c>
      <c r="AC70" s="2" t="s">
        <v>16</v>
      </c>
      <c r="AD70" s="2" t="s">
        <v>19</v>
      </c>
      <c r="AE70" s="2" t="s">
        <v>14</v>
      </c>
      <c r="AF70" s="2" t="s">
        <v>25</v>
      </c>
      <c r="AG70" s="10">
        <v>1</v>
      </c>
      <c r="AH70" s="10">
        <v>0.9</v>
      </c>
      <c r="AI70" s="2">
        <f>VLOOKUP(E70,'REPETICIONES LA VICTORIA'!$AF$3:$AI$18,4,FALSE)</f>
        <v>1</v>
      </c>
      <c r="AJ70" s="20">
        <f t="shared" si="9"/>
        <v>5270.4540000000006</v>
      </c>
      <c r="AK70" s="20">
        <f t="shared" si="9"/>
        <v>5547.6798804</v>
      </c>
      <c r="AL70" s="20">
        <f t="shared" si="9"/>
        <v>5824.9057608000003</v>
      </c>
      <c r="AM70" s="20">
        <f t="shared" si="9"/>
        <v>6102.1316412000006</v>
      </c>
      <c r="AN70" s="20">
        <f t="shared" si="9"/>
        <v>6379.3575215999999</v>
      </c>
      <c r="AO70" s="20">
        <f t="shared" si="9"/>
        <v>6656.5834020000002</v>
      </c>
      <c r="AP70" s="20">
        <f t="shared" si="9"/>
        <v>6798.885659999999</v>
      </c>
      <c r="AQ70" s="20">
        <f t="shared" si="9"/>
        <v>6941.1879180000005</v>
      </c>
      <c r="AR70" s="20">
        <f t="shared" si="9"/>
        <v>7083.4901759999993</v>
      </c>
      <c r="AS70" s="20">
        <f t="shared" si="9"/>
        <v>7225.792433999999</v>
      </c>
      <c r="AT70" s="20">
        <f t="shared" si="9"/>
        <v>7368.0946919999997</v>
      </c>
      <c r="AU70" s="20">
        <f t="shared" si="9"/>
        <v>7512.505131599999</v>
      </c>
      <c r="AV70" s="20">
        <f t="shared" si="9"/>
        <v>7656.9155712000011</v>
      </c>
      <c r="AW70" s="20">
        <f t="shared" si="9"/>
        <v>7801.3260108000013</v>
      </c>
      <c r="AX70" s="20">
        <f t="shared" si="9"/>
        <v>7945.7364504000006</v>
      </c>
      <c r="AY70" s="20">
        <f t="shared" si="6"/>
        <v>8090.1468900000009</v>
      </c>
      <c r="AZ70" s="20">
        <f t="shared" si="6"/>
        <v>8234.5573296000002</v>
      </c>
      <c r="BA70" s="20">
        <f t="shared" si="6"/>
        <v>8378.9677691999987</v>
      </c>
      <c r="BB70" s="20">
        <f t="shared" si="6"/>
        <v>8523.3782087999989</v>
      </c>
      <c r="BC70" s="20">
        <f t="shared" si="6"/>
        <v>8667.7886483999991</v>
      </c>
      <c r="BD70" s="20">
        <f t="shared" si="6"/>
        <v>8812.1990879999994</v>
      </c>
      <c r="BE70" s="20">
        <f t="shared" si="10"/>
        <v>147551.63018399998</v>
      </c>
      <c r="BF70" s="20"/>
      <c r="BG70" s="20"/>
      <c r="BH70" s="20"/>
      <c r="BI70" s="20">
        <f>+BE70</f>
        <v>147551.63018399998</v>
      </c>
      <c r="BJ70" s="20"/>
      <c r="BK70" s="20"/>
      <c r="BL70" s="20"/>
      <c r="BM70" s="20"/>
      <c r="BN70" s="20"/>
      <c r="BO70" s="20"/>
      <c r="BP70" s="20"/>
      <c r="BQ70" s="20"/>
      <c r="BR70" s="20"/>
      <c r="BS70" s="20">
        <f>+BE70</f>
        <v>147551.63018399998</v>
      </c>
      <c r="BT70" s="20"/>
      <c r="BU70" s="20"/>
    </row>
    <row r="71" spans="1:73" s="2" customFormat="1" x14ac:dyDescent="0.25">
      <c r="A71" s="2" t="s">
        <v>17</v>
      </c>
      <c r="B71" s="2" t="s">
        <v>16</v>
      </c>
      <c r="C71" s="2" t="s">
        <v>19</v>
      </c>
      <c r="D71" s="2" t="s">
        <v>14</v>
      </c>
      <c r="E71" s="2" t="s">
        <v>26</v>
      </c>
      <c r="F71" s="8">
        <v>8.0220000000000002</v>
      </c>
      <c r="G71" s="5">
        <v>8.4439571999999998</v>
      </c>
      <c r="H71" s="5">
        <v>8.8659143999999994</v>
      </c>
      <c r="I71" s="5">
        <v>9.2878716000000008</v>
      </c>
      <c r="J71" s="5">
        <v>9.7098288000000004</v>
      </c>
      <c r="K71" s="8">
        <v>10.131786</v>
      </c>
      <c r="L71" s="5">
        <v>10.348379999999999</v>
      </c>
      <c r="M71" s="5">
        <v>10.564973999999999</v>
      </c>
      <c r="N71" s="5">
        <v>10.781567999999998</v>
      </c>
      <c r="O71" s="5">
        <v>10.998161999999997</v>
      </c>
      <c r="P71" s="8">
        <v>11.214756</v>
      </c>
      <c r="Q71" s="5">
        <v>11.4345588</v>
      </c>
      <c r="R71" s="5">
        <v>11.654361600000001</v>
      </c>
      <c r="S71" s="5">
        <v>11.874164400000002</v>
      </c>
      <c r="T71" s="5">
        <v>12.093967200000002</v>
      </c>
      <c r="U71" s="8">
        <v>12.31377</v>
      </c>
      <c r="V71" s="5">
        <v>12.5335728</v>
      </c>
      <c r="W71" s="5">
        <v>12.753375599999998</v>
      </c>
      <c r="X71" s="5">
        <v>12.973178399999998</v>
      </c>
      <c r="Y71" s="5">
        <v>13.192981199999998</v>
      </c>
      <c r="Z71" s="8">
        <v>13.412784</v>
      </c>
      <c r="AA71" s="25"/>
      <c r="AB71" s="2" t="s">
        <v>17</v>
      </c>
      <c r="AC71" s="2" t="s">
        <v>16</v>
      </c>
      <c r="AD71" s="2" t="s">
        <v>19</v>
      </c>
      <c r="AE71" s="2" t="s">
        <v>14</v>
      </c>
      <c r="AF71" s="2" t="s">
        <v>26</v>
      </c>
      <c r="AG71" s="10">
        <v>1</v>
      </c>
      <c r="AH71" s="10">
        <v>0.9</v>
      </c>
      <c r="AI71" s="2">
        <f>VLOOKUP(E71,'REPETICIONES LA VICTORIA'!$AF$3:$AI$18,4,FALSE)</f>
        <v>1</v>
      </c>
      <c r="AJ71" s="20">
        <f t="shared" ref="AJ71:AY87" si="11">F71*365*$AG71*$AH71*$AI71</f>
        <v>2635.2270000000003</v>
      </c>
      <c r="AK71" s="20">
        <f t="shared" si="11"/>
        <v>2773.8399402</v>
      </c>
      <c r="AL71" s="20">
        <f t="shared" si="11"/>
        <v>2912.4528804000001</v>
      </c>
      <c r="AM71" s="20">
        <f t="shared" si="11"/>
        <v>3051.0658206000003</v>
      </c>
      <c r="AN71" s="20">
        <f t="shared" si="11"/>
        <v>3189.6787608</v>
      </c>
      <c r="AO71" s="20">
        <f t="shared" si="11"/>
        <v>3328.2917010000001</v>
      </c>
      <c r="AP71" s="20">
        <f t="shared" si="11"/>
        <v>3399.4428299999995</v>
      </c>
      <c r="AQ71" s="20">
        <f t="shared" si="11"/>
        <v>3470.5939590000003</v>
      </c>
      <c r="AR71" s="20">
        <f t="shared" si="11"/>
        <v>3541.7450879999997</v>
      </c>
      <c r="AS71" s="20">
        <f t="shared" si="11"/>
        <v>3612.8962169999995</v>
      </c>
      <c r="AT71" s="20">
        <f t="shared" si="11"/>
        <v>3684.0473459999998</v>
      </c>
      <c r="AU71" s="20">
        <f t="shared" si="11"/>
        <v>3756.2525657999995</v>
      </c>
      <c r="AV71" s="20">
        <f t="shared" si="11"/>
        <v>3828.4577856000005</v>
      </c>
      <c r="AW71" s="20">
        <f t="shared" si="11"/>
        <v>3900.6630054000007</v>
      </c>
      <c r="AX71" s="20">
        <f t="shared" si="11"/>
        <v>3972.8682252000003</v>
      </c>
      <c r="AY71" s="20">
        <f t="shared" si="6"/>
        <v>4045.0734450000004</v>
      </c>
      <c r="AZ71" s="20">
        <f t="shared" si="6"/>
        <v>4117.2786648000001</v>
      </c>
      <c r="BA71" s="20">
        <f t="shared" si="6"/>
        <v>4189.4838845999993</v>
      </c>
      <c r="BB71" s="20">
        <f t="shared" si="6"/>
        <v>4261.6891043999995</v>
      </c>
      <c r="BC71" s="20">
        <f t="shared" si="6"/>
        <v>4333.8943241999996</v>
      </c>
      <c r="BD71" s="20">
        <f t="shared" si="6"/>
        <v>4406.0995439999997</v>
      </c>
      <c r="BE71" s="20">
        <f t="shared" si="10"/>
        <v>73775.81509199999</v>
      </c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>
        <f>+BE71</f>
        <v>73775.81509199999</v>
      </c>
      <c r="BQ71" s="20"/>
      <c r="BR71" s="20"/>
      <c r="BS71" s="20">
        <f>+BE71</f>
        <v>73775.81509199999</v>
      </c>
      <c r="BT71" s="20"/>
      <c r="BU71" s="20"/>
    </row>
    <row r="72" spans="1:73" s="2" customFormat="1" hidden="1" x14ac:dyDescent="0.25">
      <c r="A72" s="2" t="s">
        <v>17</v>
      </c>
      <c r="B72" s="2" t="s">
        <v>16</v>
      </c>
      <c r="C72" s="2" t="s">
        <v>19</v>
      </c>
      <c r="D72" s="2" t="s">
        <v>14</v>
      </c>
      <c r="E72" s="2" t="s">
        <v>27</v>
      </c>
      <c r="F72" s="8">
        <v>0</v>
      </c>
      <c r="G72" s="5">
        <v>0</v>
      </c>
      <c r="H72" s="5">
        <v>0</v>
      </c>
      <c r="I72" s="5">
        <v>0</v>
      </c>
      <c r="J72" s="5">
        <v>0</v>
      </c>
      <c r="K72" s="8">
        <v>0</v>
      </c>
      <c r="L72" s="5">
        <v>0</v>
      </c>
      <c r="M72" s="5">
        <v>0</v>
      </c>
      <c r="N72" s="5">
        <v>0</v>
      </c>
      <c r="O72" s="5">
        <v>0</v>
      </c>
      <c r="P72" s="8">
        <v>0</v>
      </c>
      <c r="Q72" s="5">
        <v>0</v>
      </c>
      <c r="R72" s="5">
        <v>0</v>
      </c>
      <c r="S72" s="5">
        <v>0</v>
      </c>
      <c r="T72" s="5">
        <v>0</v>
      </c>
      <c r="U72" s="8">
        <v>0</v>
      </c>
      <c r="V72" s="5">
        <v>0</v>
      </c>
      <c r="W72" s="5">
        <v>0</v>
      </c>
      <c r="X72" s="5">
        <v>0</v>
      </c>
      <c r="Y72" s="5">
        <v>0</v>
      </c>
      <c r="Z72" s="8">
        <v>0</v>
      </c>
      <c r="AA72" s="25"/>
      <c r="AB72" s="2" t="s">
        <v>17</v>
      </c>
      <c r="AC72" s="2" t="s">
        <v>16</v>
      </c>
      <c r="AD72" s="2" t="s">
        <v>19</v>
      </c>
      <c r="AE72" s="2" t="s">
        <v>14</v>
      </c>
      <c r="AF72" s="2" t="s">
        <v>27</v>
      </c>
      <c r="AG72" s="10">
        <v>1</v>
      </c>
      <c r="AH72" s="10">
        <v>0.9</v>
      </c>
      <c r="AI72" s="2">
        <f>VLOOKUP(E72,'REPETICIONES LA VICTORIA'!$AF$3:$AI$18,4,FALSE)</f>
        <v>1</v>
      </c>
      <c r="AJ72" s="20">
        <f t="shared" si="11"/>
        <v>0</v>
      </c>
      <c r="AK72" s="20">
        <f t="shared" si="11"/>
        <v>0</v>
      </c>
      <c r="AL72" s="20">
        <f t="shared" si="11"/>
        <v>0</v>
      </c>
      <c r="AM72" s="20">
        <f t="shared" si="11"/>
        <v>0</v>
      </c>
      <c r="AN72" s="20">
        <f t="shared" si="11"/>
        <v>0</v>
      </c>
      <c r="AO72" s="20">
        <f t="shared" si="11"/>
        <v>0</v>
      </c>
      <c r="AP72" s="20">
        <f t="shared" si="11"/>
        <v>0</v>
      </c>
      <c r="AQ72" s="20">
        <f t="shared" si="11"/>
        <v>0</v>
      </c>
      <c r="AR72" s="20">
        <f t="shared" si="11"/>
        <v>0</v>
      </c>
      <c r="AS72" s="20">
        <f t="shared" si="11"/>
        <v>0</v>
      </c>
      <c r="AT72" s="20">
        <f t="shared" si="11"/>
        <v>0</v>
      </c>
      <c r="AU72" s="20">
        <f t="shared" si="11"/>
        <v>0</v>
      </c>
      <c r="AV72" s="20">
        <f t="shared" si="11"/>
        <v>0</v>
      </c>
      <c r="AW72" s="20">
        <f t="shared" si="11"/>
        <v>0</v>
      </c>
      <c r="AX72" s="20">
        <f t="shared" si="11"/>
        <v>0</v>
      </c>
      <c r="AY72" s="20">
        <f t="shared" si="6"/>
        <v>0</v>
      </c>
      <c r="AZ72" s="20">
        <f t="shared" si="6"/>
        <v>0</v>
      </c>
      <c r="BA72" s="20">
        <f t="shared" si="6"/>
        <v>0</v>
      </c>
      <c r="BB72" s="20">
        <f t="shared" si="6"/>
        <v>0</v>
      </c>
      <c r="BC72" s="20">
        <f t="shared" si="6"/>
        <v>0</v>
      </c>
      <c r="BD72" s="20">
        <f t="shared" si="6"/>
        <v>0</v>
      </c>
      <c r="BE72" s="20">
        <f t="shared" si="10"/>
        <v>0</v>
      </c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</row>
    <row r="73" spans="1:73" s="2" customFormat="1" hidden="1" x14ac:dyDescent="0.25">
      <c r="A73" s="2" t="s">
        <v>17</v>
      </c>
      <c r="B73" s="2" t="s">
        <v>16</v>
      </c>
      <c r="C73" s="2" t="s">
        <v>19</v>
      </c>
      <c r="D73" s="2" t="s">
        <v>14</v>
      </c>
      <c r="E73" s="2" t="s">
        <v>28</v>
      </c>
      <c r="F73" s="8">
        <v>0</v>
      </c>
      <c r="G73" s="5">
        <v>0</v>
      </c>
      <c r="H73" s="5">
        <v>0</v>
      </c>
      <c r="I73" s="5">
        <v>0</v>
      </c>
      <c r="J73" s="5">
        <v>0</v>
      </c>
      <c r="K73" s="8">
        <v>0</v>
      </c>
      <c r="L73" s="5">
        <v>0</v>
      </c>
      <c r="M73" s="5">
        <v>0</v>
      </c>
      <c r="N73" s="5">
        <v>0</v>
      </c>
      <c r="O73" s="5">
        <v>0</v>
      </c>
      <c r="P73" s="8">
        <v>0</v>
      </c>
      <c r="Q73" s="5">
        <v>0</v>
      </c>
      <c r="R73" s="5">
        <v>0</v>
      </c>
      <c r="S73" s="5">
        <v>0</v>
      </c>
      <c r="T73" s="5">
        <v>0</v>
      </c>
      <c r="U73" s="8">
        <v>0</v>
      </c>
      <c r="V73" s="5">
        <v>0</v>
      </c>
      <c r="W73" s="5">
        <v>0</v>
      </c>
      <c r="X73" s="5">
        <v>0</v>
      </c>
      <c r="Y73" s="5">
        <v>0</v>
      </c>
      <c r="Z73" s="8">
        <v>0</v>
      </c>
      <c r="AA73" s="25"/>
      <c r="AB73" s="2" t="s">
        <v>17</v>
      </c>
      <c r="AC73" s="2" t="s">
        <v>16</v>
      </c>
      <c r="AD73" s="2" t="s">
        <v>19</v>
      </c>
      <c r="AE73" s="2" t="s">
        <v>14</v>
      </c>
      <c r="AF73" s="2" t="s">
        <v>28</v>
      </c>
      <c r="AG73" s="10">
        <v>1</v>
      </c>
      <c r="AH73" s="10">
        <v>0.9</v>
      </c>
      <c r="AI73" s="2">
        <f>VLOOKUP(E73,'REPETICIONES LA VICTORIA'!$AF$3:$AI$18,4,FALSE)</f>
        <v>1</v>
      </c>
      <c r="AJ73" s="20">
        <f t="shared" si="11"/>
        <v>0</v>
      </c>
      <c r="AK73" s="20">
        <f t="shared" si="11"/>
        <v>0</v>
      </c>
      <c r="AL73" s="20">
        <f t="shared" si="11"/>
        <v>0</v>
      </c>
      <c r="AM73" s="20">
        <f t="shared" si="11"/>
        <v>0</v>
      </c>
      <c r="AN73" s="20">
        <f t="shared" si="11"/>
        <v>0</v>
      </c>
      <c r="AO73" s="20">
        <f t="shared" si="11"/>
        <v>0</v>
      </c>
      <c r="AP73" s="20">
        <f t="shared" si="11"/>
        <v>0</v>
      </c>
      <c r="AQ73" s="20">
        <f t="shared" si="11"/>
        <v>0</v>
      </c>
      <c r="AR73" s="20">
        <f t="shared" si="11"/>
        <v>0</v>
      </c>
      <c r="AS73" s="20">
        <f t="shared" si="11"/>
        <v>0</v>
      </c>
      <c r="AT73" s="20">
        <f t="shared" si="11"/>
        <v>0</v>
      </c>
      <c r="AU73" s="20">
        <f t="shared" si="11"/>
        <v>0</v>
      </c>
      <c r="AV73" s="20">
        <f t="shared" si="11"/>
        <v>0</v>
      </c>
      <c r="AW73" s="20">
        <f t="shared" si="11"/>
        <v>0</v>
      </c>
      <c r="AX73" s="20">
        <f t="shared" si="11"/>
        <v>0</v>
      </c>
      <c r="AY73" s="20">
        <f t="shared" si="6"/>
        <v>0</v>
      </c>
      <c r="AZ73" s="20">
        <f t="shared" si="6"/>
        <v>0</v>
      </c>
      <c r="BA73" s="20">
        <f t="shared" si="6"/>
        <v>0</v>
      </c>
      <c r="BB73" s="20">
        <f t="shared" si="6"/>
        <v>0</v>
      </c>
      <c r="BC73" s="20">
        <f t="shared" si="6"/>
        <v>0</v>
      </c>
      <c r="BD73" s="20">
        <f t="shared" si="6"/>
        <v>0</v>
      </c>
      <c r="BE73" s="20">
        <f t="shared" si="10"/>
        <v>0</v>
      </c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</row>
    <row r="74" spans="1:73" s="2" customFormat="1" hidden="1" x14ac:dyDescent="0.25">
      <c r="A74" s="2" t="s">
        <v>17</v>
      </c>
      <c r="B74" s="2" t="s">
        <v>16</v>
      </c>
      <c r="C74" s="2" t="s">
        <v>19</v>
      </c>
      <c r="D74" s="2" t="s">
        <v>14</v>
      </c>
      <c r="E74" s="2" t="s">
        <v>29</v>
      </c>
      <c r="F74" s="8">
        <v>0</v>
      </c>
      <c r="G74" s="5">
        <v>0</v>
      </c>
      <c r="H74" s="5">
        <v>0</v>
      </c>
      <c r="I74" s="5">
        <v>0</v>
      </c>
      <c r="J74" s="5">
        <v>0</v>
      </c>
      <c r="K74" s="8">
        <v>0</v>
      </c>
      <c r="L74" s="5">
        <v>0</v>
      </c>
      <c r="M74" s="5">
        <v>0</v>
      </c>
      <c r="N74" s="5">
        <v>0</v>
      </c>
      <c r="O74" s="5">
        <v>0</v>
      </c>
      <c r="P74" s="8">
        <v>0</v>
      </c>
      <c r="Q74" s="5">
        <v>0</v>
      </c>
      <c r="R74" s="5">
        <v>0</v>
      </c>
      <c r="S74" s="5">
        <v>0</v>
      </c>
      <c r="T74" s="5">
        <v>0</v>
      </c>
      <c r="U74" s="8">
        <v>0</v>
      </c>
      <c r="V74" s="5">
        <v>0</v>
      </c>
      <c r="W74" s="5">
        <v>0</v>
      </c>
      <c r="X74" s="5">
        <v>0</v>
      </c>
      <c r="Y74" s="5">
        <v>0</v>
      </c>
      <c r="Z74" s="8">
        <v>0</v>
      </c>
      <c r="AA74" s="25"/>
      <c r="AB74" s="2" t="s">
        <v>17</v>
      </c>
      <c r="AC74" s="2" t="s">
        <v>16</v>
      </c>
      <c r="AD74" s="2" t="s">
        <v>19</v>
      </c>
      <c r="AE74" s="2" t="s">
        <v>14</v>
      </c>
      <c r="AF74" s="2" t="s">
        <v>29</v>
      </c>
      <c r="AG74" s="10">
        <v>1</v>
      </c>
      <c r="AH74" s="10">
        <v>0.9</v>
      </c>
      <c r="AI74" s="2">
        <f>VLOOKUP(E74,'REPETICIONES LA VICTORIA'!$AF$3:$AI$18,4,FALSE)</f>
        <v>1</v>
      </c>
      <c r="AJ74" s="20">
        <f t="shared" si="11"/>
        <v>0</v>
      </c>
      <c r="AK74" s="20">
        <f t="shared" si="11"/>
        <v>0</v>
      </c>
      <c r="AL74" s="20">
        <f t="shared" si="11"/>
        <v>0</v>
      </c>
      <c r="AM74" s="20">
        <f t="shared" si="11"/>
        <v>0</v>
      </c>
      <c r="AN74" s="20">
        <f t="shared" si="11"/>
        <v>0</v>
      </c>
      <c r="AO74" s="20">
        <f t="shared" si="11"/>
        <v>0</v>
      </c>
      <c r="AP74" s="20">
        <f t="shared" si="11"/>
        <v>0</v>
      </c>
      <c r="AQ74" s="20">
        <f t="shared" si="11"/>
        <v>0</v>
      </c>
      <c r="AR74" s="20">
        <f t="shared" si="11"/>
        <v>0</v>
      </c>
      <c r="AS74" s="20">
        <f t="shared" si="11"/>
        <v>0</v>
      </c>
      <c r="AT74" s="20">
        <f t="shared" si="11"/>
        <v>0</v>
      </c>
      <c r="AU74" s="20">
        <f t="shared" si="11"/>
        <v>0</v>
      </c>
      <c r="AV74" s="20">
        <f t="shared" si="11"/>
        <v>0</v>
      </c>
      <c r="AW74" s="20">
        <f t="shared" si="11"/>
        <v>0</v>
      </c>
      <c r="AX74" s="20">
        <f t="shared" si="11"/>
        <v>0</v>
      </c>
      <c r="AY74" s="20">
        <f t="shared" si="6"/>
        <v>0</v>
      </c>
      <c r="AZ74" s="20">
        <f t="shared" si="6"/>
        <v>0</v>
      </c>
      <c r="BA74" s="20">
        <f t="shared" si="6"/>
        <v>0</v>
      </c>
      <c r="BB74" s="20">
        <f t="shared" si="6"/>
        <v>0</v>
      </c>
      <c r="BC74" s="20">
        <f t="shared" si="6"/>
        <v>0</v>
      </c>
      <c r="BD74" s="20">
        <f t="shared" si="6"/>
        <v>0</v>
      </c>
      <c r="BE74" s="20">
        <f t="shared" si="10"/>
        <v>0</v>
      </c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</row>
    <row r="75" spans="1:73" s="2" customFormat="1" hidden="1" x14ac:dyDescent="0.25">
      <c r="A75" s="2" t="s">
        <v>17</v>
      </c>
      <c r="B75" s="2" t="s">
        <v>16</v>
      </c>
      <c r="C75" s="2" t="s">
        <v>19</v>
      </c>
      <c r="D75" s="2" t="s">
        <v>14</v>
      </c>
      <c r="E75" s="2" t="s">
        <v>30</v>
      </c>
      <c r="F75" s="8">
        <v>0</v>
      </c>
      <c r="G75" s="5">
        <v>0</v>
      </c>
      <c r="H75" s="5">
        <v>0</v>
      </c>
      <c r="I75" s="5">
        <v>0</v>
      </c>
      <c r="J75" s="5">
        <v>0</v>
      </c>
      <c r="K75" s="8">
        <v>0</v>
      </c>
      <c r="L75" s="5">
        <v>0</v>
      </c>
      <c r="M75" s="5">
        <v>0</v>
      </c>
      <c r="N75" s="5">
        <v>0</v>
      </c>
      <c r="O75" s="5">
        <v>0</v>
      </c>
      <c r="P75" s="8">
        <v>0</v>
      </c>
      <c r="Q75" s="5">
        <v>0</v>
      </c>
      <c r="R75" s="5">
        <v>0</v>
      </c>
      <c r="S75" s="5">
        <v>0</v>
      </c>
      <c r="T75" s="5">
        <v>0</v>
      </c>
      <c r="U75" s="8">
        <v>0</v>
      </c>
      <c r="V75" s="5">
        <v>0</v>
      </c>
      <c r="W75" s="5">
        <v>0</v>
      </c>
      <c r="X75" s="5">
        <v>0</v>
      </c>
      <c r="Y75" s="5">
        <v>0</v>
      </c>
      <c r="Z75" s="8">
        <v>0</v>
      </c>
      <c r="AA75" s="25"/>
      <c r="AB75" s="2" t="s">
        <v>17</v>
      </c>
      <c r="AC75" s="2" t="s">
        <v>16</v>
      </c>
      <c r="AD75" s="2" t="s">
        <v>19</v>
      </c>
      <c r="AE75" s="2" t="s">
        <v>14</v>
      </c>
      <c r="AF75" s="2" t="s">
        <v>30</v>
      </c>
      <c r="AG75" s="10">
        <v>1</v>
      </c>
      <c r="AH75" s="10">
        <v>0.9</v>
      </c>
      <c r="AI75" s="2">
        <f>VLOOKUP(E75,'REPETICIONES LA VICTORIA'!$AF$3:$AI$18,4,FALSE)</f>
        <v>1</v>
      </c>
      <c r="AJ75" s="20">
        <f t="shared" si="11"/>
        <v>0</v>
      </c>
      <c r="AK75" s="20">
        <f t="shared" si="11"/>
        <v>0</v>
      </c>
      <c r="AL75" s="20">
        <f t="shared" si="11"/>
        <v>0</v>
      </c>
      <c r="AM75" s="20">
        <f t="shared" si="11"/>
        <v>0</v>
      </c>
      <c r="AN75" s="20">
        <f t="shared" si="11"/>
        <v>0</v>
      </c>
      <c r="AO75" s="20">
        <f t="shared" si="11"/>
        <v>0</v>
      </c>
      <c r="AP75" s="20">
        <f t="shared" si="11"/>
        <v>0</v>
      </c>
      <c r="AQ75" s="20">
        <f t="shared" si="11"/>
        <v>0</v>
      </c>
      <c r="AR75" s="20">
        <f t="shared" si="11"/>
        <v>0</v>
      </c>
      <c r="AS75" s="20">
        <f t="shared" si="11"/>
        <v>0</v>
      </c>
      <c r="AT75" s="20">
        <f t="shared" si="11"/>
        <v>0</v>
      </c>
      <c r="AU75" s="20">
        <f t="shared" si="11"/>
        <v>0</v>
      </c>
      <c r="AV75" s="20">
        <f t="shared" si="11"/>
        <v>0</v>
      </c>
      <c r="AW75" s="20">
        <f t="shared" si="11"/>
        <v>0</v>
      </c>
      <c r="AX75" s="20">
        <f t="shared" si="11"/>
        <v>0</v>
      </c>
      <c r="AY75" s="20">
        <f t="shared" si="6"/>
        <v>0</v>
      </c>
      <c r="AZ75" s="20">
        <f t="shared" si="6"/>
        <v>0</v>
      </c>
      <c r="BA75" s="20">
        <f t="shared" si="6"/>
        <v>0</v>
      </c>
      <c r="BB75" s="20">
        <f t="shared" si="6"/>
        <v>0</v>
      </c>
      <c r="BC75" s="20">
        <f t="shared" si="6"/>
        <v>0</v>
      </c>
      <c r="BD75" s="20">
        <f t="shared" si="6"/>
        <v>0</v>
      </c>
      <c r="BE75" s="20">
        <f t="shared" si="10"/>
        <v>0</v>
      </c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</row>
    <row r="76" spans="1:73" s="2" customFormat="1" hidden="1" x14ac:dyDescent="0.25">
      <c r="A76" s="2" t="s">
        <v>17</v>
      </c>
      <c r="B76" s="2" t="s">
        <v>16</v>
      </c>
      <c r="C76" s="2" t="s">
        <v>19</v>
      </c>
      <c r="D76" s="2" t="s">
        <v>14</v>
      </c>
      <c r="E76" s="2" t="s">
        <v>31</v>
      </c>
      <c r="F76" s="8">
        <v>0</v>
      </c>
      <c r="G76" s="5">
        <v>0</v>
      </c>
      <c r="H76" s="5">
        <v>0</v>
      </c>
      <c r="I76" s="5">
        <v>0</v>
      </c>
      <c r="J76" s="5">
        <v>0</v>
      </c>
      <c r="K76" s="8">
        <v>0</v>
      </c>
      <c r="L76" s="5">
        <v>0</v>
      </c>
      <c r="M76" s="5">
        <v>0</v>
      </c>
      <c r="N76" s="5">
        <v>0</v>
      </c>
      <c r="O76" s="5">
        <v>0</v>
      </c>
      <c r="P76" s="8">
        <v>0</v>
      </c>
      <c r="Q76" s="5">
        <v>0</v>
      </c>
      <c r="R76" s="5">
        <v>0</v>
      </c>
      <c r="S76" s="5">
        <v>0</v>
      </c>
      <c r="T76" s="5">
        <v>0</v>
      </c>
      <c r="U76" s="8">
        <v>0</v>
      </c>
      <c r="V76" s="5">
        <v>0</v>
      </c>
      <c r="W76" s="5">
        <v>0</v>
      </c>
      <c r="X76" s="5">
        <v>0</v>
      </c>
      <c r="Y76" s="5">
        <v>0</v>
      </c>
      <c r="Z76" s="8">
        <v>0</v>
      </c>
      <c r="AA76" s="25"/>
      <c r="AB76" s="2" t="s">
        <v>17</v>
      </c>
      <c r="AC76" s="2" t="s">
        <v>16</v>
      </c>
      <c r="AD76" s="2" t="s">
        <v>19</v>
      </c>
      <c r="AE76" s="2" t="s">
        <v>14</v>
      </c>
      <c r="AF76" s="2" t="s">
        <v>31</v>
      </c>
      <c r="AG76" s="10">
        <v>1</v>
      </c>
      <c r="AH76" s="10">
        <v>0.9</v>
      </c>
      <c r="AI76" s="2">
        <f>VLOOKUP(E76,'REPETICIONES LA VICTORIA'!$AF$3:$AI$18,4,FALSE)</f>
        <v>1</v>
      </c>
      <c r="AJ76" s="20">
        <f t="shared" si="11"/>
        <v>0</v>
      </c>
      <c r="AK76" s="20">
        <f t="shared" si="11"/>
        <v>0</v>
      </c>
      <c r="AL76" s="20">
        <f t="shared" si="11"/>
        <v>0</v>
      </c>
      <c r="AM76" s="20">
        <f t="shared" si="11"/>
        <v>0</v>
      </c>
      <c r="AN76" s="20">
        <f t="shared" si="11"/>
        <v>0</v>
      </c>
      <c r="AO76" s="20">
        <f t="shared" si="11"/>
        <v>0</v>
      </c>
      <c r="AP76" s="20">
        <f t="shared" si="11"/>
        <v>0</v>
      </c>
      <c r="AQ76" s="20">
        <f t="shared" si="11"/>
        <v>0</v>
      </c>
      <c r="AR76" s="20">
        <f t="shared" si="11"/>
        <v>0</v>
      </c>
      <c r="AS76" s="20">
        <f t="shared" si="11"/>
        <v>0</v>
      </c>
      <c r="AT76" s="20">
        <f t="shared" si="11"/>
        <v>0</v>
      </c>
      <c r="AU76" s="20">
        <f t="shared" si="11"/>
        <v>0</v>
      </c>
      <c r="AV76" s="20">
        <f t="shared" si="11"/>
        <v>0</v>
      </c>
      <c r="AW76" s="20">
        <f t="shared" si="11"/>
        <v>0</v>
      </c>
      <c r="AX76" s="20">
        <f t="shared" si="11"/>
        <v>0</v>
      </c>
      <c r="AY76" s="20">
        <f t="shared" si="6"/>
        <v>0</v>
      </c>
      <c r="AZ76" s="20">
        <f t="shared" si="6"/>
        <v>0</v>
      </c>
      <c r="BA76" s="20">
        <f t="shared" si="6"/>
        <v>0</v>
      </c>
      <c r="BB76" s="20">
        <f t="shared" si="6"/>
        <v>0</v>
      </c>
      <c r="BC76" s="20">
        <f t="shared" si="6"/>
        <v>0</v>
      </c>
      <c r="BD76" s="20">
        <f t="shared" si="6"/>
        <v>0</v>
      </c>
      <c r="BE76" s="20">
        <f t="shared" si="10"/>
        <v>0</v>
      </c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</row>
    <row r="77" spans="1:73" s="2" customFormat="1" hidden="1" x14ac:dyDescent="0.25">
      <c r="A77" s="2" t="s">
        <v>17</v>
      </c>
      <c r="B77" s="2" t="s">
        <v>16</v>
      </c>
      <c r="C77" s="2" t="s">
        <v>19</v>
      </c>
      <c r="D77" s="2" t="s">
        <v>14</v>
      </c>
      <c r="E77" s="2" t="s">
        <v>32</v>
      </c>
      <c r="F77" s="8">
        <v>0</v>
      </c>
      <c r="G77" s="5">
        <v>0</v>
      </c>
      <c r="H77" s="5">
        <v>0</v>
      </c>
      <c r="I77" s="5">
        <v>0</v>
      </c>
      <c r="J77" s="5">
        <v>0</v>
      </c>
      <c r="K77" s="8">
        <v>0</v>
      </c>
      <c r="L77" s="5">
        <v>0</v>
      </c>
      <c r="M77" s="5">
        <v>0</v>
      </c>
      <c r="N77" s="5">
        <v>0</v>
      </c>
      <c r="O77" s="5">
        <v>0</v>
      </c>
      <c r="P77" s="8">
        <v>0</v>
      </c>
      <c r="Q77" s="5">
        <v>0</v>
      </c>
      <c r="R77" s="5">
        <v>0</v>
      </c>
      <c r="S77" s="5">
        <v>0</v>
      </c>
      <c r="T77" s="5">
        <v>0</v>
      </c>
      <c r="U77" s="8">
        <v>0</v>
      </c>
      <c r="V77" s="5">
        <v>0</v>
      </c>
      <c r="W77" s="5">
        <v>0</v>
      </c>
      <c r="X77" s="5">
        <v>0</v>
      </c>
      <c r="Y77" s="5">
        <v>0</v>
      </c>
      <c r="Z77" s="8">
        <v>0</v>
      </c>
      <c r="AA77" s="25"/>
      <c r="AB77" s="2" t="s">
        <v>17</v>
      </c>
      <c r="AC77" s="2" t="s">
        <v>16</v>
      </c>
      <c r="AD77" s="2" t="s">
        <v>19</v>
      </c>
      <c r="AE77" s="2" t="s">
        <v>14</v>
      </c>
      <c r="AF77" s="2" t="s">
        <v>32</v>
      </c>
      <c r="AG77" s="10">
        <v>1</v>
      </c>
      <c r="AH77" s="10">
        <v>0.9</v>
      </c>
      <c r="AI77" s="2">
        <f>VLOOKUP(E77,'REPETICIONES LA VICTORIA'!$AF$3:$AI$18,4,FALSE)</f>
        <v>1</v>
      </c>
      <c r="AJ77" s="20">
        <f t="shared" si="11"/>
        <v>0</v>
      </c>
      <c r="AK77" s="20">
        <f t="shared" si="11"/>
        <v>0</v>
      </c>
      <c r="AL77" s="20">
        <f t="shared" si="11"/>
        <v>0</v>
      </c>
      <c r="AM77" s="20">
        <f t="shared" si="11"/>
        <v>0</v>
      </c>
      <c r="AN77" s="20">
        <f t="shared" si="11"/>
        <v>0</v>
      </c>
      <c r="AO77" s="20">
        <f t="shared" si="11"/>
        <v>0</v>
      </c>
      <c r="AP77" s="20">
        <f t="shared" si="11"/>
        <v>0</v>
      </c>
      <c r="AQ77" s="20">
        <f t="shared" si="11"/>
        <v>0</v>
      </c>
      <c r="AR77" s="20">
        <f t="shared" si="11"/>
        <v>0</v>
      </c>
      <c r="AS77" s="20">
        <f t="shared" si="11"/>
        <v>0</v>
      </c>
      <c r="AT77" s="20">
        <f t="shared" si="11"/>
        <v>0</v>
      </c>
      <c r="AU77" s="20">
        <f t="shared" si="11"/>
        <v>0</v>
      </c>
      <c r="AV77" s="20">
        <f t="shared" si="11"/>
        <v>0</v>
      </c>
      <c r="AW77" s="20">
        <f t="shared" si="11"/>
        <v>0</v>
      </c>
      <c r="AX77" s="20">
        <f t="shared" si="11"/>
        <v>0</v>
      </c>
      <c r="AY77" s="20">
        <f t="shared" si="6"/>
        <v>0</v>
      </c>
      <c r="AZ77" s="20">
        <f t="shared" si="6"/>
        <v>0</v>
      </c>
      <c r="BA77" s="20">
        <f t="shared" si="6"/>
        <v>0</v>
      </c>
      <c r="BB77" s="20">
        <f t="shared" si="6"/>
        <v>0</v>
      </c>
      <c r="BC77" s="20">
        <f t="shared" si="6"/>
        <v>0</v>
      </c>
      <c r="BD77" s="20">
        <f t="shared" si="6"/>
        <v>0</v>
      </c>
      <c r="BE77" s="20">
        <f t="shared" si="10"/>
        <v>0</v>
      </c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</row>
    <row r="78" spans="1:73" s="2" customFormat="1" hidden="1" x14ac:dyDescent="0.25">
      <c r="A78" s="2" t="s">
        <v>17</v>
      </c>
      <c r="B78" s="2" t="s">
        <v>16</v>
      </c>
      <c r="C78" s="2" t="s">
        <v>19</v>
      </c>
      <c r="D78" s="2" t="s">
        <v>14</v>
      </c>
      <c r="E78" s="2" t="s">
        <v>20</v>
      </c>
      <c r="F78" s="8">
        <v>0</v>
      </c>
      <c r="G78" s="5">
        <v>0</v>
      </c>
      <c r="H78" s="5">
        <v>0</v>
      </c>
      <c r="I78" s="5">
        <v>0</v>
      </c>
      <c r="J78" s="5">
        <v>0</v>
      </c>
      <c r="K78" s="8">
        <v>0</v>
      </c>
      <c r="L78" s="5">
        <v>0</v>
      </c>
      <c r="M78" s="5">
        <v>0</v>
      </c>
      <c r="N78" s="5">
        <v>0</v>
      </c>
      <c r="O78" s="5">
        <v>0</v>
      </c>
      <c r="P78" s="8">
        <v>0</v>
      </c>
      <c r="Q78" s="5">
        <v>0</v>
      </c>
      <c r="R78" s="5">
        <v>0</v>
      </c>
      <c r="S78" s="5">
        <v>0</v>
      </c>
      <c r="T78" s="5">
        <v>0</v>
      </c>
      <c r="U78" s="8">
        <v>0</v>
      </c>
      <c r="V78" s="5">
        <v>0</v>
      </c>
      <c r="W78" s="5">
        <v>0</v>
      </c>
      <c r="X78" s="5">
        <v>0</v>
      </c>
      <c r="Y78" s="5">
        <v>0</v>
      </c>
      <c r="Z78" s="8">
        <v>0</v>
      </c>
      <c r="AA78" s="25"/>
      <c r="AB78" s="2" t="s">
        <v>17</v>
      </c>
      <c r="AC78" s="2" t="s">
        <v>16</v>
      </c>
      <c r="AD78" s="2" t="s">
        <v>19</v>
      </c>
      <c r="AE78" s="2" t="s">
        <v>14</v>
      </c>
      <c r="AF78" s="2" t="s">
        <v>20</v>
      </c>
      <c r="AG78" s="10">
        <v>1</v>
      </c>
      <c r="AH78" s="10">
        <v>0.9</v>
      </c>
      <c r="AI78" s="2">
        <f>VLOOKUP(E78,'REPETICIONES LA VICTORIA'!$AF$3:$AI$18,4,FALSE)</f>
        <v>1</v>
      </c>
      <c r="AJ78" s="20">
        <f t="shared" si="11"/>
        <v>0</v>
      </c>
      <c r="AK78" s="20">
        <f t="shared" si="11"/>
        <v>0</v>
      </c>
      <c r="AL78" s="20">
        <f t="shared" si="11"/>
        <v>0</v>
      </c>
      <c r="AM78" s="20">
        <f t="shared" si="11"/>
        <v>0</v>
      </c>
      <c r="AN78" s="20">
        <f t="shared" si="11"/>
        <v>0</v>
      </c>
      <c r="AO78" s="20">
        <f t="shared" si="11"/>
        <v>0</v>
      </c>
      <c r="AP78" s="20">
        <f t="shared" si="11"/>
        <v>0</v>
      </c>
      <c r="AQ78" s="20">
        <f t="shared" si="11"/>
        <v>0</v>
      </c>
      <c r="AR78" s="20">
        <f t="shared" si="11"/>
        <v>0</v>
      </c>
      <c r="AS78" s="20">
        <f t="shared" si="11"/>
        <v>0</v>
      </c>
      <c r="AT78" s="20">
        <f t="shared" si="11"/>
        <v>0</v>
      </c>
      <c r="AU78" s="20">
        <f t="shared" si="11"/>
        <v>0</v>
      </c>
      <c r="AV78" s="20">
        <f t="shared" si="11"/>
        <v>0</v>
      </c>
      <c r="AW78" s="20">
        <f t="shared" si="11"/>
        <v>0</v>
      </c>
      <c r="AX78" s="20">
        <f t="shared" si="11"/>
        <v>0</v>
      </c>
      <c r="AY78" s="20">
        <f t="shared" si="6"/>
        <v>0</v>
      </c>
      <c r="AZ78" s="20">
        <f t="shared" si="6"/>
        <v>0</v>
      </c>
      <c r="BA78" s="20">
        <f t="shared" si="6"/>
        <v>0</v>
      </c>
      <c r="BB78" s="20">
        <f t="shared" si="6"/>
        <v>0</v>
      </c>
      <c r="BC78" s="20">
        <f t="shared" si="6"/>
        <v>0</v>
      </c>
      <c r="BD78" s="20">
        <f t="shared" si="6"/>
        <v>0</v>
      </c>
      <c r="BE78" s="20">
        <f t="shared" si="10"/>
        <v>0</v>
      </c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</row>
    <row r="79" spans="1:73" s="2" customFormat="1" hidden="1" x14ac:dyDescent="0.25">
      <c r="A79" s="2" t="s">
        <v>17</v>
      </c>
      <c r="B79" s="2" t="s">
        <v>16</v>
      </c>
      <c r="C79" s="2" t="s">
        <v>19</v>
      </c>
      <c r="D79" s="2" t="s">
        <v>14</v>
      </c>
      <c r="E79" s="2" t="s">
        <v>21</v>
      </c>
      <c r="F79" s="8">
        <v>0</v>
      </c>
      <c r="G79" s="5">
        <v>0</v>
      </c>
      <c r="H79" s="5">
        <v>0</v>
      </c>
      <c r="I79" s="5">
        <v>0</v>
      </c>
      <c r="J79" s="5">
        <v>0</v>
      </c>
      <c r="K79" s="8">
        <v>0</v>
      </c>
      <c r="L79" s="5">
        <v>0</v>
      </c>
      <c r="M79" s="5">
        <v>0</v>
      </c>
      <c r="N79" s="5">
        <v>0</v>
      </c>
      <c r="O79" s="5">
        <v>0</v>
      </c>
      <c r="P79" s="8">
        <v>0</v>
      </c>
      <c r="Q79" s="5">
        <v>0</v>
      </c>
      <c r="R79" s="5">
        <v>0</v>
      </c>
      <c r="S79" s="5">
        <v>0</v>
      </c>
      <c r="T79" s="5">
        <v>0</v>
      </c>
      <c r="U79" s="8">
        <v>0</v>
      </c>
      <c r="V79" s="5">
        <v>0</v>
      </c>
      <c r="W79" s="5">
        <v>0</v>
      </c>
      <c r="X79" s="5">
        <v>0</v>
      </c>
      <c r="Y79" s="5">
        <v>0</v>
      </c>
      <c r="Z79" s="8">
        <v>0</v>
      </c>
      <c r="AA79" s="25"/>
      <c r="AB79" s="2" t="s">
        <v>17</v>
      </c>
      <c r="AC79" s="2" t="s">
        <v>16</v>
      </c>
      <c r="AD79" s="2" t="s">
        <v>19</v>
      </c>
      <c r="AE79" s="2" t="s">
        <v>14</v>
      </c>
      <c r="AF79" s="2" t="s">
        <v>21</v>
      </c>
      <c r="AG79" s="10">
        <v>1</v>
      </c>
      <c r="AH79" s="10">
        <v>0.9</v>
      </c>
      <c r="AI79" s="2">
        <f>VLOOKUP(E79,'REPETICIONES LA VICTORIA'!$AF$3:$AI$18,4,FALSE)</f>
        <v>1</v>
      </c>
      <c r="AJ79" s="20">
        <f t="shared" si="11"/>
        <v>0</v>
      </c>
      <c r="AK79" s="20">
        <f t="shared" si="11"/>
        <v>0</v>
      </c>
      <c r="AL79" s="20">
        <f t="shared" si="11"/>
        <v>0</v>
      </c>
      <c r="AM79" s="20">
        <f t="shared" si="11"/>
        <v>0</v>
      </c>
      <c r="AN79" s="20">
        <f t="shared" si="11"/>
        <v>0</v>
      </c>
      <c r="AO79" s="20">
        <f t="shared" si="11"/>
        <v>0</v>
      </c>
      <c r="AP79" s="20">
        <f t="shared" si="11"/>
        <v>0</v>
      </c>
      <c r="AQ79" s="20">
        <f t="shared" si="11"/>
        <v>0</v>
      </c>
      <c r="AR79" s="20">
        <f t="shared" si="11"/>
        <v>0</v>
      </c>
      <c r="AS79" s="20">
        <f t="shared" si="11"/>
        <v>0</v>
      </c>
      <c r="AT79" s="20">
        <f t="shared" si="11"/>
        <v>0</v>
      </c>
      <c r="AU79" s="20">
        <f t="shared" si="11"/>
        <v>0</v>
      </c>
      <c r="AV79" s="20">
        <f t="shared" si="11"/>
        <v>0</v>
      </c>
      <c r="AW79" s="20">
        <f t="shared" si="11"/>
        <v>0</v>
      </c>
      <c r="AX79" s="20">
        <f t="shared" si="11"/>
        <v>0</v>
      </c>
      <c r="AY79" s="20">
        <f t="shared" si="6"/>
        <v>0</v>
      </c>
      <c r="AZ79" s="20">
        <f t="shared" si="6"/>
        <v>0</v>
      </c>
      <c r="BA79" s="20">
        <f t="shared" si="6"/>
        <v>0</v>
      </c>
      <c r="BB79" s="20">
        <f t="shared" si="6"/>
        <v>0</v>
      </c>
      <c r="BC79" s="20">
        <f t="shared" si="6"/>
        <v>0</v>
      </c>
      <c r="BD79" s="20">
        <f t="shared" si="6"/>
        <v>0</v>
      </c>
      <c r="BE79" s="20">
        <f t="shared" si="10"/>
        <v>0</v>
      </c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</row>
    <row r="80" spans="1:73" s="2" customFormat="1" hidden="1" x14ac:dyDescent="0.25">
      <c r="A80" s="2" t="s">
        <v>17</v>
      </c>
      <c r="B80" s="2" t="s">
        <v>16</v>
      </c>
      <c r="C80" s="2" t="s">
        <v>19</v>
      </c>
      <c r="D80" s="2" t="s">
        <v>14</v>
      </c>
      <c r="E80" s="2" t="s">
        <v>22</v>
      </c>
      <c r="F80" s="8">
        <v>0</v>
      </c>
      <c r="G80" s="5">
        <v>0</v>
      </c>
      <c r="H80" s="5">
        <v>0</v>
      </c>
      <c r="I80" s="5">
        <v>0</v>
      </c>
      <c r="J80" s="5">
        <v>0</v>
      </c>
      <c r="K80" s="8">
        <v>0</v>
      </c>
      <c r="L80" s="5">
        <v>0</v>
      </c>
      <c r="M80" s="5">
        <v>0</v>
      </c>
      <c r="N80" s="5">
        <v>0</v>
      </c>
      <c r="O80" s="5">
        <v>0</v>
      </c>
      <c r="P80" s="8">
        <v>0</v>
      </c>
      <c r="Q80" s="5">
        <v>0</v>
      </c>
      <c r="R80" s="5">
        <v>0</v>
      </c>
      <c r="S80" s="5">
        <v>0</v>
      </c>
      <c r="T80" s="5">
        <v>0</v>
      </c>
      <c r="U80" s="8">
        <v>0</v>
      </c>
      <c r="V80" s="5">
        <v>0</v>
      </c>
      <c r="W80" s="5">
        <v>0</v>
      </c>
      <c r="X80" s="5">
        <v>0</v>
      </c>
      <c r="Y80" s="5">
        <v>0</v>
      </c>
      <c r="Z80" s="8">
        <v>0</v>
      </c>
      <c r="AA80" s="25"/>
      <c r="AB80" s="2" t="s">
        <v>17</v>
      </c>
      <c r="AC80" s="2" t="s">
        <v>16</v>
      </c>
      <c r="AD80" s="2" t="s">
        <v>19</v>
      </c>
      <c r="AE80" s="2" t="s">
        <v>14</v>
      </c>
      <c r="AF80" s="2" t="s">
        <v>22</v>
      </c>
      <c r="AG80" s="10">
        <v>1</v>
      </c>
      <c r="AH80" s="10">
        <v>0.9</v>
      </c>
      <c r="AI80" s="2">
        <f>VLOOKUP(E80,'REPETICIONES LA VICTORIA'!$AF$3:$AI$18,4,FALSE)</f>
        <v>1</v>
      </c>
      <c r="AJ80" s="20">
        <f t="shared" si="11"/>
        <v>0</v>
      </c>
      <c r="AK80" s="20">
        <f t="shared" si="11"/>
        <v>0</v>
      </c>
      <c r="AL80" s="20">
        <f t="shared" si="11"/>
        <v>0</v>
      </c>
      <c r="AM80" s="20">
        <f t="shared" si="11"/>
        <v>0</v>
      </c>
      <c r="AN80" s="20">
        <f t="shared" si="11"/>
        <v>0</v>
      </c>
      <c r="AO80" s="20">
        <f t="shared" si="11"/>
        <v>0</v>
      </c>
      <c r="AP80" s="20">
        <f t="shared" si="11"/>
        <v>0</v>
      </c>
      <c r="AQ80" s="20">
        <f t="shared" si="11"/>
        <v>0</v>
      </c>
      <c r="AR80" s="20">
        <f t="shared" si="11"/>
        <v>0</v>
      </c>
      <c r="AS80" s="20">
        <f t="shared" si="11"/>
        <v>0</v>
      </c>
      <c r="AT80" s="20">
        <f t="shared" si="11"/>
        <v>0</v>
      </c>
      <c r="AU80" s="20">
        <f t="shared" si="11"/>
        <v>0</v>
      </c>
      <c r="AV80" s="20">
        <f t="shared" si="11"/>
        <v>0</v>
      </c>
      <c r="AW80" s="20">
        <f t="shared" si="11"/>
        <v>0</v>
      </c>
      <c r="AX80" s="20">
        <f t="shared" si="11"/>
        <v>0</v>
      </c>
      <c r="AY80" s="20">
        <f t="shared" si="6"/>
        <v>0</v>
      </c>
      <c r="AZ80" s="20">
        <f t="shared" si="6"/>
        <v>0</v>
      </c>
      <c r="BA80" s="20">
        <f t="shared" si="6"/>
        <v>0</v>
      </c>
      <c r="BB80" s="20">
        <f t="shared" si="6"/>
        <v>0</v>
      </c>
      <c r="BC80" s="20">
        <f t="shared" si="6"/>
        <v>0</v>
      </c>
      <c r="BD80" s="20">
        <f t="shared" si="6"/>
        <v>0</v>
      </c>
      <c r="BE80" s="20">
        <f t="shared" si="10"/>
        <v>0</v>
      </c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</row>
    <row r="81" spans="1:73" s="2" customFormat="1" hidden="1" x14ac:dyDescent="0.25">
      <c r="A81" s="2" t="s">
        <v>17</v>
      </c>
      <c r="B81" s="2" t="s">
        <v>16</v>
      </c>
      <c r="C81" s="2" t="s">
        <v>19</v>
      </c>
      <c r="D81" s="2" t="s">
        <v>14</v>
      </c>
      <c r="E81" s="2" t="s">
        <v>10</v>
      </c>
      <c r="F81" s="8">
        <v>2727.48</v>
      </c>
      <c r="G81" s="5">
        <v>2940.7689359999999</v>
      </c>
      <c r="H81" s="5">
        <v>3154.0578719999999</v>
      </c>
      <c r="I81" s="5">
        <v>3367.3468079999998</v>
      </c>
      <c r="J81" s="5">
        <v>3580.6357439999997</v>
      </c>
      <c r="K81" s="8">
        <v>3793.9246800000001</v>
      </c>
      <c r="L81" s="5">
        <v>3905.205864</v>
      </c>
      <c r="M81" s="5">
        <v>4016.487048</v>
      </c>
      <c r="N81" s="5">
        <v>4127.7682320000004</v>
      </c>
      <c r="O81" s="5">
        <v>4239.0494160000007</v>
      </c>
      <c r="P81" s="8">
        <v>4350.3306000000002</v>
      </c>
      <c r="Q81" s="5">
        <v>4462.7027760000001</v>
      </c>
      <c r="R81" s="5">
        <v>4575.0749519999999</v>
      </c>
      <c r="S81" s="5">
        <v>4687.4471279999998</v>
      </c>
      <c r="T81" s="5">
        <v>4799.8193039999996</v>
      </c>
      <c r="U81" s="8">
        <v>4912.1914799999995</v>
      </c>
      <c r="V81" s="5">
        <v>5025.6546479999997</v>
      </c>
      <c r="W81" s="5">
        <v>5139.1178159999999</v>
      </c>
      <c r="X81" s="5">
        <v>5252.5809840000002</v>
      </c>
      <c r="Y81" s="5">
        <v>5366.0441520000004</v>
      </c>
      <c r="Z81" s="8">
        <v>5479.5073199999997</v>
      </c>
      <c r="AA81" s="25"/>
      <c r="AB81" s="2" t="s">
        <v>17</v>
      </c>
      <c r="AC81" s="2" t="s">
        <v>16</v>
      </c>
      <c r="AD81" s="2" t="s">
        <v>19</v>
      </c>
      <c r="AE81" s="2" t="s">
        <v>14</v>
      </c>
      <c r="AF81" s="2" t="s">
        <v>10</v>
      </c>
      <c r="AG81" s="10">
        <v>1</v>
      </c>
      <c r="AH81" s="10">
        <v>0.9</v>
      </c>
      <c r="AI81" s="2">
        <f>VLOOKUP(E81,'REPETICIONES LA VICTORIA'!$AF$3:$AI$18,4,FALSE)</f>
        <v>0</v>
      </c>
      <c r="AJ81" s="20">
        <f t="shared" si="11"/>
        <v>0</v>
      </c>
      <c r="AK81" s="20">
        <f t="shared" si="11"/>
        <v>0</v>
      </c>
      <c r="AL81" s="20">
        <f t="shared" si="11"/>
        <v>0</v>
      </c>
      <c r="AM81" s="20">
        <f t="shared" si="11"/>
        <v>0</v>
      </c>
      <c r="AN81" s="20">
        <f t="shared" si="11"/>
        <v>0</v>
      </c>
      <c r="AO81" s="20">
        <f t="shared" si="11"/>
        <v>0</v>
      </c>
      <c r="AP81" s="20">
        <f t="shared" si="11"/>
        <v>0</v>
      </c>
      <c r="AQ81" s="20">
        <f t="shared" si="11"/>
        <v>0</v>
      </c>
      <c r="AR81" s="20">
        <f t="shared" si="11"/>
        <v>0</v>
      </c>
      <c r="AS81" s="20">
        <f t="shared" si="11"/>
        <v>0</v>
      </c>
      <c r="AT81" s="20">
        <f t="shared" si="11"/>
        <v>0</v>
      </c>
      <c r="AU81" s="20">
        <f t="shared" si="11"/>
        <v>0</v>
      </c>
      <c r="AV81" s="20">
        <f t="shared" si="11"/>
        <v>0</v>
      </c>
      <c r="AW81" s="20">
        <f t="shared" si="11"/>
        <v>0</v>
      </c>
      <c r="AX81" s="20">
        <f t="shared" si="11"/>
        <v>0</v>
      </c>
      <c r="AY81" s="20">
        <f t="shared" si="6"/>
        <v>0</v>
      </c>
      <c r="AZ81" s="20">
        <f t="shared" si="6"/>
        <v>0</v>
      </c>
      <c r="BA81" s="20">
        <f t="shared" si="6"/>
        <v>0</v>
      </c>
      <c r="BB81" s="20">
        <f t="shared" si="6"/>
        <v>0</v>
      </c>
      <c r="BC81" s="20">
        <f t="shared" si="6"/>
        <v>0</v>
      </c>
      <c r="BD81" s="20">
        <f t="shared" si="6"/>
        <v>0</v>
      </c>
      <c r="BE81" s="20">
        <f t="shared" si="10"/>
        <v>0</v>
      </c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</row>
    <row r="82" spans="1:73" s="2" customFormat="1" hidden="1" x14ac:dyDescent="0.25">
      <c r="A82" s="2" t="s">
        <v>17</v>
      </c>
      <c r="B82" s="2" t="s">
        <v>16</v>
      </c>
      <c r="C82" s="2" t="s">
        <v>19</v>
      </c>
      <c r="D82" s="2" t="s">
        <v>14</v>
      </c>
      <c r="E82" s="2" t="s">
        <v>11</v>
      </c>
      <c r="F82" s="8">
        <v>80.22</v>
      </c>
      <c r="G82" s="5">
        <v>82.738907999999995</v>
      </c>
      <c r="H82" s="5">
        <v>85.257815999999991</v>
      </c>
      <c r="I82" s="5">
        <v>87.776723999999987</v>
      </c>
      <c r="J82" s="5">
        <v>90.295631999999983</v>
      </c>
      <c r="K82" s="8">
        <v>92.814540000000008</v>
      </c>
      <c r="L82" s="5">
        <v>94.130148000000005</v>
      </c>
      <c r="M82" s="5">
        <v>95.445756000000003</v>
      </c>
      <c r="N82" s="5">
        <v>96.761364</v>
      </c>
      <c r="O82" s="5">
        <v>98.076971999999998</v>
      </c>
      <c r="P82" s="8">
        <v>99.392580000000009</v>
      </c>
      <c r="Q82" s="5">
        <v>100.72423200000001</v>
      </c>
      <c r="R82" s="5">
        <v>102.05588400000002</v>
      </c>
      <c r="S82" s="5">
        <v>103.38753600000003</v>
      </c>
      <c r="T82" s="5">
        <v>104.71918800000003</v>
      </c>
      <c r="U82" s="8">
        <v>106.05084000000001</v>
      </c>
      <c r="V82" s="5">
        <v>107.38249200000001</v>
      </c>
      <c r="W82" s="5">
        <v>108.71414400000002</v>
      </c>
      <c r="X82" s="5">
        <v>110.04579600000002</v>
      </c>
      <c r="Y82" s="5">
        <v>111.37744800000003</v>
      </c>
      <c r="Z82" s="8">
        <v>112.70910000000001</v>
      </c>
      <c r="AA82" s="25"/>
      <c r="AB82" s="2" t="s">
        <v>17</v>
      </c>
      <c r="AC82" s="2" t="s">
        <v>16</v>
      </c>
      <c r="AD82" s="2" t="s">
        <v>19</v>
      </c>
      <c r="AE82" s="2" t="s">
        <v>14</v>
      </c>
      <c r="AF82" s="2" t="s">
        <v>11</v>
      </c>
      <c r="AG82" s="10">
        <v>1</v>
      </c>
      <c r="AH82" s="10">
        <v>0.9</v>
      </c>
      <c r="AI82" s="2">
        <f>VLOOKUP(E82,'REPETICIONES LA VICTORIA'!$AF$3:$AI$18,4,FALSE)</f>
        <v>0</v>
      </c>
      <c r="AJ82" s="20">
        <f t="shared" si="11"/>
        <v>0</v>
      </c>
      <c r="AK82" s="20">
        <f t="shared" si="11"/>
        <v>0</v>
      </c>
      <c r="AL82" s="20">
        <f t="shared" si="11"/>
        <v>0</v>
      </c>
      <c r="AM82" s="20">
        <f t="shared" si="11"/>
        <v>0</v>
      </c>
      <c r="AN82" s="20">
        <f t="shared" si="11"/>
        <v>0</v>
      </c>
      <c r="AO82" s="20">
        <f t="shared" si="11"/>
        <v>0</v>
      </c>
      <c r="AP82" s="20">
        <f t="shared" si="11"/>
        <v>0</v>
      </c>
      <c r="AQ82" s="20">
        <f t="shared" si="11"/>
        <v>0</v>
      </c>
      <c r="AR82" s="20">
        <f t="shared" si="11"/>
        <v>0</v>
      </c>
      <c r="AS82" s="20">
        <f t="shared" si="11"/>
        <v>0</v>
      </c>
      <c r="AT82" s="20">
        <f t="shared" si="11"/>
        <v>0</v>
      </c>
      <c r="AU82" s="20">
        <f t="shared" si="11"/>
        <v>0</v>
      </c>
      <c r="AV82" s="20">
        <f t="shared" si="11"/>
        <v>0</v>
      </c>
      <c r="AW82" s="20">
        <f t="shared" si="11"/>
        <v>0</v>
      </c>
      <c r="AX82" s="20">
        <f t="shared" si="11"/>
        <v>0</v>
      </c>
      <c r="AY82" s="20">
        <f t="shared" si="6"/>
        <v>0</v>
      </c>
      <c r="AZ82" s="20">
        <f t="shared" si="6"/>
        <v>0</v>
      </c>
      <c r="BA82" s="20">
        <f t="shared" si="6"/>
        <v>0</v>
      </c>
      <c r="BB82" s="20">
        <f t="shared" si="6"/>
        <v>0</v>
      </c>
      <c r="BC82" s="20">
        <f t="shared" si="6"/>
        <v>0</v>
      </c>
      <c r="BD82" s="20">
        <f t="shared" si="6"/>
        <v>0</v>
      </c>
      <c r="BE82" s="20">
        <f t="shared" si="10"/>
        <v>0</v>
      </c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</row>
    <row r="83" spans="1:73" s="3" customFormat="1" hidden="1" x14ac:dyDescent="0.25">
      <c r="A83" s="3" t="s">
        <v>17</v>
      </c>
      <c r="B83" s="3" t="s">
        <v>19</v>
      </c>
      <c r="C83" s="3" t="s">
        <v>16</v>
      </c>
      <c r="D83" s="3" t="s">
        <v>15</v>
      </c>
      <c r="E83" s="3" t="s">
        <v>9</v>
      </c>
      <c r="F83" s="8">
        <v>0</v>
      </c>
      <c r="G83" s="6">
        <v>0</v>
      </c>
      <c r="H83" s="6">
        <v>0</v>
      </c>
      <c r="I83" s="6">
        <v>0</v>
      </c>
      <c r="J83" s="6">
        <v>0</v>
      </c>
      <c r="K83" s="8">
        <v>0</v>
      </c>
      <c r="L83" s="6">
        <v>0</v>
      </c>
      <c r="M83" s="6">
        <v>0</v>
      </c>
      <c r="N83" s="6">
        <v>0</v>
      </c>
      <c r="O83" s="6">
        <v>0</v>
      </c>
      <c r="P83" s="8">
        <v>0</v>
      </c>
      <c r="Q83" s="6">
        <v>0</v>
      </c>
      <c r="R83" s="6">
        <v>0</v>
      </c>
      <c r="S83" s="6">
        <v>0</v>
      </c>
      <c r="T83" s="6">
        <v>0</v>
      </c>
      <c r="U83" s="8">
        <v>0</v>
      </c>
      <c r="V83" s="6">
        <v>0</v>
      </c>
      <c r="W83" s="6">
        <v>0</v>
      </c>
      <c r="X83" s="6">
        <v>0</v>
      </c>
      <c r="Y83" s="6">
        <v>0</v>
      </c>
      <c r="Z83" s="8">
        <v>0</v>
      </c>
      <c r="AA83" s="25"/>
      <c r="AB83" s="3" t="s">
        <v>17</v>
      </c>
      <c r="AC83" s="3" t="s">
        <v>19</v>
      </c>
      <c r="AD83" s="3" t="s">
        <v>16</v>
      </c>
      <c r="AE83" s="3" t="s">
        <v>15</v>
      </c>
      <c r="AF83" s="3" t="s">
        <v>9</v>
      </c>
      <c r="AG83" s="15">
        <v>1</v>
      </c>
      <c r="AH83" s="15">
        <v>0.9</v>
      </c>
      <c r="AI83" s="3">
        <f>VLOOKUP(E83,'REPETICIONES LA VICTORIA'!$AF$3:$AI$18,4,FALSE)</f>
        <v>0</v>
      </c>
      <c r="AJ83" s="21">
        <f t="shared" si="11"/>
        <v>0</v>
      </c>
      <c r="AK83" s="21">
        <f t="shared" si="11"/>
        <v>0</v>
      </c>
      <c r="AL83" s="21">
        <f t="shared" si="11"/>
        <v>0</v>
      </c>
      <c r="AM83" s="21">
        <f t="shared" si="11"/>
        <v>0</v>
      </c>
      <c r="AN83" s="21">
        <f t="shared" si="11"/>
        <v>0</v>
      </c>
      <c r="AO83" s="21">
        <f t="shared" si="11"/>
        <v>0</v>
      </c>
      <c r="AP83" s="21">
        <f t="shared" si="11"/>
        <v>0</v>
      </c>
      <c r="AQ83" s="21">
        <f t="shared" si="11"/>
        <v>0</v>
      </c>
      <c r="AR83" s="21">
        <f t="shared" si="11"/>
        <v>0</v>
      </c>
      <c r="AS83" s="21">
        <f t="shared" si="11"/>
        <v>0</v>
      </c>
      <c r="AT83" s="21">
        <f t="shared" si="11"/>
        <v>0</v>
      </c>
      <c r="AU83" s="21">
        <f t="shared" si="11"/>
        <v>0</v>
      </c>
      <c r="AV83" s="21">
        <f t="shared" si="11"/>
        <v>0</v>
      </c>
      <c r="AW83" s="21">
        <f t="shared" si="11"/>
        <v>0</v>
      </c>
      <c r="AX83" s="21">
        <f t="shared" si="11"/>
        <v>0</v>
      </c>
      <c r="AY83" s="21">
        <f t="shared" si="11"/>
        <v>0</v>
      </c>
      <c r="AZ83" s="21">
        <f t="shared" ref="AZ83:BD130" si="12">V83*365*$AG83*$AH83*$AI83</f>
        <v>0</v>
      </c>
      <c r="BA83" s="21">
        <f t="shared" si="12"/>
        <v>0</v>
      </c>
      <c r="BB83" s="21">
        <f t="shared" si="12"/>
        <v>0</v>
      </c>
      <c r="BC83" s="21">
        <f t="shared" si="12"/>
        <v>0</v>
      </c>
      <c r="BD83" s="21">
        <f t="shared" si="12"/>
        <v>0</v>
      </c>
      <c r="BE83" s="21">
        <f t="shared" si="10"/>
        <v>0</v>
      </c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</row>
    <row r="84" spans="1:73" s="3" customFormat="1" hidden="1" x14ac:dyDescent="0.25">
      <c r="A84" s="3" t="s">
        <v>17</v>
      </c>
      <c r="B84" s="3" t="s">
        <v>19</v>
      </c>
      <c r="C84" s="3" t="s">
        <v>16</v>
      </c>
      <c r="D84" s="3" t="s">
        <v>15</v>
      </c>
      <c r="E84" s="3" t="s">
        <v>23</v>
      </c>
      <c r="F84" s="8">
        <v>0</v>
      </c>
      <c r="G84" s="6">
        <v>0</v>
      </c>
      <c r="H84" s="6">
        <v>0</v>
      </c>
      <c r="I84" s="6">
        <v>0</v>
      </c>
      <c r="J84" s="6">
        <v>0</v>
      </c>
      <c r="K84" s="8">
        <v>0</v>
      </c>
      <c r="L84" s="6">
        <v>0</v>
      </c>
      <c r="M84" s="6">
        <v>0</v>
      </c>
      <c r="N84" s="6">
        <v>0</v>
      </c>
      <c r="O84" s="6">
        <v>0</v>
      </c>
      <c r="P84" s="8">
        <v>0</v>
      </c>
      <c r="Q84" s="6">
        <v>0</v>
      </c>
      <c r="R84" s="6">
        <v>0</v>
      </c>
      <c r="S84" s="6">
        <v>0</v>
      </c>
      <c r="T84" s="6">
        <v>0</v>
      </c>
      <c r="U84" s="8">
        <v>0</v>
      </c>
      <c r="V84" s="6">
        <v>0</v>
      </c>
      <c r="W84" s="6">
        <v>0</v>
      </c>
      <c r="X84" s="6">
        <v>0</v>
      </c>
      <c r="Y84" s="6">
        <v>0</v>
      </c>
      <c r="Z84" s="8">
        <v>0</v>
      </c>
      <c r="AA84" s="25"/>
      <c r="AB84" s="3" t="s">
        <v>17</v>
      </c>
      <c r="AC84" s="3" t="s">
        <v>19</v>
      </c>
      <c r="AD84" s="3" t="s">
        <v>16</v>
      </c>
      <c r="AE84" s="3" t="s">
        <v>15</v>
      </c>
      <c r="AF84" s="3" t="s">
        <v>23</v>
      </c>
      <c r="AG84" s="15">
        <v>1</v>
      </c>
      <c r="AH84" s="15">
        <v>0.9</v>
      </c>
      <c r="AI84" s="3">
        <f>VLOOKUP(E84,'REPETICIONES LA VICTORIA'!$AF$3:$AI$18,4,FALSE)</f>
        <v>1</v>
      </c>
      <c r="AJ84" s="21">
        <f t="shared" si="11"/>
        <v>0</v>
      </c>
      <c r="AK84" s="21">
        <f t="shared" si="11"/>
        <v>0</v>
      </c>
      <c r="AL84" s="21">
        <f t="shared" si="11"/>
        <v>0</v>
      </c>
      <c r="AM84" s="21">
        <f t="shared" si="11"/>
        <v>0</v>
      </c>
      <c r="AN84" s="21">
        <f t="shared" si="11"/>
        <v>0</v>
      </c>
      <c r="AO84" s="21">
        <f t="shared" si="11"/>
        <v>0</v>
      </c>
      <c r="AP84" s="21">
        <f t="shared" si="11"/>
        <v>0</v>
      </c>
      <c r="AQ84" s="21">
        <f t="shared" si="11"/>
        <v>0</v>
      </c>
      <c r="AR84" s="21">
        <f t="shared" si="11"/>
        <v>0</v>
      </c>
      <c r="AS84" s="21">
        <f t="shared" si="11"/>
        <v>0</v>
      </c>
      <c r="AT84" s="21">
        <f t="shared" si="11"/>
        <v>0</v>
      </c>
      <c r="AU84" s="21">
        <f t="shared" si="11"/>
        <v>0</v>
      </c>
      <c r="AV84" s="21">
        <f t="shared" si="11"/>
        <v>0</v>
      </c>
      <c r="AW84" s="21">
        <f t="shared" si="11"/>
        <v>0</v>
      </c>
      <c r="AX84" s="21">
        <f t="shared" si="11"/>
        <v>0</v>
      </c>
      <c r="AY84" s="21">
        <f t="shared" si="11"/>
        <v>0</v>
      </c>
      <c r="AZ84" s="21">
        <f t="shared" si="12"/>
        <v>0</v>
      </c>
      <c r="BA84" s="21">
        <f t="shared" si="12"/>
        <v>0</v>
      </c>
      <c r="BB84" s="21">
        <f t="shared" si="12"/>
        <v>0</v>
      </c>
      <c r="BC84" s="21">
        <f t="shared" si="12"/>
        <v>0</v>
      </c>
      <c r="BD84" s="21">
        <f t="shared" si="12"/>
        <v>0</v>
      </c>
      <c r="BE84" s="21">
        <f t="shared" si="10"/>
        <v>0</v>
      </c>
      <c r="BF84" s="21">
        <f>+BE84</f>
        <v>0</v>
      </c>
      <c r="BG84" s="21"/>
      <c r="BH84" s="21"/>
      <c r="BI84" s="21">
        <f>+BE84</f>
        <v>0</v>
      </c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</row>
    <row r="85" spans="1:73" s="3" customFormat="1" hidden="1" x14ac:dyDescent="0.25">
      <c r="A85" s="3" t="s">
        <v>17</v>
      </c>
      <c r="B85" s="3" t="s">
        <v>19</v>
      </c>
      <c r="C85" s="3" t="s">
        <v>16</v>
      </c>
      <c r="D85" s="3" t="s">
        <v>15</v>
      </c>
      <c r="E85" s="3" t="s">
        <v>24</v>
      </c>
      <c r="F85" s="8">
        <v>0</v>
      </c>
      <c r="G85" s="6">
        <v>0</v>
      </c>
      <c r="H85" s="6">
        <v>0</v>
      </c>
      <c r="I85" s="6">
        <v>0</v>
      </c>
      <c r="J85" s="6">
        <v>0</v>
      </c>
      <c r="K85" s="8">
        <v>0</v>
      </c>
      <c r="L85" s="6">
        <v>0</v>
      </c>
      <c r="M85" s="6">
        <v>0</v>
      </c>
      <c r="N85" s="6">
        <v>0</v>
      </c>
      <c r="O85" s="6">
        <v>0</v>
      </c>
      <c r="P85" s="8">
        <v>0</v>
      </c>
      <c r="Q85" s="6">
        <v>0</v>
      </c>
      <c r="R85" s="6">
        <v>0</v>
      </c>
      <c r="S85" s="6">
        <v>0</v>
      </c>
      <c r="T85" s="6">
        <v>0</v>
      </c>
      <c r="U85" s="8">
        <v>0</v>
      </c>
      <c r="V85" s="6">
        <v>0</v>
      </c>
      <c r="W85" s="6">
        <v>0</v>
      </c>
      <c r="X85" s="6">
        <v>0</v>
      </c>
      <c r="Y85" s="6">
        <v>0</v>
      </c>
      <c r="Z85" s="8">
        <v>0</v>
      </c>
      <c r="AA85" s="25"/>
      <c r="AB85" s="3" t="s">
        <v>17</v>
      </c>
      <c r="AC85" s="3" t="s">
        <v>19</v>
      </c>
      <c r="AD85" s="3" t="s">
        <v>16</v>
      </c>
      <c r="AE85" s="3" t="s">
        <v>15</v>
      </c>
      <c r="AF85" s="3" t="s">
        <v>24</v>
      </c>
      <c r="AG85" s="15">
        <v>1</v>
      </c>
      <c r="AH85" s="15">
        <v>0.9</v>
      </c>
      <c r="AI85" s="3">
        <f>VLOOKUP(E85,'REPETICIONES LA VICTORIA'!$AF$3:$AI$18,4,FALSE)</f>
        <v>1</v>
      </c>
      <c r="AJ85" s="21">
        <f t="shared" si="11"/>
        <v>0</v>
      </c>
      <c r="AK85" s="21">
        <f t="shared" si="11"/>
        <v>0</v>
      </c>
      <c r="AL85" s="21">
        <f t="shared" si="11"/>
        <v>0</v>
      </c>
      <c r="AM85" s="21">
        <f t="shared" si="11"/>
        <v>0</v>
      </c>
      <c r="AN85" s="21">
        <f t="shared" si="11"/>
        <v>0</v>
      </c>
      <c r="AO85" s="21">
        <f t="shared" si="11"/>
        <v>0</v>
      </c>
      <c r="AP85" s="21">
        <f t="shared" si="11"/>
        <v>0</v>
      </c>
      <c r="AQ85" s="21">
        <f t="shared" si="11"/>
        <v>0</v>
      </c>
      <c r="AR85" s="21">
        <f t="shared" si="11"/>
        <v>0</v>
      </c>
      <c r="AS85" s="21">
        <f t="shared" si="11"/>
        <v>0</v>
      </c>
      <c r="AT85" s="21">
        <f t="shared" si="11"/>
        <v>0</v>
      </c>
      <c r="AU85" s="21">
        <f t="shared" si="11"/>
        <v>0</v>
      </c>
      <c r="AV85" s="21">
        <f t="shared" si="11"/>
        <v>0</v>
      </c>
      <c r="AW85" s="21">
        <f t="shared" si="11"/>
        <v>0</v>
      </c>
      <c r="AX85" s="21">
        <f t="shared" si="11"/>
        <v>0</v>
      </c>
      <c r="AY85" s="21">
        <f t="shared" si="11"/>
        <v>0</v>
      </c>
      <c r="AZ85" s="21">
        <f t="shared" si="12"/>
        <v>0</v>
      </c>
      <c r="BA85" s="21">
        <f t="shared" si="12"/>
        <v>0</v>
      </c>
      <c r="BB85" s="21">
        <f t="shared" si="12"/>
        <v>0</v>
      </c>
      <c r="BC85" s="21">
        <f t="shared" si="12"/>
        <v>0</v>
      </c>
      <c r="BD85" s="21">
        <f t="shared" si="12"/>
        <v>0</v>
      </c>
      <c r="BE85" s="21">
        <f t="shared" si="10"/>
        <v>0</v>
      </c>
      <c r="BF85" s="21"/>
      <c r="BG85" s="21"/>
      <c r="BH85" s="21">
        <f>+BE85</f>
        <v>0</v>
      </c>
      <c r="BI85" s="21"/>
      <c r="BJ85" s="21"/>
      <c r="BK85" s="21"/>
      <c r="BL85" s="21"/>
      <c r="BM85" s="21"/>
      <c r="BN85" s="21">
        <f>+BE85</f>
        <v>0</v>
      </c>
      <c r="BO85" s="21"/>
      <c r="BP85" s="21"/>
      <c r="BQ85" s="21"/>
      <c r="BR85" s="21"/>
      <c r="BS85" s="21"/>
      <c r="BT85" s="21"/>
      <c r="BU85" s="21"/>
    </row>
    <row r="86" spans="1:73" s="3" customFormat="1" hidden="1" x14ac:dyDescent="0.25">
      <c r="A86" s="3" t="s">
        <v>17</v>
      </c>
      <c r="B86" s="3" t="s">
        <v>19</v>
      </c>
      <c r="C86" s="3" t="s">
        <v>16</v>
      </c>
      <c r="D86" s="3" t="s">
        <v>15</v>
      </c>
      <c r="E86" s="3" t="s">
        <v>25</v>
      </c>
      <c r="F86" s="8">
        <v>0</v>
      </c>
      <c r="G86" s="6">
        <v>0</v>
      </c>
      <c r="H86" s="6">
        <v>0</v>
      </c>
      <c r="I86" s="6">
        <v>0</v>
      </c>
      <c r="J86" s="6">
        <v>0</v>
      </c>
      <c r="K86" s="8">
        <v>0</v>
      </c>
      <c r="L86" s="6">
        <v>0</v>
      </c>
      <c r="M86" s="6">
        <v>0</v>
      </c>
      <c r="N86" s="6">
        <v>0</v>
      </c>
      <c r="O86" s="6">
        <v>0</v>
      </c>
      <c r="P86" s="8">
        <v>0</v>
      </c>
      <c r="Q86" s="6">
        <v>0</v>
      </c>
      <c r="R86" s="6">
        <v>0</v>
      </c>
      <c r="S86" s="6">
        <v>0</v>
      </c>
      <c r="T86" s="6">
        <v>0</v>
      </c>
      <c r="U86" s="8">
        <v>0</v>
      </c>
      <c r="V86" s="6">
        <v>0</v>
      </c>
      <c r="W86" s="6">
        <v>0</v>
      </c>
      <c r="X86" s="6">
        <v>0</v>
      </c>
      <c r="Y86" s="6">
        <v>0</v>
      </c>
      <c r="Z86" s="8">
        <v>0</v>
      </c>
      <c r="AA86" s="25"/>
      <c r="AB86" s="3" t="s">
        <v>17</v>
      </c>
      <c r="AC86" s="3" t="s">
        <v>19</v>
      </c>
      <c r="AD86" s="3" t="s">
        <v>16</v>
      </c>
      <c r="AE86" s="3" t="s">
        <v>15</v>
      </c>
      <c r="AF86" s="3" t="s">
        <v>25</v>
      </c>
      <c r="AG86" s="15">
        <v>1</v>
      </c>
      <c r="AH86" s="15">
        <v>0.9</v>
      </c>
      <c r="AI86" s="3">
        <f>VLOOKUP(E86,'REPETICIONES LA VICTORIA'!$AF$3:$AI$18,4,FALSE)</f>
        <v>1</v>
      </c>
      <c r="AJ86" s="21">
        <f t="shared" si="11"/>
        <v>0</v>
      </c>
      <c r="AK86" s="21">
        <f t="shared" si="11"/>
        <v>0</v>
      </c>
      <c r="AL86" s="21">
        <f t="shared" si="11"/>
        <v>0</v>
      </c>
      <c r="AM86" s="21">
        <f t="shared" si="11"/>
        <v>0</v>
      </c>
      <c r="AN86" s="21">
        <f t="shared" si="11"/>
        <v>0</v>
      </c>
      <c r="AO86" s="21">
        <f t="shared" si="11"/>
        <v>0</v>
      </c>
      <c r="AP86" s="21">
        <f t="shared" si="11"/>
        <v>0</v>
      </c>
      <c r="AQ86" s="21">
        <f t="shared" si="11"/>
        <v>0</v>
      </c>
      <c r="AR86" s="21">
        <f t="shared" si="11"/>
        <v>0</v>
      </c>
      <c r="AS86" s="21">
        <f t="shared" si="11"/>
        <v>0</v>
      </c>
      <c r="AT86" s="21">
        <f t="shared" si="11"/>
        <v>0</v>
      </c>
      <c r="AU86" s="21">
        <f t="shared" si="11"/>
        <v>0</v>
      </c>
      <c r="AV86" s="21">
        <f t="shared" si="11"/>
        <v>0</v>
      </c>
      <c r="AW86" s="21">
        <f t="shared" si="11"/>
        <v>0</v>
      </c>
      <c r="AX86" s="21">
        <f t="shared" si="11"/>
        <v>0</v>
      </c>
      <c r="AY86" s="21">
        <f t="shared" si="11"/>
        <v>0</v>
      </c>
      <c r="AZ86" s="21">
        <f t="shared" si="12"/>
        <v>0</v>
      </c>
      <c r="BA86" s="21">
        <f t="shared" si="12"/>
        <v>0</v>
      </c>
      <c r="BB86" s="21">
        <f t="shared" si="12"/>
        <v>0</v>
      </c>
      <c r="BC86" s="21">
        <f t="shared" si="12"/>
        <v>0</v>
      </c>
      <c r="BD86" s="21">
        <f t="shared" si="12"/>
        <v>0</v>
      </c>
      <c r="BE86" s="21">
        <f t="shared" si="10"/>
        <v>0</v>
      </c>
      <c r="BF86" s="21"/>
      <c r="BG86" s="21"/>
      <c r="BH86" s="21"/>
      <c r="BI86" s="21">
        <f>+BE86</f>
        <v>0</v>
      </c>
      <c r="BJ86" s="21"/>
      <c r="BK86" s="21"/>
      <c r="BL86" s="21"/>
      <c r="BM86" s="21"/>
      <c r="BN86" s="21"/>
      <c r="BO86" s="21"/>
      <c r="BP86" s="21"/>
      <c r="BQ86" s="21"/>
      <c r="BR86" s="21"/>
      <c r="BS86" s="21">
        <f>+BE86</f>
        <v>0</v>
      </c>
      <c r="BT86" s="21"/>
      <c r="BU86" s="21"/>
    </row>
    <row r="87" spans="1:73" s="3" customFormat="1" hidden="1" x14ac:dyDescent="0.25">
      <c r="A87" s="3" t="s">
        <v>17</v>
      </c>
      <c r="B87" s="3" t="s">
        <v>19</v>
      </c>
      <c r="C87" s="3" t="s">
        <v>16</v>
      </c>
      <c r="D87" s="3" t="s">
        <v>15</v>
      </c>
      <c r="E87" s="3" t="s">
        <v>26</v>
      </c>
      <c r="F87" s="8">
        <v>0</v>
      </c>
      <c r="G87" s="6">
        <v>0</v>
      </c>
      <c r="H87" s="6">
        <v>0</v>
      </c>
      <c r="I87" s="6">
        <v>0</v>
      </c>
      <c r="J87" s="6">
        <v>0</v>
      </c>
      <c r="K87" s="8">
        <v>0</v>
      </c>
      <c r="L87" s="6">
        <v>0</v>
      </c>
      <c r="M87" s="6">
        <v>0</v>
      </c>
      <c r="N87" s="6">
        <v>0</v>
      </c>
      <c r="O87" s="6">
        <v>0</v>
      </c>
      <c r="P87" s="8">
        <v>0</v>
      </c>
      <c r="Q87" s="6">
        <v>0</v>
      </c>
      <c r="R87" s="6">
        <v>0</v>
      </c>
      <c r="S87" s="6">
        <v>0</v>
      </c>
      <c r="T87" s="6">
        <v>0</v>
      </c>
      <c r="U87" s="8">
        <v>0</v>
      </c>
      <c r="V87" s="6">
        <v>0</v>
      </c>
      <c r="W87" s="6">
        <v>0</v>
      </c>
      <c r="X87" s="6">
        <v>0</v>
      </c>
      <c r="Y87" s="6">
        <v>0</v>
      </c>
      <c r="Z87" s="8">
        <v>0</v>
      </c>
      <c r="AA87" s="25"/>
      <c r="AB87" s="3" t="s">
        <v>17</v>
      </c>
      <c r="AC87" s="3" t="s">
        <v>19</v>
      </c>
      <c r="AD87" s="3" t="s">
        <v>16</v>
      </c>
      <c r="AE87" s="3" t="s">
        <v>15</v>
      </c>
      <c r="AF87" s="3" t="s">
        <v>26</v>
      </c>
      <c r="AG87" s="15">
        <v>1</v>
      </c>
      <c r="AH87" s="15">
        <v>0.9</v>
      </c>
      <c r="AI87" s="3">
        <f>VLOOKUP(E87,'REPETICIONES LA VICTORIA'!$AF$3:$AI$18,4,FALSE)</f>
        <v>1</v>
      </c>
      <c r="AJ87" s="21">
        <f t="shared" si="11"/>
        <v>0</v>
      </c>
      <c r="AK87" s="21">
        <f t="shared" si="11"/>
        <v>0</v>
      </c>
      <c r="AL87" s="21">
        <f t="shared" si="11"/>
        <v>0</v>
      </c>
      <c r="AM87" s="21">
        <f t="shared" si="11"/>
        <v>0</v>
      </c>
      <c r="AN87" s="21">
        <f t="shared" si="11"/>
        <v>0</v>
      </c>
      <c r="AO87" s="21">
        <f t="shared" si="11"/>
        <v>0</v>
      </c>
      <c r="AP87" s="21">
        <f t="shared" si="11"/>
        <v>0</v>
      </c>
      <c r="AQ87" s="21">
        <f t="shared" si="11"/>
        <v>0</v>
      </c>
      <c r="AR87" s="21">
        <f t="shared" si="11"/>
        <v>0</v>
      </c>
      <c r="AS87" s="21">
        <f t="shared" si="11"/>
        <v>0</v>
      </c>
      <c r="AT87" s="21">
        <f t="shared" si="11"/>
        <v>0</v>
      </c>
      <c r="AU87" s="21">
        <f t="shared" ref="AU87:AY130" si="13">Q87*365*$AG87*$AH87*$AI87</f>
        <v>0</v>
      </c>
      <c r="AV87" s="21">
        <f t="shared" si="13"/>
        <v>0</v>
      </c>
      <c r="AW87" s="21">
        <f t="shared" si="13"/>
        <v>0</v>
      </c>
      <c r="AX87" s="21">
        <f t="shared" si="13"/>
        <v>0</v>
      </c>
      <c r="AY87" s="21">
        <f t="shared" si="13"/>
        <v>0</v>
      </c>
      <c r="AZ87" s="21">
        <f t="shared" si="12"/>
        <v>0</v>
      </c>
      <c r="BA87" s="21">
        <f t="shared" si="12"/>
        <v>0</v>
      </c>
      <c r="BB87" s="21">
        <f t="shared" si="12"/>
        <v>0</v>
      </c>
      <c r="BC87" s="21">
        <f t="shared" si="12"/>
        <v>0</v>
      </c>
      <c r="BD87" s="21">
        <f t="shared" si="12"/>
        <v>0</v>
      </c>
      <c r="BE87" s="21">
        <f t="shared" si="10"/>
        <v>0</v>
      </c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>
        <f>+BE87</f>
        <v>0</v>
      </c>
      <c r="BQ87" s="21"/>
      <c r="BR87" s="21"/>
      <c r="BS87" s="21">
        <f>+BE87</f>
        <v>0</v>
      </c>
      <c r="BT87" s="21"/>
      <c r="BU87" s="21"/>
    </row>
    <row r="88" spans="1:73" s="3" customFormat="1" hidden="1" x14ac:dyDescent="0.25">
      <c r="A88" s="3" t="s">
        <v>17</v>
      </c>
      <c r="B88" s="3" t="s">
        <v>19</v>
      </c>
      <c r="C88" s="3" t="s">
        <v>16</v>
      </c>
      <c r="D88" s="3" t="s">
        <v>15</v>
      </c>
      <c r="E88" s="3" t="s">
        <v>27</v>
      </c>
      <c r="F88" s="8">
        <v>0</v>
      </c>
      <c r="G88" s="6">
        <v>0</v>
      </c>
      <c r="H88" s="6">
        <v>0</v>
      </c>
      <c r="I88" s="6">
        <v>0</v>
      </c>
      <c r="J88" s="6">
        <v>0</v>
      </c>
      <c r="K88" s="8">
        <v>0</v>
      </c>
      <c r="L88" s="6">
        <v>0</v>
      </c>
      <c r="M88" s="6">
        <v>0</v>
      </c>
      <c r="N88" s="6">
        <v>0</v>
      </c>
      <c r="O88" s="6">
        <v>0</v>
      </c>
      <c r="P88" s="8">
        <v>0</v>
      </c>
      <c r="Q88" s="6">
        <v>0</v>
      </c>
      <c r="R88" s="6">
        <v>0</v>
      </c>
      <c r="S88" s="6">
        <v>0</v>
      </c>
      <c r="T88" s="6">
        <v>0</v>
      </c>
      <c r="U88" s="8">
        <v>0</v>
      </c>
      <c r="V88" s="6">
        <v>0</v>
      </c>
      <c r="W88" s="6">
        <v>0</v>
      </c>
      <c r="X88" s="6">
        <v>0</v>
      </c>
      <c r="Y88" s="6">
        <v>0</v>
      </c>
      <c r="Z88" s="8">
        <v>0</v>
      </c>
      <c r="AA88" s="25"/>
      <c r="AB88" s="3" t="s">
        <v>17</v>
      </c>
      <c r="AC88" s="3" t="s">
        <v>19</v>
      </c>
      <c r="AD88" s="3" t="s">
        <v>16</v>
      </c>
      <c r="AE88" s="3" t="s">
        <v>15</v>
      </c>
      <c r="AF88" s="3" t="s">
        <v>27</v>
      </c>
      <c r="AG88" s="15">
        <v>1</v>
      </c>
      <c r="AH88" s="15">
        <v>0.9</v>
      </c>
      <c r="AI88" s="3">
        <f>VLOOKUP(E88,'REPETICIONES LA VICTORIA'!$AF$3:$AI$18,4,FALSE)</f>
        <v>1</v>
      </c>
      <c r="AJ88" s="21">
        <f t="shared" ref="AJ88:AT111" si="14">F88*365*$AG88*$AH88*$AI88</f>
        <v>0</v>
      </c>
      <c r="AK88" s="21">
        <f t="shared" si="14"/>
        <v>0</v>
      </c>
      <c r="AL88" s="21">
        <f t="shared" si="14"/>
        <v>0</v>
      </c>
      <c r="AM88" s="21">
        <f t="shared" si="14"/>
        <v>0</v>
      </c>
      <c r="AN88" s="21">
        <f t="shared" si="14"/>
        <v>0</v>
      </c>
      <c r="AO88" s="21">
        <f t="shared" si="14"/>
        <v>0</v>
      </c>
      <c r="AP88" s="21">
        <f t="shared" si="14"/>
        <v>0</v>
      </c>
      <c r="AQ88" s="21">
        <f t="shared" si="14"/>
        <v>0</v>
      </c>
      <c r="AR88" s="21">
        <f t="shared" si="14"/>
        <v>0</v>
      </c>
      <c r="AS88" s="21">
        <f t="shared" si="14"/>
        <v>0</v>
      </c>
      <c r="AT88" s="21">
        <f t="shared" si="14"/>
        <v>0</v>
      </c>
      <c r="AU88" s="21">
        <f t="shared" si="13"/>
        <v>0</v>
      </c>
      <c r="AV88" s="21">
        <f t="shared" si="13"/>
        <v>0</v>
      </c>
      <c r="AW88" s="21">
        <f t="shared" si="13"/>
        <v>0</v>
      </c>
      <c r="AX88" s="21">
        <f t="shared" si="13"/>
        <v>0</v>
      </c>
      <c r="AY88" s="21">
        <f t="shared" si="13"/>
        <v>0</v>
      </c>
      <c r="AZ88" s="21">
        <f t="shared" si="12"/>
        <v>0</v>
      </c>
      <c r="BA88" s="21">
        <f t="shared" si="12"/>
        <v>0</v>
      </c>
      <c r="BB88" s="21">
        <f t="shared" si="12"/>
        <v>0</v>
      </c>
      <c r="BC88" s="21">
        <f t="shared" si="12"/>
        <v>0</v>
      </c>
      <c r="BD88" s="21">
        <f t="shared" si="12"/>
        <v>0</v>
      </c>
      <c r="BE88" s="21">
        <f t="shared" si="10"/>
        <v>0</v>
      </c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</row>
    <row r="89" spans="1:73" s="3" customFormat="1" hidden="1" x14ac:dyDescent="0.25">
      <c r="A89" s="3" t="s">
        <v>17</v>
      </c>
      <c r="B89" s="3" t="s">
        <v>19</v>
      </c>
      <c r="C89" s="3" t="s">
        <v>16</v>
      </c>
      <c r="D89" s="3" t="s">
        <v>15</v>
      </c>
      <c r="E89" s="3" t="s">
        <v>28</v>
      </c>
      <c r="F89" s="8">
        <v>0</v>
      </c>
      <c r="G89" s="6">
        <v>0</v>
      </c>
      <c r="H89" s="6">
        <v>0</v>
      </c>
      <c r="I89" s="6">
        <v>0</v>
      </c>
      <c r="J89" s="6">
        <v>0</v>
      </c>
      <c r="K89" s="8">
        <v>0</v>
      </c>
      <c r="L89" s="6">
        <v>0</v>
      </c>
      <c r="M89" s="6">
        <v>0</v>
      </c>
      <c r="N89" s="6">
        <v>0</v>
      </c>
      <c r="O89" s="6">
        <v>0</v>
      </c>
      <c r="P89" s="8">
        <v>0</v>
      </c>
      <c r="Q89" s="6">
        <v>0</v>
      </c>
      <c r="R89" s="6">
        <v>0</v>
      </c>
      <c r="S89" s="6">
        <v>0</v>
      </c>
      <c r="T89" s="6">
        <v>0</v>
      </c>
      <c r="U89" s="8">
        <v>0</v>
      </c>
      <c r="V89" s="6">
        <v>0</v>
      </c>
      <c r="W89" s="6">
        <v>0</v>
      </c>
      <c r="X89" s="6">
        <v>0</v>
      </c>
      <c r="Y89" s="6">
        <v>0</v>
      </c>
      <c r="Z89" s="8">
        <v>0</v>
      </c>
      <c r="AA89" s="25"/>
      <c r="AB89" s="3" t="s">
        <v>17</v>
      </c>
      <c r="AC89" s="3" t="s">
        <v>19</v>
      </c>
      <c r="AD89" s="3" t="s">
        <v>16</v>
      </c>
      <c r="AE89" s="3" t="s">
        <v>15</v>
      </c>
      <c r="AF89" s="3" t="s">
        <v>28</v>
      </c>
      <c r="AG89" s="15">
        <v>1</v>
      </c>
      <c r="AH89" s="15">
        <v>0.9</v>
      </c>
      <c r="AI89" s="3">
        <f>VLOOKUP(E89,'REPETICIONES LA VICTORIA'!$AF$3:$AI$18,4,FALSE)</f>
        <v>1</v>
      </c>
      <c r="AJ89" s="21">
        <f t="shared" si="14"/>
        <v>0</v>
      </c>
      <c r="AK89" s="21">
        <f t="shared" si="14"/>
        <v>0</v>
      </c>
      <c r="AL89" s="21">
        <f t="shared" si="14"/>
        <v>0</v>
      </c>
      <c r="AM89" s="21">
        <f t="shared" si="14"/>
        <v>0</v>
      </c>
      <c r="AN89" s="21">
        <f t="shared" si="14"/>
        <v>0</v>
      </c>
      <c r="AO89" s="21">
        <f t="shared" si="14"/>
        <v>0</v>
      </c>
      <c r="AP89" s="21">
        <f t="shared" si="14"/>
        <v>0</v>
      </c>
      <c r="AQ89" s="21">
        <f t="shared" si="14"/>
        <v>0</v>
      </c>
      <c r="AR89" s="21">
        <f t="shared" si="14"/>
        <v>0</v>
      </c>
      <c r="AS89" s="21">
        <f t="shared" si="14"/>
        <v>0</v>
      </c>
      <c r="AT89" s="21">
        <f t="shared" si="14"/>
        <v>0</v>
      </c>
      <c r="AU89" s="21">
        <f t="shared" si="13"/>
        <v>0</v>
      </c>
      <c r="AV89" s="21">
        <f t="shared" si="13"/>
        <v>0</v>
      </c>
      <c r="AW89" s="21">
        <f t="shared" si="13"/>
        <v>0</v>
      </c>
      <c r="AX89" s="21">
        <f t="shared" si="13"/>
        <v>0</v>
      </c>
      <c r="AY89" s="21">
        <f t="shared" si="13"/>
        <v>0</v>
      </c>
      <c r="AZ89" s="21">
        <f t="shared" si="12"/>
        <v>0</v>
      </c>
      <c r="BA89" s="21">
        <f t="shared" si="12"/>
        <v>0</v>
      </c>
      <c r="BB89" s="21">
        <f t="shared" si="12"/>
        <v>0</v>
      </c>
      <c r="BC89" s="21">
        <f t="shared" si="12"/>
        <v>0</v>
      </c>
      <c r="BD89" s="21">
        <f t="shared" si="12"/>
        <v>0</v>
      </c>
      <c r="BE89" s="21">
        <f t="shared" si="10"/>
        <v>0</v>
      </c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</row>
    <row r="90" spans="1:73" s="3" customFormat="1" hidden="1" x14ac:dyDescent="0.25">
      <c r="A90" s="3" t="s">
        <v>17</v>
      </c>
      <c r="B90" s="3" t="s">
        <v>19</v>
      </c>
      <c r="C90" s="3" t="s">
        <v>16</v>
      </c>
      <c r="D90" s="3" t="s">
        <v>15</v>
      </c>
      <c r="E90" s="3" t="s">
        <v>29</v>
      </c>
      <c r="F90" s="8">
        <v>0</v>
      </c>
      <c r="G90" s="6">
        <v>0</v>
      </c>
      <c r="H90" s="6">
        <v>0</v>
      </c>
      <c r="I90" s="6">
        <v>0</v>
      </c>
      <c r="J90" s="6">
        <v>0</v>
      </c>
      <c r="K90" s="8">
        <v>0</v>
      </c>
      <c r="L90" s="6">
        <v>0</v>
      </c>
      <c r="M90" s="6">
        <v>0</v>
      </c>
      <c r="N90" s="6">
        <v>0</v>
      </c>
      <c r="O90" s="6">
        <v>0</v>
      </c>
      <c r="P90" s="8">
        <v>0</v>
      </c>
      <c r="Q90" s="6">
        <v>0</v>
      </c>
      <c r="R90" s="6">
        <v>0</v>
      </c>
      <c r="S90" s="6">
        <v>0</v>
      </c>
      <c r="T90" s="6">
        <v>0</v>
      </c>
      <c r="U90" s="8">
        <v>0</v>
      </c>
      <c r="V90" s="6">
        <v>0</v>
      </c>
      <c r="W90" s="6">
        <v>0</v>
      </c>
      <c r="X90" s="6">
        <v>0</v>
      </c>
      <c r="Y90" s="6">
        <v>0</v>
      </c>
      <c r="Z90" s="8">
        <v>0</v>
      </c>
      <c r="AA90" s="25"/>
      <c r="AB90" s="3" t="s">
        <v>17</v>
      </c>
      <c r="AC90" s="3" t="s">
        <v>19</v>
      </c>
      <c r="AD90" s="3" t="s">
        <v>16</v>
      </c>
      <c r="AE90" s="3" t="s">
        <v>15</v>
      </c>
      <c r="AF90" s="3" t="s">
        <v>29</v>
      </c>
      <c r="AG90" s="15">
        <v>1</v>
      </c>
      <c r="AH90" s="15">
        <v>0.9</v>
      </c>
      <c r="AI90" s="3">
        <f>VLOOKUP(E90,'REPETICIONES LA VICTORIA'!$AF$3:$AI$18,4,FALSE)</f>
        <v>1</v>
      </c>
      <c r="AJ90" s="21">
        <f t="shared" si="14"/>
        <v>0</v>
      </c>
      <c r="AK90" s="21">
        <f t="shared" si="14"/>
        <v>0</v>
      </c>
      <c r="AL90" s="21">
        <f t="shared" si="14"/>
        <v>0</v>
      </c>
      <c r="AM90" s="21">
        <f t="shared" si="14"/>
        <v>0</v>
      </c>
      <c r="AN90" s="21">
        <f t="shared" si="14"/>
        <v>0</v>
      </c>
      <c r="AO90" s="21">
        <f t="shared" si="14"/>
        <v>0</v>
      </c>
      <c r="AP90" s="21">
        <f t="shared" si="14"/>
        <v>0</v>
      </c>
      <c r="AQ90" s="21">
        <f t="shared" si="14"/>
        <v>0</v>
      </c>
      <c r="AR90" s="21">
        <f t="shared" si="14"/>
        <v>0</v>
      </c>
      <c r="AS90" s="21">
        <f t="shared" si="14"/>
        <v>0</v>
      </c>
      <c r="AT90" s="21">
        <f t="shared" si="14"/>
        <v>0</v>
      </c>
      <c r="AU90" s="21">
        <f t="shared" si="13"/>
        <v>0</v>
      </c>
      <c r="AV90" s="21">
        <f t="shared" si="13"/>
        <v>0</v>
      </c>
      <c r="AW90" s="21">
        <f t="shared" si="13"/>
        <v>0</v>
      </c>
      <c r="AX90" s="21">
        <f t="shared" si="13"/>
        <v>0</v>
      </c>
      <c r="AY90" s="21">
        <f t="shared" si="13"/>
        <v>0</v>
      </c>
      <c r="AZ90" s="21">
        <f t="shared" si="12"/>
        <v>0</v>
      </c>
      <c r="BA90" s="21">
        <f t="shared" si="12"/>
        <v>0</v>
      </c>
      <c r="BB90" s="21">
        <f t="shared" si="12"/>
        <v>0</v>
      </c>
      <c r="BC90" s="21">
        <f t="shared" si="12"/>
        <v>0</v>
      </c>
      <c r="BD90" s="21">
        <f t="shared" si="12"/>
        <v>0</v>
      </c>
      <c r="BE90" s="21">
        <f t="shared" si="10"/>
        <v>0</v>
      </c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</row>
    <row r="91" spans="1:73" s="3" customFormat="1" hidden="1" x14ac:dyDescent="0.25">
      <c r="A91" s="3" t="s">
        <v>17</v>
      </c>
      <c r="B91" s="3" t="s">
        <v>19</v>
      </c>
      <c r="C91" s="3" t="s">
        <v>16</v>
      </c>
      <c r="D91" s="3" t="s">
        <v>15</v>
      </c>
      <c r="E91" s="3" t="s">
        <v>30</v>
      </c>
      <c r="F91" s="8">
        <v>0</v>
      </c>
      <c r="G91" s="6">
        <v>0</v>
      </c>
      <c r="H91" s="6">
        <v>0</v>
      </c>
      <c r="I91" s="6">
        <v>0</v>
      </c>
      <c r="J91" s="6">
        <v>0</v>
      </c>
      <c r="K91" s="8">
        <v>0</v>
      </c>
      <c r="L91" s="6">
        <v>0</v>
      </c>
      <c r="M91" s="6">
        <v>0</v>
      </c>
      <c r="N91" s="6">
        <v>0</v>
      </c>
      <c r="O91" s="6">
        <v>0</v>
      </c>
      <c r="P91" s="8">
        <v>0</v>
      </c>
      <c r="Q91" s="6">
        <v>0</v>
      </c>
      <c r="R91" s="6">
        <v>0</v>
      </c>
      <c r="S91" s="6">
        <v>0</v>
      </c>
      <c r="T91" s="6">
        <v>0</v>
      </c>
      <c r="U91" s="8">
        <v>0</v>
      </c>
      <c r="V91" s="6">
        <v>0</v>
      </c>
      <c r="W91" s="6">
        <v>0</v>
      </c>
      <c r="X91" s="6">
        <v>0</v>
      </c>
      <c r="Y91" s="6">
        <v>0</v>
      </c>
      <c r="Z91" s="8">
        <v>0</v>
      </c>
      <c r="AA91" s="25"/>
      <c r="AB91" s="3" t="s">
        <v>17</v>
      </c>
      <c r="AC91" s="3" t="s">
        <v>19</v>
      </c>
      <c r="AD91" s="3" t="s">
        <v>16</v>
      </c>
      <c r="AE91" s="3" t="s">
        <v>15</v>
      </c>
      <c r="AF91" s="3" t="s">
        <v>30</v>
      </c>
      <c r="AG91" s="15">
        <v>1</v>
      </c>
      <c r="AH91" s="15">
        <v>0.9</v>
      </c>
      <c r="AI91" s="3">
        <f>VLOOKUP(E91,'REPETICIONES LA VICTORIA'!$AF$3:$AI$18,4,FALSE)</f>
        <v>1</v>
      </c>
      <c r="AJ91" s="21">
        <f t="shared" si="14"/>
        <v>0</v>
      </c>
      <c r="AK91" s="21">
        <f t="shared" si="14"/>
        <v>0</v>
      </c>
      <c r="AL91" s="21">
        <f t="shared" si="14"/>
        <v>0</v>
      </c>
      <c r="AM91" s="21">
        <f t="shared" si="14"/>
        <v>0</v>
      </c>
      <c r="AN91" s="21">
        <f t="shared" si="14"/>
        <v>0</v>
      </c>
      <c r="AO91" s="21">
        <f t="shared" si="14"/>
        <v>0</v>
      </c>
      <c r="AP91" s="21">
        <f t="shared" si="14"/>
        <v>0</v>
      </c>
      <c r="AQ91" s="21">
        <f t="shared" si="14"/>
        <v>0</v>
      </c>
      <c r="AR91" s="21">
        <f t="shared" si="14"/>
        <v>0</v>
      </c>
      <c r="AS91" s="21">
        <f t="shared" si="14"/>
        <v>0</v>
      </c>
      <c r="AT91" s="21">
        <f t="shared" si="14"/>
        <v>0</v>
      </c>
      <c r="AU91" s="21">
        <f t="shared" si="13"/>
        <v>0</v>
      </c>
      <c r="AV91" s="21">
        <f t="shared" si="13"/>
        <v>0</v>
      </c>
      <c r="AW91" s="21">
        <f t="shared" si="13"/>
        <v>0</v>
      </c>
      <c r="AX91" s="21">
        <f t="shared" si="13"/>
        <v>0</v>
      </c>
      <c r="AY91" s="21">
        <f t="shared" si="13"/>
        <v>0</v>
      </c>
      <c r="AZ91" s="21">
        <f t="shared" si="12"/>
        <v>0</v>
      </c>
      <c r="BA91" s="21">
        <f t="shared" si="12"/>
        <v>0</v>
      </c>
      <c r="BB91" s="21">
        <f t="shared" si="12"/>
        <v>0</v>
      </c>
      <c r="BC91" s="21">
        <f t="shared" si="12"/>
        <v>0</v>
      </c>
      <c r="BD91" s="21">
        <f t="shared" si="12"/>
        <v>0</v>
      </c>
      <c r="BE91" s="21">
        <f t="shared" si="10"/>
        <v>0</v>
      </c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</row>
    <row r="92" spans="1:73" s="3" customFormat="1" hidden="1" x14ac:dyDescent="0.25">
      <c r="A92" s="3" t="s">
        <v>17</v>
      </c>
      <c r="B92" s="3" t="s">
        <v>19</v>
      </c>
      <c r="C92" s="3" t="s">
        <v>16</v>
      </c>
      <c r="D92" s="3" t="s">
        <v>15</v>
      </c>
      <c r="E92" s="3" t="s">
        <v>31</v>
      </c>
      <c r="F92" s="8">
        <v>0</v>
      </c>
      <c r="G92" s="6">
        <v>0</v>
      </c>
      <c r="H92" s="6">
        <v>0</v>
      </c>
      <c r="I92" s="6">
        <v>0</v>
      </c>
      <c r="J92" s="6">
        <v>0</v>
      </c>
      <c r="K92" s="8">
        <v>0</v>
      </c>
      <c r="L92" s="6">
        <v>0</v>
      </c>
      <c r="M92" s="6">
        <v>0</v>
      </c>
      <c r="N92" s="6">
        <v>0</v>
      </c>
      <c r="O92" s="6">
        <v>0</v>
      </c>
      <c r="P92" s="8">
        <v>0</v>
      </c>
      <c r="Q92" s="6">
        <v>0</v>
      </c>
      <c r="R92" s="6">
        <v>0</v>
      </c>
      <c r="S92" s="6">
        <v>0</v>
      </c>
      <c r="T92" s="6">
        <v>0</v>
      </c>
      <c r="U92" s="8">
        <v>0</v>
      </c>
      <c r="V92" s="6">
        <v>0</v>
      </c>
      <c r="W92" s="6">
        <v>0</v>
      </c>
      <c r="X92" s="6">
        <v>0</v>
      </c>
      <c r="Y92" s="6">
        <v>0</v>
      </c>
      <c r="Z92" s="8">
        <v>0</v>
      </c>
      <c r="AA92" s="25"/>
      <c r="AB92" s="3" t="s">
        <v>17</v>
      </c>
      <c r="AC92" s="3" t="s">
        <v>19</v>
      </c>
      <c r="AD92" s="3" t="s">
        <v>16</v>
      </c>
      <c r="AE92" s="3" t="s">
        <v>15</v>
      </c>
      <c r="AF92" s="3" t="s">
        <v>31</v>
      </c>
      <c r="AG92" s="15">
        <v>1</v>
      </c>
      <c r="AH92" s="15">
        <v>0.9</v>
      </c>
      <c r="AI92" s="3">
        <f>VLOOKUP(E92,'REPETICIONES LA VICTORIA'!$AF$3:$AI$18,4,FALSE)</f>
        <v>1</v>
      </c>
      <c r="AJ92" s="21">
        <f t="shared" si="14"/>
        <v>0</v>
      </c>
      <c r="AK92" s="21">
        <f t="shared" si="14"/>
        <v>0</v>
      </c>
      <c r="AL92" s="21">
        <f t="shared" si="14"/>
        <v>0</v>
      </c>
      <c r="AM92" s="21">
        <f t="shared" si="14"/>
        <v>0</v>
      </c>
      <c r="AN92" s="21">
        <f t="shared" si="14"/>
        <v>0</v>
      </c>
      <c r="AO92" s="21">
        <f t="shared" si="14"/>
        <v>0</v>
      </c>
      <c r="AP92" s="21">
        <f t="shared" si="14"/>
        <v>0</v>
      </c>
      <c r="AQ92" s="21">
        <f t="shared" si="14"/>
        <v>0</v>
      </c>
      <c r="AR92" s="21">
        <f t="shared" si="14"/>
        <v>0</v>
      </c>
      <c r="AS92" s="21">
        <f t="shared" si="14"/>
        <v>0</v>
      </c>
      <c r="AT92" s="21">
        <f t="shared" si="14"/>
        <v>0</v>
      </c>
      <c r="AU92" s="21">
        <f t="shared" si="13"/>
        <v>0</v>
      </c>
      <c r="AV92" s="21">
        <f t="shared" si="13"/>
        <v>0</v>
      </c>
      <c r="AW92" s="21">
        <f t="shared" si="13"/>
        <v>0</v>
      </c>
      <c r="AX92" s="21">
        <f t="shared" si="13"/>
        <v>0</v>
      </c>
      <c r="AY92" s="21">
        <f t="shared" si="13"/>
        <v>0</v>
      </c>
      <c r="AZ92" s="21">
        <f t="shared" si="12"/>
        <v>0</v>
      </c>
      <c r="BA92" s="21">
        <f t="shared" si="12"/>
        <v>0</v>
      </c>
      <c r="BB92" s="21">
        <f t="shared" si="12"/>
        <v>0</v>
      </c>
      <c r="BC92" s="21">
        <f t="shared" si="12"/>
        <v>0</v>
      </c>
      <c r="BD92" s="21">
        <f t="shared" si="12"/>
        <v>0</v>
      </c>
      <c r="BE92" s="21">
        <f t="shared" si="10"/>
        <v>0</v>
      </c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</row>
    <row r="93" spans="1:73" s="3" customFormat="1" hidden="1" x14ac:dyDescent="0.25">
      <c r="A93" s="3" t="s">
        <v>17</v>
      </c>
      <c r="B93" s="3" t="s">
        <v>19</v>
      </c>
      <c r="C93" s="3" t="s">
        <v>16</v>
      </c>
      <c r="D93" s="3" t="s">
        <v>15</v>
      </c>
      <c r="E93" s="3" t="s">
        <v>32</v>
      </c>
      <c r="F93" s="8">
        <v>0</v>
      </c>
      <c r="G93" s="6">
        <v>0</v>
      </c>
      <c r="H93" s="6">
        <v>0</v>
      </c>
      <c r="I93" s="6">
        <v>0</v>
      </c>
      <c r="J93" s="6">
        <v>0</v>
      </c>
      <c r="K93" s="8">
        <v>0</v>
      </c>
      <c r="L93" s="6">
        <v>0</v>
      </c>
      <c r="M93" s="6">
        <v>0</v>
      </c>
      <c r="N93" s="6">
        <v>0</v>
      </c>
      <c r="O93" s="6">
        <v>0</v>
      </c>
      <c r="P93" s="8">
        <v>0</v>
      </c>
      <c r="Q93" s="6">
        <v>0</v>
      </c>
      <c r="R93" s="6">
        <v>0</v>
      </c>
      <c r="S93" s="6">
        <v>0</v>
      </c>
      <c r="T93" s="6">
        <v>0</v>
      </c>
      <c r="U93" s="8">
        <v>0</v>
      </c>
      <c r="V93" s="6">
        <v>0</v>
      </c>
      <c r="W93" s="6">
        <v>0</v>
      </c>
      <c r="X93" s="6">
        <v>0</v>
      </c>
      <c r="Y93" s="6">
        <v>0</v>
      </c>
      <c r="Z93" s="8">
        <v>0</v>
      </c>
      <c r="AA93" s="25"/>
      <c r="AB93" s="3" t="s">
        <v>17</v>
      </c>
      <c r="AC93" s="3" t="s">
        <v>19</v>
      </c>
      <c r="AD93" s="3" t="s">
        <v>16</v>
      </c>
      <c r="AE93" s="3" t="s">
        <v>15</v>
      </c>
      <c r="AF93" s="3" t="s">
        <v>32</v>
      </c>
      <c r="AG93" s="15">
        <v>1</v>
      </c>
      <c r="AH93" s="15">
        <v>0.9</v>
      </c>
      <c r="AI93" s="3">
        <f>VLOOKUP(E93,'REPETICIONES LA VICTORIA'!$AF$3:$AI$18,4,FALSE)</f>
        <v>1</v>
      </c>
      <c r="AJ93" s="21">
        <f t="shared" si="14"/>
        <v>0</v>
      </c>
      <c r="AK93" s="21">
        <f t="shared" si="14"/>
        <v>0</v>
      </c>
      <c r="AL93" s="21">
        <f t="shared" si="14"/>
        <v>0</v>
      </c>
      <c r="AM93" s="21">
        <f t="shared" si="14"/>
        <v>0</v>
      </c>
      <c r="AN93" s="21">
        <f t="shared" si="14"/>
        <v>0</v>
      </c>
      <c r="AO93" s="21">
        <f t="shared" si="14"/>
        <v>0</v>
      </c>
      <c r="AP93" s="21">
        <f t="shared" si="14"/>
        <v>0</v>
      </c>
      <c r="AQ93" s="21">
        <f t="shared" si="14"/>
        <v>0</v>
      </c>
      <c r="AR93" s="21">
        <f t="shared" si="14"/>
        <v>0</v>
      </c>
      <c r="AS93" s="21">
        <f t="shared" si="14"/>
        <v>0</v>
      </c>
      <c r="AT93" s="21">
        <f t="shared" si="14"/>
        <v>0</v>
      </c>
      <c r="AU93" s="21">
        <f t="shared" si="13"/>
        <v>0</v>
      </c>
      <c r="AV93" s="21">
        <f t="shared" si="13"/>
        <v>0</v>
      </c>
      <c r="AW93" s="21">
        <f t="shared" si="13"/>
        <v>0</v>
      </c>
      <c r="AX93" s="21">
        <f t="shared" si="13"/>
        <v>0</v>
      </c>
      <c r="AY93" s="21">
        <f t="shared" si="13"/>
        <v>0</v>
      </c>
      <c r="AZ93" s="21">
        <f t="shared" si="12"/>
        <v>0</v>
      </c>
      <c r="BA93" s="21">
        <f t="shared" si="12"/>
        <v>0</v>
      </c>
      <c r="BB93" s="21">
        <f t="shared" si="12"/>
        <v>0</v>
      </c>
      <c r="BC93" s="21">
        <f t="shared" si="12"/>
        <v>0</v>
      </c>
      <c r="BD93" s="21">
        <f t="shared" si="12"/>
        <v>0</v>
      </c>
      <c r="BE93" s="21">
        <f t="shared" si="10"/>
        <v>0</v>
      </c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</row>
    <row r="94" spans="1:73" s="3" customFormat="1" hidden="1" x14ac:dyDescent="0.25">
      <c r="A94" s="3" t="s">
        <v>17</v>
      </c>
      <c r="B94" s="3" t="s">
        <v>19</v>
      </c>
      <c r="C94" s="3" t="s">
        <v>16</v>
      </c>
      <c r="D94" s="3" t="s">
        <v>15</v>
      </c>
      <c r="E94" s="3" t="s">
        <v>20</v>
      </c>
      <c r="F94" s="8">
        <v>0</v>
      </c>
      <c r="G94" s="6">
        <v>0</v>
      </c>
      <c r="H94" s="6">
        <v>0</v>
      </c>
      <c r="I94" s="6">
        <v>0</v>
      </c>
      <c r="J94" s="6">
        <v>0</v>
      </c>
      <c r="K94" s="8">
        <v>0</v>
      </c>
      <c r="L94" s="6">
        <v>0</v>
      </c>
      <c r="M94" s="6">
        <v>0</v>
      </c>
      <c r="N94" s="6">
        <v>0</v>
      </c>
      <c r="O94" s="6">
        <v>0</v>
      </c>
      <c r="P94" s="8">
        <v>0</v>
      </c>
      <c r="Q94" s="6">
        <v>0</v>
      </c>
      <c r="R94" s="6">
        <v>0</v>
      </c>
      <c r="S94" s="6">
        <v>0</v>
      </c>
      <c r="T94" s="6">
        <v>0</v>
      </c>
      <c r="U94" s="8">
        <v>0</v>
      </c>
      <c r="V94" s="6">
        <v>0</v>
      </c>
      <c r="W94" s="6">
        <v>0</v>
      </c>
      <c r="X94" s="6">
        <v>0</v>
      </c>
      <c r="Y94" s="6">
        <v>0</v>
      </c>
      <c r="Z94" s="8">
        <v>0</v>
      </c>
      <c r="AA94" s="25"/>
      <c r="AB94" s="3" t="s">
        <v>17</v>
      </c>
      <c r="AC94" s="3" t="s">
        <v>19</v>
      </c>
      <c r="AD94" s="3" t="s">
        <v>16</v>
      </c>
      <c r="AE94" s="3" t="s">
        <v>15</v>
      </c>
      <c r="AF94" s="3" t="s">
        <v>20</v>
      </c>
      <c r="AG94" s="15">
        <v>1</v>
      </c>
      <c r="AH94" s="15">
        <v>0.9</v>
      </c>
      <c r="AI94" s="3">
        <f>VLOOKUP(E94,'REPETICIONES LA VICTORIA'!$AF$3:$AI$18,4,FALSE)</f>
        <v>1</v>
      </c>
      <c r="AJ94" s="21">
        <f t="shared" si="14"/>
        <v>0</v>
      </c>
      <c r="AK94" s="21">
        <f t="shared" si="14"/>
        <v>0</v>
      </c>
      <c r="AL94" s="21">
        <f t="shared" si="14"/>
        <v>0</v>
      </c>
      <c r="AM94" s="21">
        <f t="shared" si="14"/>
        <v>0</v>
      </c>
      <c r="AN94" s="21">
        <f t="shared" si="14"/>
        <v>0</v>
      </c>
      <c r="AO94" s="21">
        <f t="shared" si="14"/>
        <v>0</v>
      </c>
      <c r="AP94" s="21">
        <f t="shared" si="14"/>
        <v>0</v>
      </c>
      <c r="AQ94" s="21">
        <f t="shared" si="14"/>
        <v>0</v>
      </c>
      <c r="AR94" s="21">
        <f t="shared" si="14"/>
        <v>0</v>
      </c>
      <c r="AS94" s="21">
        <f t="shared" si="14"/>
        <v>0</v>
      </c>
      <c r="AT94" s="21">
        <f t="shared" si="14"/>
        <v>0</v>
      </c>
      <c r="AU94" s="21">
        <f t="shared" si="13"/>
        <v>0</v>
      </c>
      <c r="AV94" s="21">
        <f t="shared" si="13"/>
        <v>0</v>
      </c>
      <c r="AW94" s="21">
        <f t="shared" si="13"/>
        <v>0</v>
      </c>
      <c r="AX94" s="21">
        <f t="shared" si="13"/>
        <v>0</v>
      </c>
      <c r="AY94" s="21">
        <f t="shared" si="13"/>
        <v>0</v>
      </c>
      <c r="AZ94" s="21">
        <f t="shared" si="12"/>
        <v>0</v>
      </c>
      <c r="BA94" s="21">
        <f t="shared" si="12"/>
        <v>0</v>
      </c>
      <c r="BB94" s="21">
        <f t="shared" si="12"/>
        <v>0</v>
      </c>
      <c r="BC94" s="21">
        <f t="shared" si="12"/>
        <v>0</v>
      </c>
      <c r="BD94" s="21">
        <f t="shared" si="12"/>
        <v>0</v>
      </c>
      <c r="BE94" s="21">
        <f t="shared" si="10"/>
        <v>0</v>
      </c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</row>
    <row r="95" spans="1:73" s="3" customFormat="1" hidden="1" x14ac:dyDescent="0.25">
      <c r="A95" s="3" t="s">
        <v>17</v>
      </c>
      <c r="B95" s="3" t="s">
        <v>19</v>
      </c>
      <c r="C95" s="3" t="s">
        <v>16</v>
      </c>
      <c r="D95" s="3" t="s">
        <v>15</v>
      </c>
      <c r="E95" s="3" t="s">
        <v>21</v>
      </c>
      <c r="F95" s="8">
        <v>0</v>
      </c>
      <c r="G95" s="6">
        <v>0</v>
      </c>
      <c r="H95" s="6">
        <v>0</v>
      </c>
      <c r="I95" s="6">
        <v>0</v>
      </c>
      <c r="J95" s="6">
        <v>0</v>
      </c>
      <c r="K95" s="8">
        <v>0</v>
      </c>
      <c r="L95" s="6">
        <v>0</v>
      </c>
      <c r="M95" s="6">
        <v>0</v>
      </c>
      <c r="N95" s="6">
        <v>0</v>
      </c>
      <c r="O95" s="6">
        <v>0</v>
      </c>
      <c r="P95" s="8">
        <v>0</v>
      </c>
      <c r="Q95" s="6">
        <v>0</v>
      </c>
      <c r="R95" s="6">
        <v>0</v>
      </c>
      <c r="S95" s="6">
        <v>0</v>
      </c>
      <c r="T95" s="6">
        <v>0</v>
      </c>
      <c r="U95" s="8">
        <v>0</v>
      </c>
      <c r="V95" s="6">
        <v>0</v>
      </c>
      <c r="W95" s="6">
        <v>0</v>
      </c>
      <c r="X95" s="6">
        <v>0</v>
      </c>
      <c r="Y95" s="6">
        <v>0</v>
      </c>
      <c r="Z95" s="8">
        <v>0</v>
      </c>
      <c r="AA95" s="25"/>
      <c r="AB95" s="3" t="s">
        <v>17</v>
      </c>
      <c r="AC95" s="3" t="s">
        <v>19</v>
      </c>
      <c r="AD95" s="3" t="s">
        <v>16</v>
      </c>
      <c r="AE95" s="3" t="s">
        <v>15</v>
      </c>
      <c r="AF95" s="3" t="s">
        <v>21</v>
      </c>
      <c r="AG95" s="15">
        <v>1</v>
      </c>
      <c r="AH95" s="15">
        <v>0.9</v>
      </c>
      <c r="AI95" s="3">
        <f>VLOOKUP(E95,'REPETICIONES LA VICTORIA'!$AF$3:$AI$18,4,FALSE)</f>
        <v>1</v>
      </c>
      <c r="AJ95" s="21">
        <f t="shared" si="14"/>
        <v>0</v>
      </c>
      <c r="AK95" s="21">
        <f t="shared" si="14"/>
        <v>0</v>
      </c>
      <c r="AL95" s="21">
        <f t="shared" si="14"/>
        <v>0</v>
      </c>
      <c r="AM95" s="21">
        <f t="shared" si="14"/>
        <v>0</v>
      </c>
      <c r="AN95" s="21">
        <f t="shared" si="14"/>
        <v>0</v>
      </c>
      <c r="AO95" s="21">
        <f t="shared" si="14"/>
        <v>0</v>
      </c>
      <c r="AP95" s="21">
        <f t="shared" si="14"/>
        <v>0</v>
      </c>
      <c r="AQ95" s="21">
        <f t="shared" si="14"/>
        <v>0</v>
      </c>
      <c r="AR95" s="21">
        <f t="shared" si="14"/>
        <v>0</v>
      </c>
      <c r="AS95" s="21">
        <f t="shared" si="14"/>
        <v>0</v>
      </c>
      <c r="AT95" s="21">
        <f t="shared" si="14"/>
        <v>0</v>
      </c>
      <c r="AU95" s="21">
        <f t="shared" si="13"/>
        <v>0</v>
      </c>
      <c r="AV95" s="21">
        <f t="shared" si="13"/>
        <v>0</v>
      </c>
      <c r="AW95" s="21">
        <f t="shared" si="13"/>
        <v>0</v>
      </c>
      <c r="AX95" s="21">
        <f t="shared" si="13"/>
        <v>0</v>
      </c>
      <c r="AY95" s="21">
        <f t="shared" si="13"/>
        <v>0</v>
      </c>
      <c r="AZ95" s="21">
        <f t="shared" si="12"/>
        <v>0</v>
      </c>
      <c r="BA95" s="21">
        <f t="shared" si="12"/>
        <v>0</v>
      </c>
      <c r="BB95" s="21">
        <f t="shared" si="12"/>
        <v>0</v>
      </c>
      <c r="BC95" s="21">
        <f t="shared" si="12"/>
        <v>0</v>
      </c>
      <c r="BD95" s="21">
        <f t="shared" si="12"/>
        <v>0</v>
      </c>
      <c r="BE95" s="21">
        <f t="shared" si="10"/>
        <v>0</v>
      </c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</row>
    <row r="96" spans="1:73" s="3" customFormat="1" hidden="1" x14ac:dyDescent="0.25">
      <c r="A96" s="3" t="s">
        <v>17</v>
      </c>
      <c r="B96" s="3" t="s">
        <v>19</v>
      </c>
      <c r="C96" s="3" t="s">
        <v>16</v>
      </c>
      <c r="D96" s="3" t="s">
        <v>15</v>
      </c>
      <c r="E96" s="3" t="s">
        <v>22</v>
      </c>
      <c r="F96" s="8">
        <v>0</v>
      </c>
      <c r="G96" s="6">
        <v>0</v>
      </c>
      <c r="H96" s="6">
        <v>0</v>
      </c>
      <c r="I96" s="6">
        <v>0</v>
      </c>
      <c r="J96" s="6">
        <v>0</v>
      </c>
      <c r="K96" s="8">
        <v>0</v>
      </c>
      <c r="L96" s="6">
        <v>0</v>
      </c>
      <c r="M96" s="6">
        <v>0</v>
      </c>
      <c r="N96" s="6">
        <v>0</v>
      </c>
      <c r="O96" s="6">
        <v>0</v>
      </c>
      <c r="P96" s="8">
        <v>0</v>
      </c>
      <c r="Q96" s="6">
        <v>0</v>
      </c>
      <c r="R96" s="6">
        <v>0</v>
      </c>
      <c r="S96" s="6">
        <v>0</v>
      </c>
      <c r="T96" s="6">
        <v>0</v>
      </c>
      <c r="U96" s="8">
        <v>0</v>
      </c>
      <c r="V96" s="6">
        <v>0</v>
      </c>
      <c r="W96" s="6">
        <v>0</v>
      </c>
      <c r="X96" s="6">
        <v>0</v>
      </c>
      <c r="Y96" s="6">
        <v>0</v>
      </c>
      <c r="Z96" s="8">
        <v>0</v>
      </c>
      <c r="AA96" s="25"/>
      <c r="AB96" s="3" t="s">
        <v>17</v>
      </c>
      <c r="AC96" s="3" t="s">
        <v>19</v>
      </c>
      <c r="AD96" s="3" t="s">
        <v>16</v>
      </c>
      <c r="AE96" s="3" t="s">
        <v>15</v>
      </c>
      <c r="AF96" s="3" t="s">
        <v>22</v>
      </c>
      <c r="AG96" s="15">
        <v>1</v>
      </c>
      <c r="AH96" s="15">
        <v>0.9</v>
      </c>
      <c r="AI96" s="3">
        <f>VLOOKUP(E96,'REPETICIONES LA VICTORIA'!$AF$3:$AI$18,4,FALSE)</f>
        <v>1</v>
      </c>
      <c r="AJ96" s="21">
        <f t="shared" si="14"/>
        <v>0</v>
      </c>
      <c r="AK96" s="21">
        <f t="shared" si="14"/>
        <v>0</v>
      </c>
      <c r="AL96" s="21">
        <f t="shared" si="14"/>
        <v>0</v>
      </c>
      <c r="AM96" s="21">
        <f t="shared" si="14"/>
        <v>0</v>
      </c>
      <c r="AN96" s="21">
        <f t="shared" si="14"/>
        <v>0</v>
      </c>
      <c r="AO96" s="21">
        <f t="shared" si="14"/>
        <v>0</v>
      </c>
      <c r="AP96" s="21">
        <f t="shared" si="14"/>
        <v>0</v>
      </c>
      <c r="AQ96" s="21">
        <f t="shared" si="14"/>
        <v>0</v>
      </c>
      <c r="AR96" s="21">
        <f t="shared" si="14"/>
        <v>0</v>
      </c>
      <c r="AS96" s="21">
        <f t="shared" si="14"/>
        <v>0</v>
      </c>
      <c r="AT96" s="21">
        <f t="shared" si="14"/>
        <v>0</v>
      </c>
      <c r="AU96" s="21">
        <f t="shared" si="13"/>
        <v>0</v>
      </c>
      <c r="AV96" s="21">
        <f t="shared" si="13"/>
        <v>0</v>
      </c>
      <c r="AW96" s="21">
        <f t="shared" si="13"/>
        <v>0</v>
      </c>
      <c r="AX96" s="21">
        <f t="shared" si="13"/>
        <v>0</v>
      </c>
      <c r="AY96" s="21">
        <f t="shared" si="13"/>
        <v>0</v>
      </c>
      <c r="AZ96" s="21">
        <f t="shared" si="12"/>
        <v>0</v>
      </c>
      <c r="BA96" s="21">
        <f t="shared" si="12"/>
        <v>0</v>
      </c>
      <c r="BB96" s="21">
        <f t="shared" si="12"/>
        <v>0</v>
      </c>
      <c r="BC96" s="21">
        <f t="shared" si="12"/>
        <v>0</v>
      </c>
      <c r="BD96" s="21">
        <f t="shared" si="12"/>
        <v>0</v>
      </c>
      <c r="BE96" s="21">
        <f t="shared" si="10"/>
        <v>0</v>
      </c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</row>
    <row r="97" spans="1:73" s="4" customFormat="1" hidden="1" x14ac:dyDescent="0.25">
      <c r="A97" s="3" t="s">
        <v>17</v>
      </c>
      <c r="B97" s="3" t="s">
        <v>19</v>
      </c>
      <c r="C97" s="3" t="s">
        <v>16</v>
      </c>
      <c r="D97" s="3" t="s">
        <v>15</v>
      </c>
      <c r="E97" s="3" t="s">
        <v>10</v>
      </c>
      <c r="F97" s="8">
        <v>0</v>
      </c>
      <c r="G97" s="7">
        <v>0</v>
      </c>
      <c r="H97" s="7">
        <v>0</v>
      </c>
      <c r="I97" s="7">
        <v>0</v>
      </c>
      <c r="J97" s="7">
        <v>0</v>
      </c>
      <c r="K97" s="9">
        <v>0</v>
      </c>
      <c r="L97" s="7">
        <v>0</v>
      </c>
      <c r="M97" s="7">
        <v>0</v>
      </c>
      <c r="N97" s="7">
        <v>0</v>
      </c>
      <c r="O97" s="7">
        <v>0</v>
      </c>
      <c r="P97" s="9">
        <v>0</v>
      </c>
      <c r="Q97" s="7">
        <v>0</v>
      </c>
      <c r="R97" s="7">
        <v>0</v>
      </c>
      <c r="S97" s="7">
        <v>0</v>
      </c>
      <c r="T97" s="7">
        <v>0</v>
      </c>
      <c r="U97" s="9">
        <v>0</v>
      </c>
      <c r="V97" s="7">
        <v>0</v>
      </c>
      <c r="W97" s="7">
        <v>0</v>
      </c>
      <c r="X97" s="7">
        <v>0</v>
      </c>
      <c r="Y97" s="7">
        <v>0</v>
      </c>
      <c r="Z97" s="9">
        <v>0</v>
      </c>
      <c r="AA97" s="26"/>
      <c r="AB97" s="3" t="s">
        <v>17</v>
      </c>
      <c r="AC97" s="3" t="s">
        <v>19</v>
      </c>
      <c r="AD97" s="3" t="s">
        <v>16</v>
      </c>
      <c r="AE97" s="3" t="s">
        <v>15</v>
      </c>
      <c r="AF97" s="3" t="s">
        <v>10</v>
      </c>
      <c r="AG97" s="16">
        <v>1</v>
      </c>
      <c r="AH97" s="16">
        <v>0.9</v>
      </c>
      <c r="AI97" s="4">
        <f>VLOOKUP(E97,'REPETICIONES LA VICTORIA'!$AF$3:$AI$18,4,FALSE)</f>
        <v>0</v>
      </c>
      <c r="AJ97" s="22">
        <f t="shared" si="14"/>
        <v>0</v>
      </c>
      <c r="AK97" s="22">
        <f t="shared" si="14"/>
        <v>0</v>
      </c>
      <c r="AL97" s="22">
        <f t="shared" si="14"/>
        <v>0</v>
      </c>
      <c r="AM97" s="22">
        <f t="shared" si="14"/>
        <v>0</v>
      </c>
      <c r="AN97" s="22">
        <f t="shared" si="14"/>
        <v>0</v>
      </c>
      <c r="AO97" s="22">
        <f t="shared" si="14"/>
        <v>0</v>
      </c>
      <c r="AP97" s="22">
        <f t="shared" si="14"/>
        <v>0</v>
      </c>
      <c r="AQ97" s="22">
        <f t="shared" si="14"/>
        <v>0</v>
      </c>
      <c r="AR97" s="22">
        <f t="shared" si="14"/>
        <v>0</v>
      </c>
      <c r="AS97" s="22">
        <f t="shared" si="14"/>
        <v>0</v>
      </c>
      <c r="AT97" s="22">
        <f t="shared" si="14"/>
        <v>0</v>
      </c>
      <c r="AU97" s="22">
        <f t="shared" si="13"/>
        <v>0</v>
      </c>
      <c r="AV97" s="22">
        <f t="shared" si="13"/>
        <v>0</v>
      </c>
      <c r="AW97" s="22">
        <f t="shared" si="13"/>
        <v>0</v>
      </c>
      <c r="AX97" s="22">
        <f t="shared" si="13"/>
        <v>0</v>
      </c>
      <c r="AY97" s="22">
        <f t="shared" si="13"/>
        <v>0</v>
      </c>
      <c r="AZ97" s="22">
        <f t="shared" si="12"/>
        <v>0</v>
      </c>
      <c r="BA97" s="22">
        <f t="shared" si="12"/>
        <v>0</v>
      </c>
      <c r="BB97" s="22">
        <f t="shared" si="12"/>
        <v>0</v>
      </c>
      <c r="BC97" s="22">
        <f t="shared" si="12"/>
        <v>0</v>
      </c>
      <c r="BD97" s="22">
        <f t="shared" si="12"/>
        <v>0</v>
      </c>
      <c r="BE97" s="22">
        <f t="shared" si="10"/>
        <v>0</v>
      </c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</row>
    <row r="98" spans="1:73" s="4" customFormat="1" hidden="1" x14ac:dyDescent="0.25">
      <c r="A98" s="3" t="s">
        <v>17</v>
      </c>
      <c r="B98" s="3" t="s">
        <v>19</v>
      </c>
      <c r="C98" s="3" t="s">
        <v>16</v>
      </c>
      <c r="D98" s="3" t="s">
        <v>15</v>
      </c>
      <c r="E98" s="3" t="s">
        <v>11</v>
      </c>
      <c r="F98" s="8">
        <v>0</v>
      </c>
      <c r="G98" s="7">
        <v>0</v>
      </c>
      <c r="H98" s="7">
        <v>0</v>
      </c>
      <c r="I98" s="7">
        <v>0</v>
      </c>
      <c r="J98" s="7">
        <v>0</v>
      </c>
      <c r="K98" s="9">
        <v>0</v>
      </c>
      <c r="L98" s="7">
        <v>0</v>
      </c>
      <c r="M98" s="7">
        <v>0</v>
      </c>
      <c r="N98" s="7">
        <v>0</v>
      </c>
      <c r="O98" s="7">
        <v>0</v>
      </c>
      <c r="P98" s="9">
        <v>0</v>
      </c>
      <c r="Q98" s="7">
        <v>0</v>
      </c>
      <c r="R98" s="7">
        <v>0</v>
      </c>
      <c r="S98" s="7">
        <v>0</v>
      </c>
      <c r="T98" s="7">
        <v>0</v>
      </c>
      <c r="U98" s="9">
        <v>0</v>
      </c>
      <c r="V98" s="7">
        <v>0</v>
      </c>
      <c r="W98" s="7">
        <v>0</v>
      </c>
      <c r="X98" s="7">
        <v>0</v>
      </c>
      <c r="Y98" s="7">
        <v>0</v>
      </c>
      <c r="Z98" s="9">
        <v>0</v>
      </c>
      <c r="AA98" s="26"/>
      <c r="AB98" s="3" t="s">
        <v>17</v>
      </c>
      <c r="AC98" s="3" t="s">
        <v>19</v>
      </c>
      <c r="AD98" s="3" t="s">
        <v>16</v>
      </c>
      <c r="AE98" s="3" t="s">
        <v>15</v>
      </c>
      <c r="AF98" s="3" t="s">
        <v>11</v>
      </c>
      <c r="AG98" s="16">
        <v>1</v>
      </c>
      <c r="AH98" s="16">
        <v>0.9</v>
      </c>
      <c r="AI98" s="4">
        <f>VLOOKUP(E98,'REPETICIONES LA VICTORIA'!$AF$3:$AI$18,4,FALSE)</f>
        <v>0</v>
      </c>
      <c r="AJ98" s="22">
        <f t="shared" si="14"/>
        <v>0</v>
      </c>
      <c r="AK98" s="22">
        <f t="shared" si="14"/>
        <v>0</v>
      </c>
      <c r="AL98" s="22">
        <f t="shared" si="14"/>
        <v>0</v>
      </c>
      <c r="AM98" s="22">
        <f t="shared" si="14"/>
        <v>0</v>
      </c>
      <c r="AN98" s="22">
        <f t="shared" si="14"/>
        <v>0</v>
      </c>
      <c r="AO98" s="22">
        <f t="shared" si="14"/>
        <v>0</v>
      </c>
      <c r="AP98" s="22">
        <f t="shared" si="14"/>
        <v>0</v>
      </c>
      <c r="AQ98" s="22">
        <f t="shared" si="14"/>
        <v>0</v>
      </c>
      <c r="AR98" s="22">
        <f t="shared" si="14"/>
        <v>0</v>
      </c>
      <c r="AS98" s="22">
        <f t="shared" si="14"/>
        <v>0</v>
      </c>
      <c r="AT98" s="22">
        <f t="shared" si="14"/>
        <v>0</v>
      </c>
      <c r="AU98" s="22">
        <f t="shared" si="13"/>
        <v>0</v>
      </c>
      <c r="AV98" s="22">
        <f t="shared" si="13"/>
        <v>0</v>
      </c>
      <c r="AW98" s="22">
        <f t="shared" si="13"/>
        <v>0</v>
      </c>
      <c r="AX98" s="22">
        <f t="shared" si="13"/>
        <v>0</v>
      </c>
      <c r="AY98" s="22">
        <f t="shared" si="13"/>
        <v>0</v>
      </c>
      <c r="AZ98" s="22">
        <f t="shared" si="12"/>
        <v>0</v>
      </c>
      <c r="BA98" s="22">
        <f t="shared" si="12"/>
        <v>0</v>
      </c>
      <c r="BB98" s="22">
        <f t="shared" si="12"/>
        <v>0</v>
      </c>
      <c r="BC98" s="22">
        <f t="shared" si="12"/>
        <v>0</v>
      </c>
      <c r="BD98" s="22">
        <f t="shared" si="12"/>
        <v>0</v>
      </c>
      <c r="BE98" s="22">
        <f t="shared" si="10"/>
        <v>0</v>
      </c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</row>
    <row r="99" spans="1:73" s="2" customFormat="1" hidden="1" x14ac:dyDescent="0.25">
      <c r="A99" s="2" t="s">
        <v>18</v>
      </c>
      <c r="B99" s="2" t="s">
        <v>16</v>
      </c>
      <c r="C99" s="2" t="s">
        <v>19</v>
      </c>
      <c r="D99" s="2" t="s">
        <v>14</v>
      </c>
      <c r="E99" s="2" t="s">
        <v>9</v>
      </c>
      <c r="F99" s="8">
        <v>0</v>
      </c>
      <c r="G99" s="5">
        <v>0</v>
      </c>
      <c r="H99" s="5">
        <v>0</v>
      </c>
      <c r="I99" s="5">
        <v>0</v>
      </c>
      <c r="J99" s="5">
        <v>0</v>
      </c>
      <c r="K99" s="8">
        <v>0</v>
      </c>
      <c r="L99" s="5">
        <v>0</v>
      </c>
      <c r="M99" s="5">
        <v>0</v>
      </c>
      <c r="N99" s="5">
        <v>0</v>
      </c>
      <c r="O99" s="5">
        <v>0</v>
      </c>
      <c r="P99" s="8">
        <v>0</v>
      </c>
      <c r="Q99" s="5">
        <v>0</v>
      </c>
      <c r="R99" s="5">
        <v>0</v>
      </c>
      <c r="S99" s="5">
        <v>0</v>
      </c>
      <c r="T99" s="5">
        <v>0</v>
      </c>
      <c r="U99" s="8">
        <v>0</v>
      </c>
      <c r="V99" s="5">
        <v>0</v>
      </c>
      <c r="W99" s="5">
        <v>0</v>
      </c>
      <c r="X99" s="5">
        <v>0</v>
      </c>
      <c r="Y99" s="5">
        <v>0</v>
      </c>
      <c r="Z99" s="8">
        <v>0</v>
      </c>
      <c r="AA99" s="25"/>
      <c r="AB99" s="2" t="s">
        <v>18</v>
      </c>
      <c r="AC99" s="2" t="s">
        <v>16</v>
      </c>
      <c r="AD99" s="2" t="s">
        <v>19</v>
      </c>
      <c r="AE99" s="2" t="s">
        <v>14</v>
      </c>
      <c r="AF99" s="2" t="s">
        <v>9</v>
      </c>
      <c r="AG99" s="10">
        <v>1</v>
      </c>
      <c r="AH99" s="10">
        <v>0.9</v>
      </c>
      <c r="AI99" s="2">
        <f>VLOOKUP(E99,'REPETICIONES LA VICTORIA'!$AF$3:$AI$18,4,FALSE)</f>
        <v>0</v>
      </c>
      <c r="AJ99" s="20">
        <f t="shared" si="14"/>
        <v>0</v>
      </c>
      <c r="AK99" s="20">
        <f t="shared" si="14"/>
        <v>0</v>
      </c>
      <c r="AL99" s="20">
        <f t="shared" si="14"/>
        <v>0</v>
      </c>
      <c r="AM99" s="20">
        <f t="shared" si="14"/>
        <v>0</v>
      </c>
      <c r="AN99" s="20">
        <f t="shared" si="14"/>
        <v>0</v>
      </c>
      <c r="AO99" s="20">
        <f t="shared" si="14"/>
        <v>0</v>
      </c>
      <c r="AP99" s="20">
        <f t="shared" si="14"/>
        <v>0</v>
      </c>
      <c r="AQ99" s="20">
        <f t="shared" si="14"/>
        <v>0</v>
      </c>
      <c r="AR99" s="20">
        <f t="shared" si="14"/>
        <v>0</v>
      </c>
      <c r="AS99" s="20">
        <f t="shared" si="14"/>
        <v>0</v>
      </c>
      <c r="AT99" s="20">
        <f t="shared" si="14"/>
        <v>0</v>
      </c>
      <c r="AU99" s="20">
        <f t="shared" si="13"/>
        <v>0</v>
      </c>
      <c r="AV99" s="20">
        <f t="shared" si="13"/>
        <v>0</v>
      </c>
      <c r="AW99" s="20">
        <f t="shared" si="13"/>
        <v>0</v>
      </c>
      <c r="AX99" s="20">
        <f t="shared" si="13"/>
        <v>0</v>
      </c>
      <c r="AY99" s="20">
        <f t="shared" si="13"/>
        <v>0</v>
      </c>
      <c r="AZ99" s="20">
        <f t="shared" si="12"/>
        <v>0</v>
      </c>
      <c r="BA99" s="20">
        <f t="shared" si="12"/>
        <v>0</v>
      </c>
      <c r="BB99" s="20">
        <f t="shared" si="12"/>
        <v>0</v>
      </c>
      <c r="BC99" s="20">
        <f t="shared" si="12"/>
        <v>0</v>
      </c>
      <c r="BD99" s="20">
        <f t="shared" si="12"/>
        <v>0</v>
      </c>
      <c r="BE99" s="20">
        <f t="shared" si="10"/>
        <v>0</v>
      </c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</row>
    <row r="100" spans="1:73" s="2" customFormat="1" hidden="1" x14ac:dyDescent="0.25">
      <c r="A100" s="2" t="s">
        <v>18</v>
      </c>
      <c r="B100" s="2" t="s">
        <v>16</v>
      </c>
      <c r="C100" s="2" t="s">
        <v>19</v>
      </c>
      <c r="D100" s="2" t="s">
        <v>14</v>
      </c>
      <c r="E100" s="2" t="s">
        <v>23</v>
      </c>
      <c r="F100" s="8">
        <v>0</v>
      </c>
      <c r="G100" s="5">
        <v>0</v>
      </c>
      <c r="H100" s="5">
        <v>0</v>
      </c>
      <c r="I100" s="5">
        <v>0</v>
      </c>
      <c r="J100" s="5">
        <v>0</v>
      </c>
      <c r="K100" s="8">
        <v>0</v>
      </c>
      <c r="L100" s="5">
        <v>0</v>
      </c>
      <c r="M100" s="5">
        <v>0</v>
      </c>
      <c r="N100" s="5">
        <v>0</v>
      </c>
      <c r="O100" s="5">
        <v>0</v>
      </c>
      <c r="P100" s="8">
        <v>0</v>
      </c>
      <c r="Q100" s="5">
        <v>0</v>
      </c>
      <c r="R100" s="5">
        <v>0</v>
      </c>
      <c r="S100" s="5">
        <v>0</v>
      </c>
      <c r="T100" s="5">
        <v>0</v>
      </c>
      <c r="U100" s="8">
        <v>0</v>
      </c>
      <c r="V100" s="5">
        <v>0</v>
      </c>
      <c r="W100" s="5">
        <v>0</v>
      </c>
      <c r="X100" s="5">
        <v>0</v>
      </c>
      <c r="Y100" s="5">
        <v>0</v>
      </c>
      <c r="Z100" s="8">
        <v>0</v>
      </c>
      <c r="AA100" s="25"/>
      <c r="AB100" s="2" t="s">
        <v>18</v>
      </c>
      <c r="AC100" s="2" t="s">
        <v>16</v>
      </c>
      <c r="AD100" s="2" t="s">
        <v>19</v>
      </c>
      <c r="AE100" s="2" t="s">
        <v>14</v>
      </c>
      <c r="AF100" s="2" t="s">
        <v>23</v>
      </c>
      <c r="AG100" s="10">
        <v>1</v>
      </c>
      <c r="AH100" s="10">
        <v>0.9</v>
      </c>
      <c r="AI100" s="2">
        <f>VLOOKUP(E100,'REPETICIONES LA VICTORIA'!$AF$3:$AI$18,4,FALSE)</f>
        <v>1</v>
      </c>
      <c r="AJ100" s="20">
        <f t="shared" si="14"/>
        <v>0</v>
      </c>
      <c r="AK100" s="20">
        <f t="shared" si="14"/>
        <v>0</v>
      </c>
      <c r="AL100" s="20">
        <f t="shared" si="14"/>
        <v>0</v>
      </c>
      <c r="AM100" s="20">
        <f t="shared" si="14"/>
        <v>0</v>
      </c>
      <c r="AN100" s="20">
        <f t="shared" si="14"/>
        <v>0</v>
      </c>
      <c r="AO100" s="20">
        <f t="shared" si="14"/>
        <v>0</v>
      </c>
      <c r="AP100" s="20">
        <f t="shared" si="14"/>
        <v>0</v>
      </c>
      <c r="AQ100" s="20">
        <f t="shared" si="14"/>
        <v>0</v>
      </c>
      <c r="AR100" s="20">
        <f t="shared" si="14"/>
        <v>0</v>
      </c>
      <c r="AS100" s="20">
        <f t="shared" si="14"/>
        <v>0</v>
      </c>
      <c r="AT100" s="20">
        <f t="shared" si="14"/>
        <v>0</v>
      </c>
      <c r="AU100" s="20">
        <f t="shared" si="13"/>
        <v>0</v>
      </c>
      <c r="AV100" s="20">
        <f t="shared" si="13"/>
        <v>0</v>
      </c>
      <c r="AW100" s="20">
        <f t="shared" si="13"/>
        <v>0</v>
      </c>
      <c r="AX100" s="20">
        <f t="shared" si="13"/>
        <v>0</v>
      </c>
      <c r="AY100" s="20">
        <f t="shared" si="13"/>
        <v>0</v>
      </c>
      <c r="AZ100" s="20">
        <f t="shared" si="12"/>
        <v>0</v>
      </c>
      <c r="BA100" s="20">
        <f t="shared" si="12"/>
        <v>0</v>
      </c>
      <c r="BB100" s="20">
        <f t="shared" si="12"/>
        <v>0</v>
      </c>
      <c r="BC100" s="20">
        <f t="shared" si="12"/>
        <v>0</v>
      </c>
      <c r="BD100" s="20">
        <f t="shared" si="12"/>
        <v>0</v>
      </c>
      <c r="BE100" s="20">
        <f t="shared" si="10"/>
        <v>0</v>
      </c>
      <c r="BF100" s="20">
        <f>+BE100</f>
        <v>0</v>
      </c>
      <c r="BG100" s="20"/>
      <c r="BH100" s="20"/>
      <c r="BI100" s="20">
        <f>+BE100</f>
        <v>0</v>
      </c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</row>
    <row r="101" spans="1:73" s="2" customFormat="1" hidden="1" x14ac:dyDescent="0.25">
      <c r="A101" s="2" t="s">
        <v>18</v>
      </c>
      <c r="B101" s="2" t="s">
        <v>16</v>
      </c>
      <c r="C101" s="2" t="s">
        <v>19</v>
      </c>
      <c r="D101" s="2" t="s">
        <v>14</v>
      </c>
      <c r="E101" s="2" t="s">
        <v>24</v>
      </c>
      <c r="F101" s="8">
        <v>0</v>
      </c>
      <c r="G101" s="5">
        <v>0</v>
      </c>
      <c r="H101" s="5">
        <v>0</v>
      </c>
      <c r="I101" s="5">
        <v>0</v>
      </c>
      <c r="J101" s="5">
        <v>0</v>
      </c>
      <c r="K101" s="8">
        <v>0</v>
      </c>
      <c r="L101" s="5">
        <v>0</v>
      </c>
      <c r="M101" s="5">
        <v>0</v>
      </c>
      <c r="N101" s="5">
        <v>0</v>
      </c>
      <c r="O101" s="5">
        <v>0</v>
      </c>
      <c r="P101" s="8">
        <v>0</v>
      </c>
      <c r="Q101" s="5">
        <v>0</v>
      </c>
      <c r="R101" s="5">
        <v>0</v>
      </c>
      <c r="S101" s="5">
        <v>0</v>
      </c>
      <c r="T101" s="5">
        <v>0</v>
      </c>
      <c r="U101" s="8">
        <v>0</v>
      </c>
      <c r="V101" s="5">
        <v>0</v>
      </c>
      <c r="W101" s="5">
        <v>0</v>
      </c>
      <c r="X101" s="5">
        <v>0</v>
      </c>
      <c r="Y101" s="5">
        <v>0</v>
      </c>
      <c r="Z101" s="8">
        <v>0</v>
      </c>
      <c r="AA101" s="25"/>
      <c r="AB101" s="2" t="s">
        <v>18</v>
      </c>
      <c r="AC101" s="2" t="s">
        <v>16</v>
      </c>
      <c r="AD101" s="2" t="s">
        <v>19</v>
      </c>
      <c r="AE101" s="2" t="s">
        <v>14</v>
      </c>
      <c r="AF101" s="2" t="s">
        <v>24</v>
      </c>
      <c r="AG101" s="10">
        <v>1</v>
      </c>
      <c r="AH101" s="10">
        <v>0.9</v>
      </c>
      <c r="AI101" s="2">
        <f>VLOOKUP(E101,'REPETICIONES LA VICTORIA'!$AF$3:$AI$18,4,FALSE)</f>
        <v>1</v>
      </c>
      <c r="AJ101" s="20">
        <f t="shared" si="14"/>
        <v>0</v>
      </c>
      <c r="AK101" s="20">
        <f t="shared" si="14"/>
        <v>0</v>
      </c>
      <c r="AL101" s="20">
        <f t="shared" si="14"/>
        <v>0</v>
      </c>
      <c r="AM101" s="20">
        <f t="shared" si="14"/>
        <v>0</v>
      </c>
      <c r="AN101" s="20">
        <f t="shared" si="14"/>
        <v>0</v>
      </c>
      <c r="AO101" s="20">
        <f t="shared" si="14"/>
        <v>0</v>
      </c>
      <c r="AP101" s="20">
        <f t="shared" si="14"/>
        <v>0</v>
      </c>
      <c r="AQ101" s="20">
        <f t="shared" si="14"/>
        <v>0</v>
      </c>
      <c r="AR101" s="20">
        <f t="shared" si="14"/>
        <v>0</v>
      </c>
      <c r="AS101" s="20">
        <f t="shared" si="14"/>
        <v>0</v>
      </c>
      <c r="AT101" s="20">
        <f t="shared" si="14"/>
        <v>0</v>
      </c>
      <c r="AU101" s="20">
        <f t="shared" si="13"/>
        <v>0</v>
      </c>
      <c r="AV101" s="20">
        <f t="shared" si="13"/>
        <v>0</v>
      </c>
      <c r="AW101" s="20">
        <f t="shared" si="13"/>
        <v>0</v>
      </c>
      <c r="AX101" s="20">
        <f t="shared" si="13"/>
        <v>0</v>
      </c>
      <c r="AY101" s="20">
        <f t="shared" si="13"/>
        <v>0</v>
      </c>
      <c r="AZ101" s="20">
        <f t="shared" si="12"/>
        <v>0</v>
      </c>
      <c r="BA101" s="20">
        <f t="shared" si="12"/>
        <v>0</v>
      </c>
      <c r="BB101" s="20">
        <f t="shared" si="12"/>
        <v>0</v>
      </c>
      <c r="BC101" s="20">
        <f t="shared" si="12"/>
        <v>0</v>
      </c>
      <c r="BD101" s="20">
        <f t="shared" si="12"/>
        <v>0</v>
      </c>
      <c r="BE101" s="20">
        <f t="shared" si="10"/>
        <v>0</v>
      </c>
      <c r="BF101" s="20"/>
      <c r="BG101" s="20"/>
      <c r="BH101" s="20">
        <f>+BE101</f>
        <v>0</v>
      </c>
      <c r="BI101" s="20"/>
      <c r="BJ101" s="20"/>
      <c r="BK101" s="20"/>
      <c r="BL101" s="20"/>
      <c r="BM101" s="20"/>
      <c r="BN101" s="20">
        <f>+BE101</f>
        <v>0</v>
      </c>
      <c r="BO101" s="20"/>
      <c r="BP101" s="20"/>
      <c r="BQ101" s="20"/>
      <c r="BR101" s="20"/>
      <c r="BS101" s="20"/>
      <c r="BT101" s="20"/>
      <c r="BU101" s="20"/>
    </row>
    <row r="102" spans="1:73" s="2" customFormat="1" hidden="1" x14ac:dyDescent="0.25">
      <c r="A102" s="2" t="s">
        <v>18</v>
      </c>
      <c r="B102" s="2" t="s">
        <v>16</v>
      </c>
      <c r="C102" s="2" t="s">
        <v>19</v>
      </c>
      <c r="D102" s="2" t="s">
        <v>14</v>
      </c>
      <c r="E102" s="2" t="s">
        <v>25</v>
      </c>
      <c r="F102" s="8">
        <v>0</v>
      </c>
      <c r="G102" s="5">
        <v>0</v>
      </c>
      <c r="H102" s="5">
        <v>0</v>
      </c>
      <c r="I102" s="5">
        <v>0</v>
      </c>
      <c r="J102" s="5">
        <v>0</v>
      </c>
      <c r="K102" s="8">
        <v>0</v>
      </c>
      <c r="L102" s="5">
        <v>0</v>
      </c>
      <c r="M102" s="5">
        <v>0</v>
      </c>
      <c r="N102" s="5">
        <v>0</v>
      </c>
      <c r="O102" s="5">
        <v>0</v>
      </c>
      <c r="P102" s="8">
        <v>0</v>
      </c>
      <c r="Q102" s="5">
        <v>0</v>
      </c>
      <c r="R102" s="5">
        <v>0</v>
      </c>
      <c r="S102" s="5">
        <v>0</v>
      </c>
      <c r="T102" s="5">
        <v>0</v>
      </c>
      <c r="U102" s="8">
        <v>0</v>
      </c>
      <c r="V102" s="5">
        <v>0</v>
      </c>
      <c r="W102" s="5">
        <v>0</v>
      </c>
      <c r="X102" s="5">
        <v>0</v>
      </c>
      <c r="Y102" s="5">
        <v>0</v>
      </c>
      <c r="Z102" s="8">
        <v>0</v>
      </c>
      <c r="AA102" s="25"/>
      <c r="AB102" s="2" t="s">
        <v>18</v>
      </c>
      <c r="AC102" s="2" t="s">
        <v>16</v>
      </c>
      <c r="AD102" s="2" t="s">
        <v>19</v>
      </c>
      <c r="AE102" s="2" t="s">
        <v>14</v>
      </c>
      <c r="AF102" s="2" t="s">
        <v>25</v>
      </c>
      <c r="AG102" s="10">
        <v>1</v>
      </c>
      <c r="AH102" s="10">
        <v>0.9</v>
      </c>
      <c r="AI102" s="2">
        <f>VLOOKUP(E102,'REPETICIONES LA VICTORIA'!$AF$3:$AI$18,4,FALSE)</f>
        <v>1</v>
      </c>
      <c r="AJ102" s="20">
        <f t="shared" si="14"/>
        <v>0</v>
      </c>
      <c r="AK102" s="20">
        <f t="shared" si="14"/>
        <v>0</v>
      </c>
      <c r="AL102" s="20">
        <f t="shared" si="14"/>
        <v>0</v>
      </c>
      <c r="AM102" s="20">
        <f t="shared" si="14"/>
        <v>0</v>
      </c>
      <c r="AN102" s="20">
        <f t="shared" si="14"/>
        <v>0</v>
      </c>
      <c r="AO102" s="20">
        <f t="shared" si="14"/>
        <v>0</v>
      </c>
      <c r="AP102" s="20">
        <f t="shared" si="14"/>
        <v>0</v>
      </c>
      <c r="AQ102" s="20">
        <f t="shared" si="14"/>
        <v>0</v>
      </c>
      <c r="AR102" s="20">
        <f t="shared" si="14"/>
        <v>0</v>
      </c>
      <c r="AS102" s="20">
        <f t="shared" si="14"/>
        <v>0</v>
      </c>
      <c r="AT102" s="20">
        <f t="shared" si="14"/>
        <v>0</v>
      </c>
      <c r="AU102" s="20">
        <f t="shared" si="13"/>
        <v>0</v>
      </c>
      <c r="AV102" s="20">
        <f t="shared" si="13"/>
        <v>0</v>
      </c>
      <c r="AW102" s="20">
        <f t="shared" si="13"/>
        <v>0</v>
      </c>
      <c r="AX102" s="20">
        <f t="shared" si="13"/>
        <v>0</v>
      </c>
      <c r="AY102" s="20">
        <f t="shared" si="13"/>
        <v>0</v>
      </c>
      <c r="AZ102" s="20">
        <f t="shared" si="12"/>
        <v>0</v>
      </c>
      <c r="BA102" s="20">
        <f t="shared" si="12"/>
        <v>0</v>
      </c>
      <c r="BB102" s="20">
        <f t="shared" si="12"/>
        <v>0</v>
      </c>
      <c r="BC102" s="20">
        <f t="shared" si="12"/>
        <v>0</v>
      </c>
      <c r="BD102" s="20">
        <f t="shared" si="12"/>
        <v>0</v>
      </c>
      <c r="BE102" s="20">
        <f t="shared" si="10"/>
        <v>0</v>
      </c>
      <c r="BF102" s="20"/>
      <c r="BG102" s="20"/>
      <c r="BH102" s="20"/>
      <c r="BI102" s="20">
        <f>+BE102</f>
        <v>0</v>
      </c>
      <c r="BJ102" s="20"/>
      <c r="BK102" s="20"/>
      <c r="BL102" s="20"/>
      <c r="BM102" s="20"/>
      <c r="BN102" s="20"/>
      <c r="BO102" s="20"/>
      <c r="BP102" s="20"/>
      <c r="BQ102" s="20"/>
      <c r="BR102" s="20"/>
      <c r="BS102" s="20">
        <f>+BE102</f>
        <v>0</v>
      </c>
      <c r="BT102" s="20"/>
      <c r="BU102" s="20"/>
    </row>
    <row r="103" spans="1:73" s="2" customFormat="1" hidden="1" x14ac:dyDescent="0.25">
      <c r="A103" s="2" t="s">
        <v>18</v>
      </c>
      <c r="B103" s="2" t="s">
        <v>16</v>
      </c>
      <c r="C103" s="2" t="s">
        <v>19</v>
      </c>
      <c r="D103" s="2" t="s">
        <v>14</v>
      </c>
      <c r="E103" s="2" t="s">
        <v>26</v>
      </c>
      <c r="F103" s="8">
        <v>0</v>
      </c>
      <c r="G103" s="5">
        <v>0</v>
      </c>
      <c r="H103" s="5">
        <v>0</v>
      </c>
      <c r="I103" s="5">
        <v>0</v>
      </c>
      <c r="J103" s="5">
        <v>0</v>
      </c>
      <c r="K103" s="8">
        <v>0</v>
      </c>
      <c r="L103" s="5">
        <v>0</v>
      </c>
      <c r="M103" s="5">
        <v>0</v>
      </c>
      <c r="N103" s="5">
        <v>0</v>
      </c>
      <c r="O103" s="5">
        <v>0</v>
      </c>
      <c r="P103" s="8">
        <v>0</v>
      </c>
      <c r="Q103" s="5">
        <v>0</v>
      </c>
      <c r="R103" s="5">
        <v>0</v>
      </c>
      <c r="S103" s="5">
        <v>0</v>
      </c>
      <c r="T103" s="5">
        <v>0</v>
      </c>
      <c r="U103" s="8">
        <v>0</v>
      </c>
      <c r="V103" s="5">
        <v>0</v>
      </c>
      <c r="W103" s="5">
        <v>0</v>
      </c>
      <c r="X103" s="5">
        <v>0</v>
      </c>
      <c r="Y103" s="5">
        <v>0</v>
      </c>
      <c r="Z103" s="8">
        <v>0</v>
      </c>
      <c r="AA103" s="25"/>
      <c r="AB103" s="2" t="s">
        <v>18</v>
      </c>
      <c r="AC103" s="2" t="s">
        <v>16</v>
      </c>
      <c r="AD103" s="2" t="s">
        <v>19</v>
      </c>
      <c r="AE103" s="2" t="s">
        <v>14</v>
      </c>
      <c r="AF103" s="2" t="s">
        <v>26</v>
      </c>
      <c r="AG103" s="10">
        <v>1</v>
      </c>
      <c r="AH103" s="10">
        <v>0.9</v>
      </c>
      <c r="AI103" s="2">
        <f>VLOOKUP(E103,'REPETICIONES LA VICTORIA'!$AF$3:$AI$18,4,FALSE)</f>
        <v>1</v>
      </c>
      <c r="AJ103" s="20">
        <f t="shared" si="14"/>
        <v>0</v>
      </c>
      <c r="AK103" s="20">
        <f t="shared" si="14"/>
        <v>0</v>
      </c>
      <c r="AL103" s="20">
        <f t="shared" si="14"/>
        <v>0</v>
      </c>
      <c r="AM103" s="20">
        <f t="shared" si="14"/>
        <v>0</v>
      </c>
      <c r="AN103" s="20">
        <f t="shared" si="14"/>
        <v>0</v>
      </c>
      <c r="AO103" s="20">
        <f t="shared" si="14"/>
        <v>0</v>
      </c>
      <c r="AP103" s="20">
        <f t="shared" si="14"/>
        <v>0</v>
      </c>
      <c r="AQ103" s="20">
        <f t="shared" si="14"/>
        <v>0</v>
      </c>
      <c r="AR103" s="20">
        <f t="shared" si="14"/>
        <v>0</v>
      </c>
      <c r="AS103" s="20">
        <f t="shared" si="14"/>
        <v>0</v>
      </c>
      <c r="AT103" s="20">
        <f t="shared" si="14"/>
        <v>0</v>
      </c>
      <c r="AU103" s="20">
        <f t="shared" si="13"/>
        <v>0</v>
      </c>
      <c r="AV103" s="20">
        <f t="shared" si="13"/>
        <v>0</v>
      </c>
      <c r="AW103" s="20">
        <f t="shared" si="13"/>
        <v>0</v>
      </c>
      <c r="AX103" s="20">
        <f t="shared" si="13"/>
        <v>0</v>
      </c>
      <c r="AY103" s="20">
        <f t="shared" si="13"/>
        <v>0</v>
      </c>
      <c r="AZ103" s="20">
        <f t="shared" si="12"/>
        <v>0</v>
      </c>
      <c r="BA103" s="20">
        <f t="shared" si="12"/>
        <v>0</v>
      </c>
      <c r="BB103" s="20">
        <f t="shared" si="12"/>
        <v>0</v>
      </c>
      <c r="BC103" s="20">
        <f t="shared" si="12"/>
        <v>0</v>
      </c>
      <c r="BD103" s="20">
        <f t="shared" si="12"/>
        <v>0</v>
      </c>
      <c r="BE103" s="20">
        <f t="shared" si="10"/>
        <v>0</v>
      </c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>
        <f>+BE103</f>
        <v>0</v>
      </c>
      <c r="BQ103" s="20"/>
      <c r="BR103" s="20"/>
      <c r="BS103" s="20">
        <f>+BE103</f>
        <v>0</v>
      </c>
      <c r="BT103" s="20"/>
      <c r="BU103" s="20"/>
    </row>
    <row r="104" spans="1:73" s="2" customFormat="1" hidden="1" x14ac:dyDescent="0.25">
      <c r="A104" s="2" t="s">
        <v>18</v>
      </c>
      <c r="B104" s="2" t="s">
        <v>16</v>
      </c>
      <c r="C104" s="2" t="s">
        <v>19</v>
      </c>
      <c r="D104" s="2" t="s">
        <v>14</v>
      </c>
      <c r="E104" s="2" t="s">
        <v>27</v>
      </c>
      <c r="F104" s="8">
        <v>0</v>
      </c>
      <c r="G104" s="5">
        <v>0</v>
      </c>
      <c r="H104" s="5">
        <v>0</v>
      </c>
      <c r="I104" s="5">
        <v>0</v>
      </c>
      <c r="J104" s="5">
        <v>0</v>
      </c>
      <c r="K104" s="8">
        <v>0</v>
      </c>
      <c r="L104" s="5">
        <v>0</v>
      </c>
      <c r="M104" s="5">
        <v>0</v>
      </c>
      <c r="N104" s="5">
        <v>0</v>
      </c>
      <c r="O104" s="5">
        <v>0</v>
      </c>
      <c r="P104" s="8">
        <v>0</v>
      </c>
      <c r="Q104" s="5">
        <v>0</v>
      </c>
      <c r="R104" s="5">
        <v>0</v>
      </c>
      <c r="S104" s="5">
        <v>0</v>
      </c>
      <c r="T104" s="5">
        <v>0</v>
      </c>
      <c r="U104" s="8">
        <v>0</v>
      </c>
      <c r="V104" s="5">
        <v>0</v>
      </c>
      <c r="W104" s="5">
        <v>0</v>
      </c>
      <c r="X104" s="5">
        <v>0</v>
      </c>
      <c r="Y104" s="5">
        <v>0</v>
      </c>
      <c r="Z104" s="8">
        <v>0</v>
      </c>
      <c r="AA104" s="25"/>
      <c r="AB104" s="2" t="s">
        <v>18</v>
      </c>
      <c r="AC104" s="2" t="s">
        <v>16</v>
      </c>
      <c r="AD104" s="2" t="s">
        <v>19</v>
      </c>
      <c r="AE104" s="2" t="s">
        <v>14</v>
      </c>
      <c r="AF104" s="2" t="s">
        <v>27</v>
      </c>
      <c r="AG104" s="10">
        <v>1</v>
      </c>
      <c r="AH104" s="10">
        <v>0.9</v>
      </c>
      <c r="AI104" s="2">
        <f>VLOOKUP(E104,'REPETICIONES LA VICTORIA'!$AF$3:$AI$18,4,FALSE)</f>
        <v>1</v>
      </c>
      <c r="AJ104" s="20">
        <f t="shared" si="14"/>
        <v>0</v>
      </c>
      <c r="AK104" s="20">
        <f t="shared" si="14"/>
        <v>0</v>
      </c>
      <c r="AL104" s="20">
        <f t="shared" si="14"/>
        <v>0</v>
      </c>
      <c r="AM104" s="20">
        <f t="shared" si="14"/>
        <v>0</v>
      </c>
      <c r="AN104" s="20">
        <f t="shared" si="14"/>
        <v>0</v>
      </c>
      <c r="AO104" s="20">
        <f t="shared" si="14"/>
        <v>0</v>
      </c>
      <c r="AP104" s="20">
        <f t="shared" si="14"/>
        <v>0</v>
      </c>
      <c r="AQ104" s="20">
        <f t="shared" si="14"/>
        <v>0</v>
      </c>
      <c r="AR104" s="20">
        <f t="shared" si="14"/>
        <v>0</v>
      </c>
      <c r="AS104" s="20">
        <f t="shared" si="14"/>
        <v>0</v>
      </c>
      <c r="AT104" s="20">
        <f t="shared" si="14"/>
        <v>0</v>
      </c>
      <c r="AU104" s="20">
        <f t="shared" si="13"/>
        <v>0</v>
      </c>
      <c r="AV104" s="20">
        <f t="shared" si="13"/>
        <v>0</v>
      </c>
      <c r="AW104" s="20">
        <f t="shared" si="13"/>
        <v>0</v>
      </c>
      <c r="AX104" s="20">
        <f t="shared" si="13"/>
        <v>0</v>
      </c>
      <c r="AY104" s="20">
        <f t="shared" si="13"/>
        <v>0</v>
      </c>
      <c r="AZ104" s="20">
        <f t="shared" si="12"/>
        <v>0</v>
      </c>
      <c r="BA104" s="20">
        <f t="shared" si="12"/>
        <v>0</v>
      </c>
      <c r="BB104" s="20">
        <f t="shared" si="12"/>
        <v>0</v>
      </c>
      <c r="BC104" s="20">
        <f t="shared" si="12"/>
        <v>0</v>
      </c>
      <c r="BD104" s="20">
        <f t="shared" si="12"/>
        <v>0</v>
      </c>
      <c r="BE104" s="20">
        <f t="shared" si="10"/>
        <v>0</v>
      </c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</row>
    <row r="105" spans="1:73" s="2" customFormat="1" hidden="1" x14ac:dyDescent="0.25">
      <c r="A105" s="2" t="s">
        <v>18</v>
      </c>
      <c r="B105" s="2" t="s">
        <v>16</v>
      </c>
      <c r="C105" s="2" t="s">
        <v>19</v>
      </c>
      <c r="D105" s="2" t="s">
        <v>14</v>
      </c>
      <c r="E105" s="2" t="s">
        <v>28</v>
      </c>
      <c r="F105" s="8">
        <v>0</v>
      </c>
      <c r="G105" s="5">
        <v>0</v>
      </c>
      <c r="H105" s="5">
        <v>0</v>
      </c>
      <c r="I105" s="5">
        <v>0</v>
      </c>
      <c r="J105" s="5">
        <v>0</v>
      </c>
      <c r="K105" s="8">
        <v>0</v>
      </c>
      <c r="L105" s="5">
        <v>0</v>
      </c>
      <c r="M105" s="5">
        <v>0</v>
      </c>
      <c r="N105" s="5">
        <v>0</v>
      </c>
      <c r="O105" s="5">
        <v>0</v>
      </c>
      <c r="P105" s="8">
        <v>0</v>
      </c>
      <c r="Q105" s="5">
        <v>0</v>
      </c>
      <c r="R105" s="5">
        <v>0</v>
      </c>
      <c r="S105" s="5">
        <v>0</v>
      </c>
      <c r="T105" s="5">
        <v>0</v>
      </c>
      <c r="U105" s="8">
        <v>0</v>
      </c>
      <c r="V105" s="5">
        <v>0</v>
      </c>
      <c r="W105" s="5">
        <v>0</v>
      </c>
      <c r="X105" s="5">
        <v>0</v>
      </c>
      <c r="Y105" s="5">
        <v>0</v>
      </c>
      <c r="Z105" s="8">
        <v>0</v>
      </c>
      <c r="AA105" s="25"/>
      <c r="AB105" s="2" t="s">
        <v>18</v>
      </c>
      <c r="AC105" s="2" t="s">
        <v>16</v>
      </c>
      <c r="AD105" s="2" t="s">
        <v>19</v>
      </c>
      <c r="AE105" s="2" t="s">
        <v>14</v>
      </c>
      <c r="AF105" s="2" t="s">
        <v>28</v>
      </c>
      <c r="AG105" s="10">
        <v>1</v>
      </c>
      <c r="AH105" s="10">
        <v>0.9</v>
      </c>
      <c r="AI105" s="2">
        <f>VLOOKUP(E105,'REPETICIONES LA VICTORIA'!$AF$3:$AI$18,4,FALSE)</f>
        <v>1</v>
      </c>
      <c r="AJ105" s="20">
        <f t="shared" si="14"/>
        <v>0</v>
      </c>
      <c r="AK105" s="20">
        <f t="shared" si="14"/>
        <v>0</v>
      </c>
      <c r="AL105" s="20">
        <f t="shared" si="14"/>
        <v>0</v>
      </c>
      <c r="AM105" s="20">
        <f t="shared" si="14"/>
        <v>0</v>
      </c>
      <c r="AN105" s="20">
        <f t="shared" si="14"/>
        <v>0</v>
      </c>
      <c r="AO105" s="20">
        <f t="shared" si="14"/>
        <v>0</v>
      </c>
      <c r="AP105" s="20">
        <f t="shared" si="14"/>
        <v>0</v>
      </c>
      <c r="AQ105" s="20">
        <f t="shared" si="14"/>
        <v>0</v>
      </c>
      <c r="AR105" s="20">
        <f t="shared" si="14"/>
        <v>0</v>
      </c>
      <c r="AS105" s="20">
        <f t="shared" si="14"/>
        <v>0</v>
      </c>
      <c r="AT105" s="20">
        <f t="shared" si="14"/>
        <v>0</v>
      </c>
      <c r="AU105" s="20">
        <f t="shared" si="13"/>
        <v>0</v>
      </c>
      <c r="AV105" s="20">
        <f t="shared" si="13"/>
        <v>0</v>
      </c>
      <c r="AW105" s="20">
        <f t="shared" si="13"/>
        <v>0</v>
      </c>
      <c r="AX105" s="20">
        <f t="shared" si="13"/>
        <v>0</v>
      </c>
      <c r="AY105" s="20">
        <f t="shared" si="13"/>
        <v>0</v>
      </c>
      <c r="AZ105" s="20">
        <f t="shared" si="12"/>
        <v>0</v>
      </c>
      <c r="BA105" s="20">
        <f t="shared" si="12"/>
        <v>0</v>
      </c>
      <c r="BB105" s="20">
        <f t="shared" si="12"/>
        <v>0</v>
      </c>
      <c r="BC105" s="20">
        <f t="shared" si="12"/>
        <v>0</v>
      </c>
      <c r="BD105" s="20">
        <f t="shared" si="12"/>
        <v>0</v>
      </c>
      <c r="BE105" s="20">
        <f t="shared" si="10"/>
        <v>0</v>
      </c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</row>
    <row r="106" spans="1:73" s="2" customFormat="1" hidden="1" x14ac:dyDescent="0.25">
      <c r="A106" s="2" t="s">
        <v>18</v>
      </c>
      <c r="B106" s="2" t="s">
        <v>16</v>
      </c>
      <c r="C106" s="2" t="s">
        <v>19</v>
      </c>
      <c r="D106" s="2" t="s">
        <v>14</v>
      </c>
      <c r="E106" s="2" t="s">
        <v>29</v>
      </c>
      <c r="F106" s="8">
        <v>0</v>
      </c>
      <c r="G106" s="5">
        <v>0</v>
      </c>
      <c r="H106" s="5">
        <v>0</v>
      </c>
      <c r="I106" s="5">
        <v>0</v>
      </c>
      <c r="J106" s="5">
        <v>0</v>
      </c>
      <c r="K106" s="8">
        <v>0</v>
      </c>
      <c r="L106" s="5">
        <v>0</v>
      </c>
      <c r="M106" s="5">
        <v>0</v>
      </c>
      <c r="N106" s="5">
        <v>0</v>
      </c>
      <c r="O106" s="5">
        <v>0</v>
      </c>
      <c r="P106" s="8">
        <v>0</v>
      </c>
      <c r="Q106" s="5">
        <v>0</v>
      </c>
      <c r="R106" s="5">
        <v>0</v>
      </c>
      <c r="S106" s="5">
        <v>0</v>
      </c>
      <c r="T106" s="5">
        <v>0</v>
      </c>
      <c r="U106" s="8">
        <v>0</v>
      </c>
      <c r="V106" s="5">
        <v>0</v>
      </c>
      <c r="W106" s="5">
        <v>0</v>
      </c>
      <c r="X106" s="5">
        <v>0</v>
      </c>
      <c r="Y106" s="5">
        <v>0</v>
      </c>
      <c r="Z106" s="8">
        <v>0</v>
      </c>
      <c r="AA106" s="25"/>
      <c r="AB106" s="2" t="s">
        <v>18</v>
      </c>
      <c r="AC106" s="2" t="s">
        <v>16</v>
      </c>
      <c r="AD106" s="2" t="s">
        <v>19</v>
      </c>
      <c r="AE106" s="2" t="s">
        <v>14</v>
      </c>
      <c r="AF106" s="2" t="s">
        <v>29</v>
      </c>
      <c r="AG106" s="10">
        <v>1</v>
      </c>
      <c r="AH106" s="10">
        <v>0.9</v>
      </c>
      <c r="AI106" s="2">
        <f>VLOOKUP(E106,'REPETICIONES LA VICTORIA'!$AF$3:$AI$18,4,FALSE)</f>
        <v>1</v>
      </c>
      <c r="AJ106" s="20">
        <f t="shared" si="14"/>
        <v>0</v>
      </c>
      <c r="AK106" s="20">
        <f t="shared" si="14"/>
        <v>0</v>
      </c>
      <c r="AL106" s="20">
        <f t="shared" si="14"/>
        <v>0</v>
      </c>
      <c r="AM106" s="20">
        <f t="shared" si="14"/>
        <v>0</v>
      </c>
      <c r="AN106" s="20">
        <f t="shared" si="14"/>
        <v>0</v>
      </c>
      <c r="AO106" s="20">
        <f t="shared" si="14"/>
        <v>0</v>
      </c>
      <c r="AP106" s="20">
        <f t="shared" si="14"/>
        <v>0</v>
      </c>
      <c r="AQ106" s="20">
        <f t="shared" si="14"/>
        <v>0</v>
      </c>
      <c r="AR106" s="20">
        <f t="shared" si="14"/>
        <v>0</v>
      </c>
      <c r="AS106" s="20">
        <f t="shared" si="14"/>
        <v>0</v>
      </c>
      <c r="AT106" s="20">
        <f t="shared" si="14"/>
        <v>0</v>
      </c>
      <c r="AU106" s="20">
        <f t="shared" si="13"/>
        <v>0</v>
      </c>
      <c r="AV106" s="20">
        <f t="shared" si="13"/>
        <v>0</v>
      </c>
      <c r="AW106" s="20">
        <f t="shared" si="13"/>
        <v>0</v>
      </c>
      <c r="AX106" s="20">
        <f t="shared" si="13"/>
        <v>0</v>
      </c>
      <c r="AY106" s="20">
        <f t="shared" si="13"/>
        <v>0</v>
      </c>
      <c r="AZ106" s="20">
        <f t="shared" si="12"/>
        <v>0</v>
      </c>
      <c r="BA106" s="20">
        <f t="shared" si="12"/>
        <v>0</v>
      </c>
      <c r="BB106" s="20">
        <f t="shared" si="12"/>
        <v>0</v>
      </c>
      <c r="BC106" s="20">
        <f t="shared" si="12"/>
        <v>0</v>
      </c>
      <c r="BD106" s="20">
        <f t="shared" si="12"/>
        <v>0</v>
      </c>
      <c r="BE106" s="20">
        <f t="shared" si="10"/>
        <v>0</v>
      </c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</row>
    <row r="107" spans="1:73" s="2" customFormat="1" hidden="1" x14ac:dyDescent="0.25">
      <c r="A107" s="2" t="s">
        <v>18</v>
      </c>
      <c r="B107" s="2" t="s">
        <v>16</v>
      </c>
      <c r="C107" s="2" t="s">
        <v>19</v>
      </c>
      <c r="D107" s="2" t="s">
        <v>14</v>
      </c>
      <c r="E107" s="2" t="s">
        <v>30</v>
      </c>
      <c r="F107" s="8">
        <v>0</v>
      </c>
      <c r="G107" s="5">
        <v>0</v>
      </c>
      <c r="H107" s="5">
        <v>0</v>
      </c>
      <c r="I107" s="5">
        <v>0</v>
      </c>
      <c r="J107" s="5">
        <v>0</v>
      </c>
      <c r="K107" s="8">
        <v>0</v>
      </c>
      <c r="L107" s="5">
        <v>0</v>
      </c>
      <c r="M107" s="5">
        <v>0</v>
      </c>
      <c r="N107" s="5">
        <v>0</v>
      </c>
      <c r="O107" s="5">
        <v>0</v>
      </c>
      <c r="P107" s="8">
        <v>0</v>
      </c>
      <c r="Q107" s="5">
        <v>0</v>
      </c>
      <c r="R107" s="5">
        <v>0</v>
      </c>
      <c r="S107" s="5">
        <v>0</v>
      </c>
      <c r="T107" s="5">
        <v>0</v>
      </c>
      <c r="U107" s="8">
        <v>0</v>
      </c>
      <c r="V107" s="5">
        <v>0</v>
      </c>
      <c r="W107" s="5">
        <v>0</v>
      </c>
      <c r="X107" s="5">
        <v>0</v>
      </c>
      <c r="Y107" s="5">
        <v>0</v>
      </c>
      <c r="Z107" s="8">
        <v>0</v>
      </c>
      <c r="AA107" s="25"/>
      <c r="AB107" s="2" t="s">
        <v>18</v>
      </c>
      <c r="AC107" s="2" t="s">
        <v>16</v>
      </c>
      <c r="AD107" s="2" t="s">
        <v>19</v>
      </c>
      <c r="AE107" s="2" t="s">
        <v>14</v>
      </c>
      <c r="AF107" s="2" t="s">
        <v>30</v>
      </c>
      <c r="AG107" s="10">
        <v>1</v>
      </c>
      <c r="AH107" s="10">
        <v>0.9</v>
      </c>
      <c r="AI107" s="2">
        <f>VLOOKUP(E107,'REPETICIONES LA VICTORIA'!$AF$3:$AI$18,4,FALSE)</f>
        <v>1</v>
      </c>
      <c r="AJ107" s="20">
        <f t="shared" si="14"/>
        <v>0</v>
      </c>
      <c r="AK107" s="20">
        <f t="shared" si="14"/>
        <v>0</v>
      </c>
      <c r="AL107" s="20">
        <f t="shared" si="14"/>
        <v>0</v>
      </c>
      <c r="AM107" s="20">
        <f t="shared" si="14"/>
        <v>0</v>
      </c>
      <c r="AN107" s="20">
        <f t="shared" si="14"/>
        <v>0</v>
      </c>
      <c r="AO107" s="20">
        <f t="shared" si="14"/>
        <v>0</v>
      </c>
      <c r="AP107" s="20">
        <f t="shared" si="14"/>
        <v>0</v>
      </c>
      <c r="AQ107" s="20">
        <f t="shared" si="14"/>
        <v>0</v>
      </c>
      <c r="AR107" s="20">
        <f t="shared" si="14"/>
        <v>0</v>
      </c>
      <c r="AS107" s="20">
        <f t="shared" si="14"/>
        <v>0</v>
      </c>
      <c r="AT107" s="20">
        <f t="shared" si="14"/>
        <v>0</v>
      </c>
      <c r="AU107" s="20">
        <f t="shared" si="13"/>
        <v>0</v>
      </c>
      <c r="AV107" s="20">
        <f t="shared" si="13"/>
        <v>0</v>
      </c>
      <c r="AW107" s="20">
        <f t="shared" si="13"/>
        <v>0</v>
      </c>
      <c r="AX107" s="20">
        <f t="shared" si="13"/>
        <v>0</v>
      </c>
      <c r="AY107" s="20">
        <f t="shared" si="13"/>
        <v>0</v>
      </c>
      <c r="AZ107" s="20">
        <f t="shared" si="12"/>
        <v>0</v>
      </c>
      <c r="BA107" s="20">
        <f t="shared" si="12"/>
        <v>0</v>
      </c>
      <c r="BB107" s="20">
        <f t="shared" si="12"/>
        <v>0</v>
      </c>
      <c r="BC107" s="20">
        <f t="shared" si="12"/>
        <v>0</v>
      </c>
      <c r="BD107" s="20">
        <f t="shared" si="12"/>
        <v>0</v>
      </c>
      <c r="BE107" s="20">
        <f t="shared" si="10"/>
        <v>0</v>
      </c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</row>
    <row r="108" spans="1:73" s="2" customFormat="1" hidden="1" x14ac:dyDescent="0.25">
      <c r="A108" s="2" t="s">
        <v>18</v>
      </c>
      <c r="B108" s="2" t="s">
        <v>16</v>
      </c>
      <c r="C108" s="2" t="s">
        <v>19</v>
      </c>
      <c r="D108" s="2" t="s">
        <v>14</v>
      </c>
      <c r="E108" s="2" t="s">
        <v>31</v>
      </c>
      <c r="F108" s="8">
        <v>0</v>
      </c>
      <c r="G108" s="5">
        <v>0</v>
      </c>
      <c r="H108" s="5">
        <v>0</v>
      </c>
      <c r="I108" s="5">
        <v>0</v>
      </c>
      <c r="J108" s="5">
        <v>0</v>
      </c>
      <c r="K108" s="8">
        <v>0</v>
      </c>
      <c r="L108" s="5">
        <v>0</v>
      </c>
      <c r="M108" s="5">
        <v>0</v>
      </c>
      <c r="N108" s="5">
        <v>0</v>
      </c>
      <c r="O108" s="5">
        <v>0</v>
      </c>
      <c r="P108" s="8">
        <v>0</v>
      </c>
      <c r="Q108" s="5">
        <v>0</v>
      </c>
      <c r="R108" s="5">
        <v>0</v>
      </c>
      <c r="S108" s="5">
        <v>0</v>
      </c>
      <c r="T108" s="5">
        <v>0</v>
      </c>
      <c r="U108" s="8">
        <v>0</v>
      </c>
      <c r="V108" s="5">
        <v>0</v>
      </c>
      <c r="W108" s="5">
        <v>0</v>
      </c>
      <c r="X108" s="5">
        <v>0</v>
      </c>
      <c r="Y108" s="5">
        <v>0</v>
      </c>
      <c r="Z108" s="8">
        <v>0</v>
      </c>
      <c r="AA108" s="25"/>
      <c r="AB108" s="2" t="s">
        <v>18</v>
      </c>
      <c r="AC108" s="2" t="s">
        <v>16</v>
      </c>
      <c r="AD108" s="2" t="s">
        <v>19</v>
      </c>
      <c r="AE108" s="2" t="s">
        <v>14</v>
      </c>
      <c r="AF108" s="2" t="s">
        <v>31</v>
      </c>
      <c r="AG108" s="10">
        <v>1</v>
      </c>
      <c r="AH108" s="10">
        <v>0.9</v>
      </c>
      <c r="AI108" s="2">
        <f>VLOOKUP(E108,'REPETICIONES LA VICTORIA'!$AF$3:$AI$18,4,FALSE)</f>
        <v>1</v>
      </c>
      <c r="AJ108" s="20">
        <f t="shared" si="14"/>
        <v>0</v>
      </c>
      <c r="AK108" s="20">
        <f t="shared" si="14"/>
        <v>0</v>
      </c>
      <c r="AL108" s="20">
        <f t="shared" si="14"/>
        <v>0</v>
      </c>
      <c r="AM108" s="20">
        <f t="shared" si="14"/>
        <v>0</v>
      </c>
      <c r="AN108" s="20">
        <f t="shared" si="14"/>
        <v>0</v>
      </c>
      <c r="AO108" s="20">
        <f t="shared" si="14"/>
        <v>0</v>
      </c>
      <c r="AP108" s="20">
        <f t="shared" si="14"/>
        <v>0</v>
      </c>
      <c r="AQ108" s="20">
        <f t="shared" si="14"/>
        <v>0</v>
      </c>
      <c r="AR108" s="20">
        <f t="shared" si="14"/>
        <v>0</v>
      </c>
      <c r="AS108" s="20">
        <f t="shared" si="14"/>
        <v>0</v>
      </c>
      <c r="AT108" s="20">
        <f t="shared" si="14"/>
        <v>0</v>
      </c>
      <c r="AU108" s="20">
        <f t="shared" si="13"/>
        <v>0</v>
      </c>
      <c r="AV108" s="20">
        <f t="shared" si="13"/>
        <v>0</v>
      </c>
      <c r="AW108" s="20">
        <f t="shared" si="13"/>
        <v>0</v>
      </c>
      <c r="AX108" s="20">
        <f t="shared" si="13"/>
        <v>0</v>
      </c>
      <c r="AY108" s="20">
        <f t="shared" si="13"/>
        <v>0</v>
      </c>
      <c r="AZ108" s="20">
        <f t="shared" si="12"/>
        <v>0</v>
      </c>
      <c r="BA108" s="20">
        <f t="shared" si="12"/>
        <v>0</v>
      </c>
      <c r="BB108" s="20">
        <f t="shared" si="12"/>
        <v>0</v>
      </c>
      <c r="BC108" s="20">
        <f t="shared" si="12"/>
        <v>0</v>
      </c>
      <c r="BD108" s="20">
        <f t="shared" si="12"/>
        <v>0</v>
      </c>
      <c r="BE108" s="20">
        <f t="shared" si="10"/>
        <v>0</v>
      </c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</row>
    <row r="109" spans="1:73" s="2" customFormat="1" hidden="1" x14ac:dyDescent="0.25">
      <c r="A109" s="2" t="s">
        <v>18</v>
      </c>
      <c r="B109" s="2" t="s">
        <v>16</v>
      </c>
      <c r="C109" s="2" t="s">
        <v>19</v>
      </c>
      <c r="D109" s="2" t="s">
        <v>14</v>
      </c>
      <c r="E109" s="2" t="s">
        <v>32</v>
      </c>
      <c r="F109" s="8">
        <v>0</v>
      </c>
      <c r="G109" s="5">
        <v>0</v>
      </c>
      <c r="H109" s="5">
        <v>0</v>
      </c>
      <c r="I109" s="5">
        <v>0</v>
      </c>
      <c r="J109" s="5">
        <v>0</v>
      </c>
      <c r="K109" s="8">
        <v>0</v>
      </c>
      <c r="L109" s="5">
        <v>0</v>
      </c>
      <c r="M109" s="5">
        <v>0</v>
      </c>
      <c r="N109" s="5">
        <v>0</v>
      </c>
      <c r="O109" s="5">
        <v>0</v>
      </c>
      <c r="P109" s="8">
        <v>0</v>
      </c>
      <c r="Q109" s="5">
        <v>0</v>
      </c>
      <c r="R109" s="5">
        <v>0</v>
      </c>
      <c r="S109" s="5">
        <v>0</v>
      </c>
      <c r="T109" s="5">
        <v>0</v>
      </c>
      <c r="U109" s="8">
        <v>0</v>
      </c>
      <c r="V109" s="5">
        <v>0</v>
      </c>
      <c r="W109" s="5">
        <v>0</v>
      </c>
      <c r="X109" s="5">
        <v>0</v>
      </c>
      <c r="Y109" s="5">
        <v>0</v>
      </c>
      <c r="Z109" s="8">
        <v>0</v>
      </c>
      <c r="AA109" s="25"/>
      <c r="AB109" s="2" t="s">
        <v>18</v>
      </c>
      <c r="AC109" s="2" t="s">
        <v>16</v>
      </c>
      <c r="AD109" s="2" t="s">
        <v>19</v>
      </c>
      <c r="AE109" s="2" t="s">
        <v>14</v>
      </c>
      <c r="AF109" s="2" t="s">
        <v>32</v>
      </c>
      <c r="AG109" s="10">
        <v>1</v>
      </c>
      <c r="AH109" s="10">
        <v>0.9</v>
      </c>
      <c r="AI109" s="2">
        <f>VLOOKUP(E109,'REPETICIONES LA VICTORIA'!$AF$3:$AI$18,4,FALSE)</f>
        <v>1</v>
      </c>
      <c r="AJ109" s="20">
        <f t="shared" si="14"/>
        <v>0</v>
      </c>
      <c r="AK109" s="20">
        <f t="shared" si="14"/>
        <v>0</v>
      </c>
      <c r="AL109" s="20">
        <f t="shared" si="14"/>
        <v>0</v>
      </c>
      <c r="AM109" s="20">
        <f t="shared" si="14"/>
        <v>0</v>
      </c>
      <c r="AN109" s="20">
        <f t="shared" si="14"/>
        <v>0</v>
      </c>
      <c r="AO109" s="20">
        <f t="shared" si="14"/>
        <v>0</v>
      </c>
      <c r="AP109" s="20">
        <f t="shared" si="14"/>
        <v>0</v>
      </c>
      <c r="AQ109" s="20">
        <f t="shared" si="14"/>
        <v>0</v>
      </c>
      <c r="AR109" s="20">
        <f t="shared" si="14"/>
        <v>0</v>
      </c>
      <c r="AS109" s="20">
        <f t="shared" si="14"/>
        <v>0</v>
      </c>
      <c r="AT109" s="20">
        <f t="shared" si="14"/>
        <v>0</v>
      </c>
      <c r="AU109" s="20">
        <f t="shared" si="13"/>
        <v>0</v>
      </c>
      <c r="AV109" s="20">
        <f t="shared" si="13"/>
        <v>0</v>
      </c>
      <c r="AW109" s="20">
        <f t="shared" si="13"/>
        <v>0</v>
      </c>
      <c r="AX109" s="20">
        <f t="shared" si="13"/>
        <v>0</v>
      </c>
      <c r="AY109" s="20">
        <f t="shared" si="13"/>
        <v>0</v>
      </c>
      <c r="AZ109" s="20">
        <f t="shared" si="12"/>
        <v>0</v>
      </c>
      <c r="BA109" s="20">
        <f t="shared" si="12"/>
        <v>0</v>
      </c>
      <c r="BB109" s="20">
        <f t="shared" si="12"/>
        <v>0</v>
      </c>
      <c r="BC109" s="20">
        <f t="shared" si="12"/>
        <v>0</v>
      </c>
      <c r="BD109" s="20">
        <f t="shared" si="12"/>
        <v>0</v>
      </c>
      <c r="BE109" s="20">
        <f t="shared" si="10"/>
        <v>0</v>
      </c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</row>
    <row r="110" spans="1:73" s="2" customFormat="1" hidden="1" x14ac:dyDescent="0.25">
      <c r="A110" s="2" t="s">
        <v>18</v>
      </c>
      <c r="B110" s="2" t="s">
        <v>16</v>
      </c>
      <c r="C110" s="2" t="s">
        <v>19</v>
      </c>
      <c r="D110" s="2" t="s">
        <v>14</v>
      </c>
      <c r="E110" s="2" t="s">
        <v>20</v>
      </c>
      <c r="F110" s="8">
        <v>0</v>
      </c>
      <c r="G110" s="5">
        <v>0</v>
      </c>
      <c r="H110" s="5">
        <v>0</v>
      </c>
      <c r="I110" s="5">
        <v>0</v>
      </c>
      <c r="J110" s="5">
        <v>0</v>
      </c>
      <c r="K110" s="8">
        <v>0</v>
      </c>
      <c r="L110" s="5">
        <v>0</v>
      </c>
      <c r="M110" s="5">
        <v>0</v>
      </c>
      <c r="N110" s="5">
        <v>0</v>
      </c>
      <c r="O110" s="5">
        <v>0</v>
      </c>
      <c r="P110" s="8">
        <v>0</v>
      </c>
      <c r="Q110" s="5">
        <v>0</v>
      </c>
      <c r="R110" s="5">
        <v>0</v>
      </c>
      <c r="S110" s="5">
        <v>0</v>
      </c>
      <c r="T110" s="5">
        <v>0</v>
      </c>
      <c r="U110" s="8">
        <v>0</v>
      </c>
      <c r="V110" s="5">
        <v>0</v>
      </c>
      <c r="W110" s="5">
        <v>0</v>
      </c>
      <c r="X110" s="5">
        <v>0</v>
      </c>
      <c r="Y110" s="5">
        <v>0</v>
      </c>
      <c r="Z110" s="8">
        <v>0</v>
      </c>
      <c r="AA110" s="25"/>
      <c r="AB110" s="2" t="s">
        <v>18</v>
      </c>
      <c r="AC110" s="2" t="s">
        <v>16</v>
      </c>
      <c r="AD110" s="2" t="s">
        <v>19</v>
      </c>
      <c r="AE110" s="2" t="s">
        <v>14</v>
      </c>
      <c r="AF110" s="2" t="s">
        <v>20</v>
      </c>
      <c r="AG110" s="10">
        <v>1</v>
      </c>
      <c r="AH110" s="10">
        <v>0.9</v>
      </c>
      <c r="AI110" s="2">
        <f>VLOOKUP(E110,'REPETICIONES LA VICTORIA'!$AF$3:$AI$18,4,FALSE)</f>
        <v>1</v>
      </c>
      <c r="AJ110" s="20">
        <f t="shared" si="14"/>
        <v>0</v>
      </c>
      <c r="AK110" s="20">
        <f t="shared" si="14"/>
        <v>0</v>
      </c>
      <c r="AL110" s="20">
        <f t="shared" si="14"/>
        <v>0</v>
      </c>
      <c r="AM110" s="20">
        <f t="shared" si="14"/>
        <v>0</v>
      </c>
      <c r="AN110" s="20">
        <f t="shared" si="14"/>
        <v>0</v>
      </c>
      <c r="AO110" s="20">
        <f t="shared" si="14"/>
        <v>0</v>
      </c>
      <c r="AP110" s="20">
        <f t="shared" si="14"/>
        <v>0</v>
      </c>
      <c r="AQ110" s="20">
        <f t="shared" si="14"/>
        <v>0</v>
      </c>
      <c r="AR110" s="20">
        <f t="shared" si="14"/>
        <v>0</v>
      </c>
      <c r="AS110" s="20">
        <f t="shared" si="14"/>
        <v>0</v>
      </c>
      <c r="AT110" s="20">
        <f t="shared" si="14"/>
        <v>0</v>
      </c>
      <c r="AU110" s="20">
        <f t="shared" si="13"/>
        <v>0</v>
      </c>
      <c r="AV110" s="20">
        <f t="shared" si="13"/>
        <v>0</v>
      </c>
      <c r="AW110" s="20">
        <f t="shared" si="13"/>
        <v>0</v>
      </c>
      <c r="AX110" s="20">
        <f t="shared" si="13"/>
        <v>0</v>
      </c>
      <c r="AY110" s="20">
        <f t="shared" si="13"/>
        <v>0</v>
      </c>
      <c r="AZ110" s="20">
        <f t="shared" si="12"/>
        <v>0</v>
      </c>
      <c r="BA110" s="20">
        <f t="shared" si="12"/>
        <v>0</v>
      </c>
      <c r="BB110" s="20">
        <f t="shared" si="12"/>
        <v>0</v>
      </c>
      <c r="BC110" s="20">
        <f t="shared" si="12"/>
        <v>0</v>
      </c>
      <c r="BD110" s="20">
        <f t="shared" si="12"/>
        <v>0</v>
      </c>
      <c r="BE110" s="20">
        <f t="shared" si="10"/>
        <v>0</v>
      </c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</row>
    <row r="111" spans="1:73" s="2" customFormat="1" hidden="1" x14ac:dyDescent="0.25">
      <c r="A111" s="2" t="s">
        <v>18</v>
      </c>
      <c r="B111" s="2" t="s">
        <v>16</v>
      </c>
      <c r="C111" s="2" t="s">
        <v>19</v>
      </c>
      <c r="D111" s="2" t="s">
        <v>14</v>
      </c>
      <c r="E111" s="2" t="s">
        <v>21</v>
      </c>
      <c r="F111" s="8">
        <v>0</v>
      </c>
      <c r="G111" s="5">
        <v>0</v>
      </c>
      <c r="H111" s="5">
        <v>0</v>
      </c>
      <c r="I111" s="5">
        <v>0</v>
      </c>
      <c r="J111" s="5">
        <v>0</v>
      </c>
      <c r="K111" s="8">
        <v>0</v>
      </c>
      <c r="L111" s="5">
        <v>0</v>
      </c>
      <c r="M111" s="5">
        <v>0</v>
      </c>
      <c r="N111" s="5">
        <v>0</v>
      </c>
      <c r="O111" s="5">
        <v>0</v>
      </c>
      <c r="P111" s="8">
        <v>0</v>
      </c>
      <c r="Q111" s="5">
        <v>0</v>
      </c>
      <c r="R111" s="5">
        <v>0</v>
      </c>
      <c r="S111" s="5">
        <v>0</v>
      </c>
      <c r="T111" s="5">
        <v>0</v>
      </c>
      <c r="U111" s="8">
        <v>0</v>
      </c>
      <c r="V111" s="5">
        <v>0</v>
      </c>
      <c r="W111" s="5">
        <v>0</v>
      </c>
      <c r="X111" s="5">
        <v>0</v>
      </c>
      <c r="Y111" s="5">
        <v>0</v>
      </c>
      <c r="Z111" s="8">
        <v>0</v>
      </c>
      <c r="AA111" s="25"/>
      <c r="AB111" s="2" t="s">
        <v>18</v>
      </c>
      <c r="AC111" s="2" t="s">
        <v>16</v>
      </c>
      <c r="AD111" s="2" t="s">
        <v>19</v>
      </c>
      <c r="AE111" s="2" t="s">
        <v>14</v>
      </c>
      <c r="AF111" s="2" t="s">
        <v>21</v>
      </c>
      <c r="AG111" s="10">
        <v>1</v>
      </c>
      <c r="AH111" s="10">
        <v>0.9</v>
      </c>
      <c r="AI111" s="2">
        <f>VLOOKUP(E111,'REPETICIONES LA VICTORIA'!$AF$3:$AI$18,4,FALSE)</f>
        <v>1</v>
      </c>
      <c r="AJ111" s="20">
        <f t="shared" si="14"/>
        <v>0</v>
      </c>
      <c r="AK111" s="20">
        <f t="shared" si="14"/>
        <v>0</v>
      </c>
      <c r="AL111" s="20">
        <f t="shared" ref="AL111:AT130" si="15">H111*365*$AG111*$AH111*$AI111</f>
        <v>0</v>
      </c>
      <c r="AM111" s="20">
        <f t="shared" si="15"/>
        <v>0</v>
      </c>
      <c r="AN111" s="20">
        <f t="shared" si="15"/>
        <v>0</v>
      </c>
      <c r="AO111" s="20">
        <f t="shared" si="15"/>
        <v>0</v>
      </c>
      <c r="AP111" s="20">
        <f t="shared" si="15"/>
        <v>0</v>
      </c>
      <c r="AQ111" s="20">
        <f t="shared" si="15"/>
        <v>0</v>
      </c>
      <c r="AR111" s="20">
        <f t="shared" si="15"/>
        <v>0</v>
      </c>
      <c r="AS111" s="20">
        <f t="shared" si="15"/>
        <v>0</v>
      </c>
      <c r="AT111" s="20">
        <f t="shared" si="15"/>
        <v>0</v>
      </c>
      <c r="AU111" s="20">
        <f t="shared" si="13"/>
        <v>0</v>
      </c>
      <c r="AV111" s="20">
        <f t="shared" si="13"/>
        <v>0</v>
      </c>
      <c r="AW111" s="20">
        <f t="shared" si="13"/>
        <v>0</v>
      </c>
      <c r="AX111" s="20">
        <f t="shared" si="13"/>
        <v>0</v>
      </c>
      <c r="AY111" s="20">
        <f t="shared" si="13"/>
        <v>0</v>
      </c>
      <c r="AZ111" s="20">
        <f t="shared" si="12"/>
        <v>0</v>
      </c>
      <c r="BA111" s="20">
        <f t="shared" si="12"/>
        <v>0</v>
      </c>
      <c r="BB111" s="20">
        <f t="shared" si="12"/>
        <v>0</v>
      </c>
      <c r="BC111" s="20">
        <f t="shared" si="12"/>
        <v>0</v>
      </c>
      <c r="BD111" s="20">
        <f t="shared" si="12"/>
        <v>0</v>
      </c>
      <c r="BE111" s="20">
        <f t="shared" si="10"/>
        <v>0</v>
      </c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</row>
    <row r="112" spans="1:73" s="2" customFormat="1" hidden="1" x14ac:dyDescent="0.25">
      <c r="A112" s="2" t="s">
        <v>18</v>
      </c>
      <c r="B112" s="2" t="s">
        <v>16</v>
      </c>
      <c r="C112" s="2" t="s">
        <v>19</v>
      </c>
      <c r="D112" s="2" t="s">
        <v>14</v>
      </c>
      <c r="E112" s="2" t="s">
        <v>22</v>
      </c>
      <c r="F112" s="8">
        <v>0</v>
      </c>
      <c r="G112" s="5">
        <v>0</v>
      </c>
      <c r="H112" s="5">
        <v>0</v>
      </c>
      <c r="I112" s="5">
        <v>0</v>
      </c>
      <c r="J112" s="5">
        <v>0</v>
      </c>
      <c r="K112" s="8">
        <v>0</v>
      </c>
      <c r="L112" s="5">
        <v>0</v>
      </c>
      <c r="M112" s="5">
        <v>0</v>
      </c>
      <c r="N112" s="5">
        <v>0</v>
      </c>
      <c r="O112" s="5">
        <v>0</v>
      </c>
      <c r="P112" s="8">
        <v>0</v>
      </c>
      <c r="Q112" s="5">
        <v>0</v>
      </c>
      <c r="R112" s="5">
        <v>0</v>
      </c>
      <c r="S112" s="5">
        <v>0</v>
      </c>
      <c r="T112" s="5">
        <v>0</v>
      </c>
      <c r="U112" s="8">
        <v>0</v>
      </c>
      <c r="V112" s="5">
        <v>0</v>
      </c>
      <c r="W112" s="5">
        <v>0</v>
      </c>
      <c r="X112" s="5">
        <v>0</v>
      </c>
      <c r="Y112" s="5">
        <v>0</v>
      </c>
      <c r="Z112" s="8">
        <v>0</v>
      </c>
      <c r="AA112" s="25"/>
      <c r="AB112" s="2" t="s">
        <v>18</v>
      </c>
      <c r="AC112" s="2" t="s">
        <v>16</v>
      </c>
      <c r="AD112" s="2" t="s">
        <v>19</v>
      </c>
      <c r="AE112" s="2" t="s">
        <v>14</v>
      </c>
      <c r="AF112" s="2" t="s">
        <v>22</v>
      </c>
      <c r="AG112" s="10">
        <v>1</v>
      </c>
      <c r="AH112" s="10">
        <v>0.9</v>
      </c>
      <c r="AI112" s="2">
        <f>VLOOKUP(E112,'REPETICIONES LA VICTORIA'!$AF$3:$AI$18,4,FALSE)</f>
        <v>1</v>
      </c>
      <c r="AJ112" s="20">
        <f t="shared" ref="AJ112:AK130" si="16">F112*365*$AG112*$AH112*$AI112</f>
        <v>0</v>
      </c>
      <c r="AK112" s="20">
        <f t="shared" si="16"/>
        <v>0</v>
      </c>
      <c r="AL112" s="20">
        <f t="shared" si="15"/>
        <v>0</v>
      </c>
      <c r="AM112" s="20">
        <f t="shared" si="15"/>
        <v>0</v>
      </c>
      <c r="AN112" s="20">
        <f t="shared" si="15"/>
        <v>0</v>
      </c>
      <c r="AO112" s="20">
        <f t="shared" si="15"/>
        <v>0</v>
      </c>
      <c r="AP112" s="20">
        <f t="shared" si="15"/>
        <v>0</v>
      </c>
      <c r="AQ112" s="20">
        <f t="shared" si="15"/>
        <v>0</v>
      </c>
      <c r="AR112" s="20">
        <f t="shared" si="15"/>
        <v>0</v>
      </c>
      <c r="AS112" s="20">
        <f t="shared" si="15"/>
        <v>0</v>
      </c>
      <c r="AT112" s="20">
        <f t="shared" si="15"/>
        <v>0</v>
      </c>
      <c r="AU112" s="20">
        <f t="shared" si="13"/>
        <v>0</v>
      </c>
      <c r="AV112" s="20">
        <f t="shared" si="13"/>
        <v>0</v>
      </c>
      <c r="AW112" s="20">
        <f t="shared" si="13"/>
        <v>0</v>
      </c>
      <c r="AX112" s="20">
        <f t="shared" si="13"/>
        <v>0</v>
      </c>
      <c r="AY112" s="20">
        <f t="shared" si="13"/>
        <v>0</v>
      </c>
      <c r="AZ112" s="20">
        <f t="shared" si="12"/>
        <v>0</v>
      </c>
      <c r="BA112" s="20">
        <f t="shared" si="12"/>
        <v>0</v>
      </c>
      <c r="BB112" s="20">
        <f t="shared" si="12"/>
        <v>0</v>
      </c>
      <c r="BC112" s="20">
        <f t="shared" si="12"/>
        <v>0</v>
      </c>
      <c r="BD112" s="20">
        <f t="shared" si="12"/>
        <v>0</v>
      </c>
      <c r="BE112" s="20">
        <f t="shared" si="10"/>
        <v>0</v>
      </c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</row>
    <row r="113" spans="1:73" s="2" customFormat="1" hidden="1" x14ac:dyDescent="0.25">
      <c r="A113" s="2" t="s">
        <v>18</v>
      </c>
      <c r="B113" s="2" t="s">
        <v>16</v>
      </c>
      <c r="C113" s="2" t="s">
        <v>19</v>
      </c>
      <c r="D113" s="2" t="s">
        <v>14</v>
      </c>
      <c r="E113" s="2" t="s">
        <v>10</v>
      </c>
      <c r="F113" s="8">
        <v>0</v>
      </c>
      <c r="G113" s="5">
        <v>0</v>
      </c>
      <c r="H113" s="5">
        <v>0</v>
      </c>
      <c r="I113" s="5">
        <v>0</v>
      </c>
      <c r="J113" s="5">
        <v>0</v>
      </c>
      <c r="K113" s="8">
        <v>0</v>
      </c>
      <c r="L113" s="5">
        <v>0</v>
      </c>
      <c r="M113" s="5">
        <v>0</v>
      </c>
      <c r="N113" s="5">
        <v>0</v>
      </c>
      <c r="O113" s="5">
        <v>0</v>
      </c>
      <c r="P113" s="8">
        <v>0</v>
      </c>
      <c r="Q113" s="5">
        <v>0</v>
      </c>
      <c r="R113" s="5">
        <v>0</v>
      </c>
      <c r="S113" s="5">
        <v>0</v>
      </c>
      <c r="T113" s="5">
        <v>0</v>
      </c>
      <c r="U113" s="8">
        <v>0</v>
      </c>
      <c r="V113" s="5">
        <v>0</v>
      </c>
      <c r="W113" s="5">
        <v>0</v>
      </c>
      <c r="X113" s="5">
        <v>0</v>
      </c>
      <c r="Y113" s="5">
        <v>0</v>
      </c>
      <c r="Z113" s="8">
        <v>0</v>
      </c>
      <c r="AA113" s="25"/>
      <c r="AB113" s="2" t="s">
        <v>18</v>
      </c>
      <c r="AC113" s="2" t="s">
        <v>16</v>
      </c>
      <c r="AD113" s="2" t="s">
        <v>19</v>
      </c>
      <c r="AE113" s="2" t="s">
        <v>14</v>
      </c>
      <c r="AF113" s="2" t="s">
        <v>10</v>
      </c>
      <c r="AG113" s="10">
        <v>1</v>
      </c>
      <c r="AH113" s="10">
        <v>0.9</v>
      </c>
      <c r="AI113" s="2">
        <f>VLOOKUP(E113,'REPETICIONES LA VICTORIA'!$AF$3:$AI$18,4,FALSE)</f>
        <v>0</v>
      </c>
      <c r="AJ113" s="20">
        <f t="shared" si="16"/>
        <v>0</v>
      </c>
      <c r="AK113" s="20">
        <f t="shared" si="16"/>
        <v>0</v>
      </c>
      <c r="AL113" s="20">
        <f t="shared" si="15"/>
        <v>0</v>
      </c>
      <c r="AM113" s="20">
        <f t="shared" si="15"/>
        <v>0</v>
      </c>
      <c r="AN113" s="20">
        <f t="shared" si="15"/>
        <v>0</v>
      </c>
      <c r="AO113" s="20">
        <f t="shared" si="15"/>
        <v>0</v>
      </c>
      <c r="AP113" s="20">
        <f t="shared" si="15"/>
        <v>0</v>
      </c>
      <c r="AQ113" s="20">
        <f t="shared" si="15"/>
        <v>0</v>
      </c>
      <c r="AR113" s="20">
        <f t="shared" si="15"/>
        <v>0</v>
      </c>
      <c r="AS113" s="20">
        <f t="shared" si="15"/>
        <v>0</v>
      </c>
      <c r="AT113" s="20">
        <f t="shared" si="15"/>
        <v>0</v>
      </c>
      <c r="AU113" s="20">
        <f t="shared" si="13"/>
        <v>0</v>
      </c>
      <c r="AV113" s="20">
        <f t="shared" si="13"/>
        <v>0</v>
      </c>
      <c r="AW113" s="20">
        <f t="shared" si="13"/>
        <v>0</v>
      </c>
      <c r="AX113" s="20">
        <f t="shared" si="13"/>
        <v>0</v>
      </c>
      <c r="AY113" s="20">
        <f t="shared" si="13"/>
        <v>0</v>
      </c>
      <c r="AZ113" s="20">
        <f t="shared" si="12"/>
        <v>0</v>
      </c>
      <c r="BA113" s="20">
        <f t="shared" si="12"/>
        <v>0</v>
      </c>
      <c r="BB113" s="20">
        <f t="shared" si="12"/>
        <v>0</v>
      </c>
      <c r="BC113" s="20">
        <f t="shared" si="12"/>
        <v>0</v>
      </c>
      <c r="BD113" s="20">
        <f t="shared" si="12"/>
        <v>0</v>
      </c>
      <c r="BE113" s="20">
        <f t="shared" si="10"/>
        <v>0</v>
      </c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</row>
    <row r="114" spans="1:73" s="2" customFormat="1" hidden="1" x14ac:dyDescent="0.25">
      <c r="A114" s="2" t="s">
        <v>18</v>
      </c>
      <c r="B114" s="2" t="s">
        <v>16</v>
      </c>
      <c r="C114" s="2" t="s">
        <v>19</v>
      </c>
      <c r="D114" s="2" t="s">
        <v>14</v>
      </c>
      <c r="E114" s="2" t="s">
        <v>11</v>
      </c>
      <c r="F114" s="8">
        <v>0</v>
      </c>
      <c r="G114" s="5">
        <v>0</v>
      </c>
      <c r="H114" s="5">
        <v>0</v>
      </c>
      <c r="I114" s="5">
        <v>0</v>
      </c>
      <c r="J114" s="5">
        <v>0</v>
      </c>
      <c r="K114" s="8">
        <v>0</v>
      </c>
      <c r="L114" s="5">
        <v>0</v>
      </c>
      <c r="M114" s="5">
        <v>0</v>
      </c>
      <c r="N114" s="5">
        <v>0</v>
      </c>
      <c r="O114" s="5">
        <v>0</v>
      </c>
      <c r="P114" s="8">
        <v>0</v>
      </c>
      <c r="Q114" s="5">
        <v>0</v>
      </c>
      <c r="R114" s="5">
        <v>0</v>
      </c>
      <c r="S114" s="5">
        <v>0</v>
      </c>
      <c r="T114" s="5">
        <v>0</v>
      </c>
      <c r="U114" s="8">
        <v>0</v>
      </c>
      <c r="V114" s="5">
        <v>0</v>
      </c>
      <c r="W114" s="5">
        <v>0</v>
      </c>
      <c r="X114" s="5">
        <v>0</v>
      </c>
      <c r="Y114" s="5">
        <v>0</v>
      </c>
      <c r="Z114" s="8">
        <v>0</v>
      </c>
      <c r="AA114" s="25"/>
      <c r="AB114" s="2" t="s">
        <v>18</v>
      </c>
      <c r="AC114" s="2" t="s">
        <v>16</v>
      </c>
      <c r="AD114" s="2" t="s">
        <v>19</v>
      </c>
      <c r="AE114" s="2" t="s">
        <v>14</v>
      </c>
      <c r="AF114" s="2" t="s">
        <v>11</v>
      </c>
      <c r="AG114" s="10">
        <v>1</v>
      </c>
      <c r="AH114" s="10">
        <v>0.9</v>
      </c>
      <c r="AI114" s="2">
        <f>VLOOKUP(E114,'REPETICIONES LA VICTORIA'!$AF$3:$AI$18,4,FALSE)</f>
        <v>0</v>
      </c>
      <c r="AJ114" s="20">
        <f t="shared" si="16"/>
        <v>0</v>
      </c>
      <c r="AK114" s="20">
        <f t="shared" si="16"/>
        <v>0</v>
      </c>
      <c r="AL114" s="20">
        <f t="shared" si="15"/>
        <v>0</v>
      </c>
      <c r="AM114" s="20">
        <f t="shared" si="15"/>
        <v>0</v>
      </c>
      <c r="AN114" s="20">
        <f t="shared" si="15"/>
        <v>0</v>
      </c>
      <c r="AO114" s="20">
        <f t="shared" si="15"/>
        <v>0</v>
      </c>
      <c r="AP114" s="20">
        <f t="shared" si="15"/>
        <v>0</v>
      </c>
      <c r="AQ114" s="20">
        <f t="shared" si="15"/>
        <v>0</v>
      </c>
      <c r="AR114" s="20">
        <f t="shared" si="15"/>
        <v>0</v>
      </c>
      <c r="AS114" s="20">
        <f t="shared" si="15"/>
        <v>0</v>
      </c>
      <c r="AT114" s="20">
        <f t="shared" si="15"/>
        <v>0</v>
      </c>
      <c r="AU114" s="20">
        <f t="shared" si="13"/>
        <v>0</v>
      </c>
      <c r="AV114" s="20">
        <f t="shared" si="13"/>
        <v>0</v>
      </c>
      <c r="AW114" s="20">
        <f t="shared" si="13"/>
        <v>0</v>
      </c>
      <c r="AX114" s="20">
        <f t="shared" si="13"/>
        <v>0</v>
      </c>
      <c r="AY114" s="20">
        <f t="shared" si="13"/>
        <v>0</v>
      </c>
      <c r="AZ114" s="20">
        <f t="shared" si="12"/>
        <v>0</v>
      </c>
      <c r="BA114" s="20">
        <f t="shared" si="12"/>
        <v>0</v>
      </c>
      <c r="BB114" s="20">
        <f t="shared" si="12"/>
        <v>0</v>
      </c>
      <c r="BC114" s="20">
        <f t="shared" si="12"/>
        <v>0</v>
      </c>
      <c r="BD114" s="20">
        <f t="shared" si="12"/>
        <v>0</v>
      </c>
      <c r="BE114" s="20">
        <f t="shared" si="10"/>
        <v>0</v>
      </c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</row>
    <row r="115" spans="1:73" s="3" customFormat="1" hidden="1" x14ac:dyDescent="0.25">
      <c r="A115" s="3" t="s">
        <v>18</v>
      </c>
      <c r="B115" s="3" t="s">
        <v>19</v>
      </c>
      <c r="C115" s="3" t="s">
        <v>16</v>
      </c>
      <c r="D115" s="3" t="s">
        <v>15</v>
      </c>
      <c r="E115" s="3" t="s">
        <v>9</v>
      </c>
      <c r="F115" s="8">
        <v>364.82000000000005</v>
      </c>
      <c r="G115" s="6">
        <v>381.67468400000007</v>
      </c>
      <c r="H115" s="6">
        <v>398.52936800000009</v>
      </c>
      <c r="I115" s="6">
        <v>415.38405200000011</v>
      </c>
      <c r="J115" s="6">
        <v>432.23873600000013</v>
      </c>
      <c r="K115" s="8">
        <v>449.09342000000009</v>
      </c>
      <c r="L115" s="6">
        <v>457.84910000000008</v>
      </c>
      <c r="M115" s="6">
        <v>466.60478000000006</v>
      </c>
      <c r="N115" s="6">
        <v>475.36046000000005</v>
      </c>
      <c r="O115" s="6">
        <v>484.11614000000003</v>
      </c>
      <c r="P115" s="8">
        <v>492.87182000000007</v>
      </c>
      <c r="Q115" s="6">
        <v>501.77342800000008</v>
      </c>
      <c r="R115" s="6">
        <v>510.67503600000009</v>
      </c>
      <c r="S115" s="6">
        <v>519.5766440000001</v>
      </c>
      <c r="T115" s="6">
        <v>528.47825200000011</v>
      </c>
      <c r="U115" s="8">
        <v>537.37986000000012</v>
      </c>
      <c r="V115" s="6">
        <v>546.28146800000013</v>
      </c>
      <c r="W115" s="6">
        <v>555.18307600000014</v>
      </c>
      <c r="X115" s="6">
        <v>564.08468400000015</v>
      </c>
      <c r="Y115" s="6">
        <v>572.98629200000016</v>
      </c>
      <c r="Z115" s="8">
        <v>581.88790000000006</v>
      </c>
      <c r="AA115" s="25"/>
      <c r="AB115" s="3" t="s">
        <v>18</v>
      </c>
      <c r="AC115" s="3" t="s">
        <v>19</v>
      </c>
      <c r="AD115" s="3" t="s">
        <v>16</v>
      </c>
      <c r="AE115" s="3" t="s">
        <v>15</v>
      </c>
      <c r="AF115" s="3" t="s">
        <v>9</v>
      </c>
      <c r="AG115" s="15">
        <v>1</v>
      </c>
      <c r="AH115" s="15">
        <v>0.9</v>
      </c>
      <c r="AI115" s="3">
        <f>VLOOKUP(E115,'REPETICIONES LA VICTORIA'!$AF$3:$AI$18,4,FALSE)</f>
        <v>0</v>
      </c>
      <c r="AJ115" s="21">
        <f t="shared" si="16"/>
        <v>0</v>
      </c>
      <c r="AK115" s="21">
        <f t="shared" si="16"/>
        <v>0</v>
      </c>
      <c r="AL115" s="21">
        <f t="shared" si="15"/>
        <v>0</v>
      </c>
      <c r="AM115" s="21">
        <f t="shared" si="15"/>
        <v>0</v>
      </c>
      <c r="AN115" s="21">
        <f t="shared" si="15"/>
        <v>0</v>
      </c>
      <c r="AO115" s="21">
        <f t="shared" si="15"/>
        <v>0</v>
      </c>
      <c r="AP115" s="21">
        <f t="shared" si="15"/>
        <v>0</v>
      </c>
      <c r="AQ115" s="21">
        <f t="shared" si="15"/>
        <v>0</v>
      </c>
      <c r="AR115" s="21">
        <f t="shared" si="15"/>
        <v>0</v>
      </c>
      <c r="AS115" s="21">
        <f t="shared" si="15"/>
        <v>0</v>
      </c>
      <c r="AT115" s="21">
        <f t="shared" si="15"/>
        <v>0</v>
      </c>
      <c r="AU115" s="21">
        <f t="shared" si="13"/>
        <v>0</v>
      </c>
      <c r="AV115" s="21">
        <f t="shared" si="13"/>
        <v>0</v>
      </c>
      <c r="AW115" s="21">
        <f t="shared" si="13"/>
        <v>0</v>
      </c>
      <c r="AX115" s="21">
        <f t="shared" si="13"/>
        <v>0</v>
      </c>
      <c r="AY115" s="21">
        <f t="shared" si="13"/>
        <v>0</v>
      </c>
      <c r="AZ115" s="21">
        <f t="shared" si="12"/>
        <v>0</v>
      </c>
      <c r="BA115" s="21">
        <f t="shared" si="12"/>
        <v>0</v>
      </c>
      <c r="BB115" s="21">
        <f t="shared" si="12"/>
        <v>0</v>
      </c>
      <c r="BC115" s="21">
        <f t="shared" si="12"/>
        <v>0</v>
      </c>
      <c r="BD115" s="21">
        <f t="shared" si="12"/>
        <v>0</v>
      </c>
      <c r="BE115" s="21">
        <f t="shared" si="10"/>
        <v>0</v>
      </c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</row>
    <row r="116" spans="1:73" s="3" customFormat="1" x14ac:dyDescent="0.25">
      <c r="A116" s="3" t="s">
        <v>18</v>
      </c>
      <c r="B116" s="3" t="s">
        <v>19</v>
      </c>
      <c r="C116" s="3" t="s">
        <v>16</v>
      </c>
      <c r="D116" s="3" t="s">
        <v>15</v>
      </c>
      <c r="E116" s="3" t="s">
        <v>23</v>
      </c>
      <c r="F116" s="8">
        <v>42.061599999999999</v>
      </c>
      <c r="G116" s="6">
        <v>44.274040160000006</v>
      </c>
      <c r="H116" s="6">
        <v>46.486480320000005</v>
      </c>
      <c r="I116" s="6">
        <v>48.698920480000005</v>
      </c>
      <c r="J116" s="6">
        <v>50.911360640000012</v>
      </c>
      <c r="K116" s="8">
        <v>53.123800799999998</v>
      </c>
      <c r="L116" s="6">
        <v>54.259463999999994</v>
      </c>
      <c r="M116" s="6">
        <v>55.395127199999997</v>
      </c>
      <c r="N116" s="6">
        <v>56.530790399999994</v>
      </c>
      <c r="O116" s="6">
        <v>57.66645359999999</v>
      </c>
      <c r="P116" s="8">
        <v>58.802116799999993</v>
      </c>
      <c r="Q116" s="6">
        <v>59.954604639999999</v>
      </c>
      <c r="R116" s="6">
        <v>61.107092479999999</v>
      </c>
      <c r="S116" s="6">
        <v>62.259580320000005</v>
      </c>
      <c r="T116" s="6">
        <v>63.412068159999997</v>
      </c>
      <c r="U116" s="8">
        <v>64.564555999999996</v>
      </c>
      <c r="V116" s="6">
        <v>65.717043839999988</v>
      </c>
      <c r="W116" s="6">
        <v>66.869531679999994</v>
      </c>
      <c r="X116" s="6">
        <v>68.022019519999986</v>
      </c>
      <c r="Y116" s="6">
        <v>69.174507359999978</v>
      </c>
      <c r="Z116" s="8">
        <v>70.326995199999999</v>
      </c>
      <c r="AA116" s="25"/>
      <c r="AB116" s="3" t="s">
        <v>18</v>
      </c>
      <c r="AC116" s="3" t="s">
        <v>19</v>
      </c>
      <c r="AD116" s="3" t="s">
        <v>16</v>
      </c>
      <c r="AE116" s="3" t="s">
        <v>15</v>
      </c>
      <c r="AF116" s="3" t="s">
        <v>23</v>
      </c>
      <c r="AG116" s="15">
        <v>1</v>
      </c>
      <c r="AH116" s="15">
        <v>0.9</v>
      </c>
      <c r="AI116" s="3">
        <f>VLOOKUP(E116,'REPETICIONES LA VICTORIA'!$AF$3:$AI$18,4,FALSE)</f>
        <v>1</v>
      </c>
      <c r="AJ116" s="21">
        <f t="shared" si="16"/>
        <v>13817.2356</v>
      </c>
      <c r="AK116" s="21">
        <f t="shared" si="16"/>
        <v>14544.022192560002</v>
      </c>
      <c r="AL116" s="21">
        <f t="shared" si="15"/>
        <v>15270.808785120003</v>
      </c>
      <c r="AM116" s="21">
        <f t="shared" si="15"/>
        <v>15997.595377680003</v>
      </c>
      <c r="AN116" s="21">
        <f t="shared" si="15"/>
        <v>16724.381970240003</v>
      </c>
      <c r="AO116" s="21">
        <f t="shared" si="15"/>
        <v>17451.168562799998</v>
      </c>
      <c r="AP116" s="21">
        <f t="shared" si="15"/>
        <v>17824.233923999996</v>
      </c>
      <c r="AQ116" s="21">
        <f t="shared" si="15"/>
        <v>18197.299285200002</v>
      </c>
      <c r="AR116" s="21">
        <f t="shared" si="15"/>
        <v>18570.364646399998</v>
      </c>
      <c r="AS116" s="21">
        <f t="shared" si="15"/>
        <v>18943.430007599996</v>
      </c>
      <c r="AT116" s="21">
        <f t="shared" si="15"/>
        <v>19316.495368799999</v>
      </c>
      <c r="AU116" s="21">
        <f t="shared" si="13"/>
        <v>19695.087624240001</v>
      </c>
      <c r="AV116" s="21">
        <f t="shared" si="13"/>
        <v>20073.679879679999</v>
      </c>
      <c r="AW116" s="21">
        <f t="shared" si="13"/>
        <v>20452.272135120002</v>
      </c>
      <c r="AX116" s="21">
        <f t="shared" si="13"/>
        <v>20830.86439056</v>
      </c>
      <c r="AY116" s="21">
        <f t="shared" si="13"/>
        <v>21209.456645999999</v>
      </c>
      <c r="AZ116" s="21">
        <f t="shared" si="12"/>
        <v>21588.048901439997</v>
      </c>
      <c r="BA116" s="21">
        <f t="shared" si="12"/>
        <v>21966.641156879999</v>
      </c>
      <c r="BB116" s="21">
        <f t="shared" si="12"/>
        <v>22345.233412319994</v>
      </c>
      <c r="BC116" s="21">
        <f t="shared" si="12"/>
        <v>22723.825667759993</v>
      </c>
      <c r="BD116" s="21">
        <f t="shared" si="12"/>
        <v>23102.417923199999</v>
      </c>
      <c r="BE116" s="21">
        <f t="shared" si="10"/>
        <v>386827.32785759994</v>
      </c>
      <c r="BF116" s="21">
        <f>+BE116</f>
        <v>386827.32785759994</v>
      </c>
      <c r="BG116" s="21"/>
      <c r="BH116" s="21"/>
      <c r="BI116" s="21">
        <f>+BE116</f>
        <v>386827.32785759994</v>
      </c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</row>
    <row r="117" spans="1:73" s="3" customFormat="1" x14ac:dyDescent="0.25">
      <c r="A117" s="3" t="s">
        <v>18</v>
      </c>
      <c r="B117" s="3" t="s">
        <v>19</v>
      </c>
      <c r="C117" s="3" t="s">
        <v>16</v>
      </c>
      <c r="D117" s="3" t="s">
        <v>15</v>
      </c>
      <c r="E117" s="3" t="s">
        <v>24</v>
      </c>
      <c r="F117" s="8">
        <v>18.026399999999999</v>
      </c>
      <c r="G117" s="6">
        <v>18.97458864</v>
      </c>
      <c r="H117" s="6">
        <v>19.922777280000002</v>
      </c>
      <c r="I117" s="6">
        <v>20.870965920000003</v>
      </c>
      <c r="J117" s="6">
        <v>21.819154560000005</v>
      </c>
      <c r="K117" s="8">
        <v>22.767343199999999</v>
      </c>
      <c r="L117" s="6">
        <v>23.254055999999999</v>
      </c>
      <c r="M117" s="6">
        <v>23.740768799999998</v>
      </c>
      <c r="N117" s="6">
        <v>24.227481599999997</v>
      </c>
      <c r="O117" s="6">
        <v>24.714194399999997</v>
      </c>
      <c r="P117" s="8">
        <v>25.200907199999996</v>
      </c>
      <c r="Q117" s="6">
        <v>25.69483056</v>
      </c>
      <c r="R117" s="6">
        <v>26.18875392</v>
      </c>
      <c r="S117" s="6">
        <v>26.68267728</v>
      </c>
      <c r="T117" s="6">
        <v>27.17660064</v>
      </c>
      <c r="U117" s="8">
        <v>27.670523999999997</v>
      </c>
      <c r="V117" s="6">
        <v>28.164447359999997</v>
      </c>
      <c r="W117" s="6">
        <v>28.658370719999994</v>
      </c>
      <c r="X117" s="6">
        <v>29.152294079999994</v>
      </c>
      <c r="Y117" s="6">
        <v>29.64621743999999</v>
      </c>
      <c r="Z117" s="8">
        <v>30.140140800000001</v>
      </c>
      <c r="AA117" s="25"/>
      <c r="AB117" s="3" t="s">
        <v>18</v>
      </c>
      <c r="AC117" s="3" t="s">
        <v>19</v>
      </c>
      <c r="AD117" s="3" t="s">
        <v>16</v>
      </c>
      <c r="AE117" s="3" t="s">
        <v>15</v>
      </c>
      <c r="AF117" s="3" t="s">
        <v>24</v>
      </c>
      <c r="AG117" s="15">
        <v>1</v>
      </c>
      <c r="AH117" s="15">
        <v>0.9</v>
      </c>
      <c r="AI117" s="3">
        <f>VLOOKUP(E117,'REPETICIONES LA VICTORIA'!$AF$3:$AI$18,4,FALSE)</f>
        <v>1</v>
      </c>
      <c r="AJ117" s="21">
        <f t="shared" si="16"/>
        <v>5921.6723999999995</v>
      </c>
      <c r="AK117" s="21">
        <f t="shared" si="16"/>
        <v>6233.1523682400002</v>
      </c>
      <c r="AL117" s="21">
        <f t="shared" si="15"/>
        <v>6544.632336480001</v>
      </c>
      <c r="AM117" s="21">
        <f t="shared" si="15"/>
        <v>6856.1123047200008</v>
      </c>
      <c r="AN117" s="21">
        <f t="shared" si="15"/>
        <v>7167.5922729600015</v>
      </c>
      <c r="AO117" s="21">
        <f t="shared" si="15"/>
        <v>7479.0722411999996</v>
      </c>
      <c r="AP117" s="21">
        <f t="shared" si="15"/>
        <v>7638.9573959999998</v>
      </c>
      <c r="AQ117" s="21">
        <f t="shared" si="15"/>
        <v>7798.8425507999991</v>
      </c>
      <c r="AR117" s="21">
        <f t="shared" si="15"/>
        <v>7958.7277055999994</v>
      </c>
      <c r="AS117" s="21">
        <f t="shared" si="15"/>
        <v>8118.6128603999987</v>
      </c>
      <c r="AT117" s="21">
        <f t="shared" si="15"/>
        <v>8278.4980151999989</v>
      </c>
      <c r="AU117" s="21">
        <f t="shared" si="13"/>
        <v>8440.7518389600009</v>
      </c>
      <c r="AV117" s="21">
        <f t="shared" si="13"/>
        <v>8603.0056627200011</v>
      </c>
      <c r="AW117" s="21">
        <f t="shared" si="13"/>
        <v>8765.2594864800012</v>
      </c>
      <c r="AX117" s="21">
        <f t="shared" si="13"/>
        <v>8927.5133102400014</v>
      </c>
      <c r="AY117" s="21">
        <f t="shared" si="13"/>
        <v>9089.7671339999997</v>
      </c>
      <c r="AZ117" s="21">
        <f t="shared" si="12"/>
        <v>9252.0209577599999</v>
      </c>
      <c r="BA117" s="21">
        <f t="shared" si="12"/>
        <v>9414.2747815199982</v>
      </c>
      <c r="BB117" s="21">
        <f t="shared" si="12"/>
        <v>9576.5286052799984</v>
      </c>
      <c r="BC117" s="21">
        <f t="shared" si="12"/>
        <v>9738.7824290399967</v>
      </c>
      <c r="BD117" s="21">
        <f t="shared" si="12"/>
        <v>9901.0362528000005</v>
      </c>
      <c r="BE117" s="21">
        <f t="shared" si="10"/>
        <v>165783.1405104</v>
      </c>
      <c r="BF117" s="21"/>
      <c r="BG117" s="21"/>
      <c r="BH117" s="21">
        <f>+BE117</f>
        <v>165783.1405104</v>
      </c>
      <c r="BI117" s="21"/>
      <c r="BJ117" s="21"/>
      <c r="BK117" s="21"/>
      <c r="BL117" s="21"/>
      <c r="BM117" s="21"/>
      <c r="BN117" s="21">
        <f>+BE117</f>
        <v>165783.1405104</v>
      </c>
      <c r="BO117" s="21"/>
      <c r="BP117" s="21"/>
      <c r="BQ117" s="21"/>
      <c r="BR117" s="21"/>
      <c r="BS117" s="21"/>
      <c r="BT117" s="21"/>
      <c r="BU117" s="21"/>
    </row>
    <row r="118" spans="1:73" s="3" customFormat="1" x14ac:dyDescent="0.25">
      <c r="A118" s="3" t="s">
        <v>18</v>
      </c>
      <c r="B118" s="3" t="s">
        <v>19</v>
      </c>
      <c r="C118" s="3" t="s">
        <v>16</v>
      </c>
      <c r="D118" s="3" t="s">
        <v>15</v>
      </c>
      <c r="E118" s="3" t="s">
        <v>25</v>
      </c>
      <c r="F118" s="8">
        <v>17.168000000000003</v>
      </c>
      <c r="G118" s="6">
        <v>18.071036800000002</v>
      </c>
      <c r="H118" s="6">
        <v>18.974073600000004</v>
      </c>
      <c r="I118" s="6">
        <v>19.877110400000007</v>
      </c>
      <c r="J118" s="6">
        <v>20.780147200000005</v>
      </c>
      <c r="K118" s="8">
        <v>21.683184000000001</v>
      </c>
      <c r="L118" s="6">
        <v>22.146720000000002</v>
      </c>
      <c r="M118" s="6">
        <v>22.610256</v>
      </c>
      <c r="N118" s="6">
        <v>23.073791999999997</v>
      </c>
      <c r="O118" s="6">
        <v>23.537327999999999</v>
      </c>
      <c r="P118" s="8">
        <v>24.000864</v>
      </c>
      <c r="Q118" s="6">
        <v>24.4712672</v>
      </c>
      <c r="R118" s="6">
        <v>24.941670400000003</v>
      </c>
      <c r="S118" s="6">
        <v>25.412073600000003</v>
      </c>
      <c r="T118" s="6">
        <v>25.882476800000003</v>
      </c>
      <c r="U118" s="8">
        <v>26.352879999999999</v>
      </c>
      <c r="V118" s="6">
        <v>26.823283199999999</v>
      </c>
      <c r="W118" s="6">
        <v>27.293686399999999</v>
      </c>
      <c r="X118" s="6">
        <v>27.764089599999995</v>
      </c>
      <c r="Y118" s="6">
        <v>28.234492799999995</v>
      </c>
      <c r="Z118" s="8">
        <v>28.704896000000005</v>
      </c>
      <c r="AA118" s="25"/>
      <c r="AB118" s="3" t="s">
        <v>18</v>
      </c>
      <c r="AC118" s="3" t="s">
        <v>19</v>
      </c>
      <c r="AD118" s="3" t="s">
        <v>16</v>
      </c>
      <c r="AE118" s="3" t="s">
        <v>15</v>
      </c>
      <c r="AF118" s="3" t="s">
        <v>25</v>
      </c>
      <c r="AG118" s="15">
        <v>1</v>
      </c>
      <c r="AH118" s="15">
        <v>0.9</v>
      </c>
      <c r="AI118" s="3">
        <f>VLOOKUP(E118,'REPETICIONES LA VICTORIA'!$AF$3:$AI$18,4,FALSE)</f>
        <v>1</v>
      </c>
      <c r="AJ118" s="21">
        <f t="shared" si="16"/>
        <v>5639.688000000001</v>
      </c>
      <c r="AK118" s="21">
        <f t="shared" si="16"/>
        <v>5936.3355888000006</v>
      </c>
      <c r="AL118" s="21">
        <f t="shared" si="15"/>
        <v>6232.9831776000019</v>
      </c>
      <c r="AM118" s="21">
        <f t="shared" si="15"/>
        <v>6529.6307664000024</v>
      </c>
      <c r="AN118" s="21">
        <f t="shared" si="15"/>
        <v>6826.2783552000019</v>
      </c>
      <c r="AO118" s="21">
        <f t="shared" si="15"/>
        <v>7122.9259440000005</v>
      </c>
      <c r="AP118" s="21">
        <f t="shared" si="15"/>
        <v>7275.1975200000006</v>
      </c>
      <c r="AQ118" s="21">
        <f t="shared" si="15"/>
        <v>7427.4690960000007</v>
      </c>
      <c r="AR118" s="21">
        <f t="shared" si="15"/>
        <v>7579.740671999999</v>
      </c>
      <c r="AS118" s="21">
        <f t="shared" si="15"/>
        <v>7732.012248</v>
      </c>
      <c r="AT118" s="21">
        <f t="shared" si="15"/>
        <v>7884.283824000001</v>
      </c>
      <c r="AU118" s="21">
        <f t="shared" si="13"/>
        <v>8038.8112751999997</v>
      </c>
      <c r="AV118" s="21">
        <f t="shared" si="13"/>
        <v>8193.3387264000012</v>
      </c>
      <c r="AW118" s="21">
        <f t="shared" si="13"/>
        <v>8347.8661776000008</v>
      </c>
      <c r="AX118" s="21">
        <f t="shared" si="13"/>
        <v>8502.3936288000004</v>
      </c>
      <c r="AY118" s="21">
        <f t="shared" si="13"/>
        <v>8656.9210800000001</v>
      </c>
      <c r="AZ118" s="21">
        <f t="shared" si="12"/>
        <v>8811.4485311999997</v>
      </c>
      <c r="BA118" s="21">
        <f t="shared" si="12"/>
        <v>8965.9759823999993</v>
      </c>
      <c r="BB118" s="21">
        <f t="shared" si="12"/>
        <v>9120.503433599999</v>
      </c>
      <c r="BC118" s="21">
        <f t="shared" si="12"/>
        <v>9275.0308847999986</v>
      </c>
      <c r="BD118" s="21">
        <f t="shared" si="12"/>
        <v>9429.5583360000019</v>
      </c>
      <c r="BE118" s="21">
        <f t="shared" si="10"/>
        <v>157888.70524800004</v>
      </c>
      <c r="BF118" s="21"/>
      <c r="BG118" s="21"/>
      <c r="BH118" s="21"/>
      <c r="BI118" s="21">
        <f>+BE118</f>
        <v>157888.70524800004</v>
      </c>
      <c r="BJ118" s="21"/>
      <c r="BK118" s="21"/>
      <c r="BL118" s="21"/>
      <c r="BM118" s="21"/>
      <c r="BN118" s="21"/>
      <c r="BO118" s="21"/>
      <c r="BP118" s="21"/>
      <c r="BQ118" s="21"/>
      <c r="BR118" s="21"/>
      <c r="BS118" s="21">
        <f>+BE118</f>
        <v>157888.70524800004</v>
      </c>
      <c r="BT118" s="21"/>
      <c r="BU118" s="21"/>
    </row>
    <row r="119" spans="1:73" s="3" customFormat="1" x14ac:dyDescent="0.25">
      <c r="A119" s="3" t="s">
        <v>18</v>
      </c>
      <c r="B119" s="3" t="s">
        <v>19</v>
      </c>
      <c r="C119" s="3" t="s">
        <v>16</v>
      </c>
      <c r="D119" s="3" t="s">
        <v>15</v>
      </c>
      <c r="E119" s="3" t="s">
        <v>26</v>
      </c>
      <c r="F119" s="8">
        <v>8.5840000000000014</v>
      </c>
      <c r="G119" s="6">
        <v>9.0355184000000008</v>
      </c>
      <c r="H119" s="6">
        <v>9.487036800000002</v>
      </c>
      <c r="I119" s="6">
        <v>9.9385552000000033</v>
      </c>
      <c r="J119" s="6">
        <v>10.390073600000003</v>
      </c>
      <c r="K119" s="8">
        <v>10.841592</v>
      </c>
      <c r="L119" s="6">
        <v>11.073360000000001</v>
      </c>
      <c r="M119" s="6">
        <v>11.305128</v>
      </c>
      <c r="N119" s="6">
        <v>11.536895999999999</v>
      </c>
      <c r="O119" s="6">
        <v>11.768663999999999</v>
      </c>
      <c r="P119" s="8">
        <v>12.000432</v>
      </c>
      <c r="Q119" s="6">
        <v>12.2356336</v>
      </c>
      <c r="R119" s="6">
        <v>12.470835200000002</v>
      </c>
      <c r="S119" s="6">
        <v>12.706036800000001</v>
      </c>
      <c r="T119" s="6">
        <v>12.941238400000001</v>
      </c>
      <c r="U119" s="8">
        <v>13.176439999999999</v>
      </c>
      <c r="V119" s="6">
        <v>13.411641599999999</v>
      </c>
      <c r="W119" s="6">
        <v>13.646843199999999</v>
      </c>
      <c r="X119" s="6">
        <v>13.882044799999997</v>
      </c>
      <c r="Y119" s="6">
        <v>14.117246399999997</v>
      </c>
      <c r="Z119" s="8">
        <v>14.352448000000003</v>
      </c>
      <c r="AA119" s="25"/>
      <c r="AB119" s="3" t="s">
        <v>18</v>
      </c>
      <c r="AC119" s="3" t="s">
        <v>19</v>
      </c>
      <c r="AD119" s="3" t="s">
        <v>16</v>
      </c>
      <c r="AE119" s="3" t="s">
        <v>15</v>
      </c>
      <c r="AF119" s="3" t="s">
        <v>26</v>
      </c>
      <c r="AG119" s="15">
        <v>1</v>
      </c>
      <c r="AH119" s="15">
        <v>0.9</v>
      </c>
      <c r="AI119" s="3">
        <f>VLOOKUP(E119,'REPETICIONES LA VICTORIA'!$AF$3:$AI$18,4,FALSE)</f>
        <v>1</v>
      </c>
      <c r="AJ119" s="21">
        <f t="shared" si="16"/>
        <v>2819.8440000000005</v>
      </c>
      <c r="AK119" s="21">
        <f t="shared" si="16"/>
        <v>2968.1677944000003</v>
      </c>
      <c r="AL119" s="21">
        <f t="shared" si="15"/>
        <v>3116.491588800001</v>
      </c>
      <c r="AM119" s="21">
        <f t="shared" si="15"/>
        <v>3264.8153832000012</v>
      </c>
      <c r="AN119" s="21">
        <f t="shared" si="15"/>
        <v>3413.1391776000009</v>
      </c>
      <c r="AO119" s="21">
        <f t="shared" si="15"/>
        <v>3561.4629720000003</v>
      </c>
      <c r="AP119" s="21">
        <f t="shared" si="15"/>
        <v>3637.5987600000003</v>
      </c>
      <c r="AQ119" s="21">
        <f t="shared" si="15"/>
        <v>3713.7345480000004</v>
      </c>
      <c r="AR119" s="21">
        <f t="shared" si="15"/>
        <v>3789.8703359999995</v>
      </c>
      <c r="AS119" s="21">
        <f t="shared" si="15"/>
        <v>3866.006124</v>
      </c>
      <c r="AT119" s="21">
        <f t="shared" si="15"/>
        <v>3942.1419120000005</v>
      </c>
      <c r="AU119" s="21">
        <f t="shared" si="13"/>
        <v>4019.4056375999999</v>
      </c>
      <c r="AV119" s="21">
        <f t="shared" si="13"/>
        <v>4096.6693632000006</v>
      </c>
      <c r="AW119" s="21">
        <f t="shared" si="13"/>
        <v>4173.9330888000004</v>
      </c>
      <c r="AX119" s="21">
        <f t="shared" si="13"/>
        <v>4251.1968144000002</v>
      </c>
      <c r="AY119" s="21">
        <f t="shared" si="13"/>
        <v>4328.46054</v>
      </c>
      <c r="AZ119" s="21">
        <f t="shared" si="12"/>
        <v>4405.7242655999999</v>
      </c>
      <c r="BA119" s="21">
        <f t="shared" si="12"/>
        <v>4482.9879911999997</v>
      </c>
      <c r="BB119" s="21">
        <f t="shared" si="12"/>
        <v>4560.2517167999995</v>
      </c>
      <c r="BC119" s="21">
        <f t="shared" si="12"/>
        <v>4637.5154423999993</v>
      </c>
      <c r="BD119" s="21">
        <f t="shared" si="12"/>
        <v>4714.7791680000009</v>
      </c>
      <c r="BE119" s="21">
        <f t="shared" si="10"/>
        <v>78944.352624000021</v>
      </c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>
        <f>+BE119</f>
        <v>78944.352624000021</v>
      </c>
      <c r="BQ119" s="21"/>
      <c r="BR119" s="21"/>
      <c r="BS119" s="21">
        <f>+BE119</f>
        <v>78944.352624000021</v>
      </c>
      <c r="BT119" s="21"/>
      <c r="BU119" s="21"/>
    </row>
    <row r="120" spans="1:73" s="3" customFormat="1" hidden="1" x14ac:dyDescent="0.25">
      <c r="A120" s="3" t="s">
        <v>18</v>
      </c>
      <c r="B120" s="3" t="s">
        <v>19</v>
      </c>
      <c r="C120" s="3" t="s">
        <v>16</v>
      </c>
      <c r="D120" s="3" t="s">
        <v>15</v>
      </c>
      <c r="E120" s="3" t="s">
        <v>27</v>
      </c>
      <c r="F120" s="8">
        <v>0</v>
      </c>
      <c r="G120" s="6">
        <v>0</v>
      </c>
      <c r="H120" s="6">
        <v>0</v>
      </c>
      <c r="I120" s="6">
        <v>0</v>
      </c>
      <c r="J120" s="6">
        <v>0</v>
      </c>
      <c r="K120" s="8">
        <v>0</v>
      </c>
      <c r="L120" s="6">
        <v>0</v>
      </c>
      <c r="M120" s="6">
        <v>0</v>
      </c>
      <c r="N120" s="6">
        <v>0</v>
      </c>
      <c r="O120" s="6">
        <v>0</v>
      </c>
      <c r="P120" s="8">
        <v>0</v>
      </c>
      <c r="Q120" s="6">
        <v>0</v>
      </c>
      <c r="R120" s="6">
        <v>0</v>
      </c>
      <c r="S120" s="6">
        <v>0</v>
      </c>
      <c r="T120" s="6">
        <v>0</v>
      </c>
      <c r="U120" s="8">
        <v>0</v>
      </c>
      <c r="V120" s="6">
        <v>0</v>
      </c>
      <c r="W120" s="6">
        <v>0</v>
      </c>
      <c r="X120" s="6">
        <v>0</v>
      </c>
      <c r="Y120" s="6">
        <v>0</v>
      </c>
      <c r="Z120" s="8">
        <v>0</v>
      </c>
      <c r="AA120" s="25"/>
      <c r="AB120" s="3" t="s">
        <v>18</v>
      </c>
      <c r="AC120" s="3" t="s">
        <v>19</v>
      </c>
      <c r="AD120" s="3" t="s">
        <v>16</v>
      </c>
      <c r="AE120" s="3" t="s">
        <v>15</v>
      </c>
      <c r="AF120" s="3" t="s">
        <v>27</v>
      </c>
      <c r="AG120" s="15">
        <v>1</v>
      </c>
      <c r="AH120" s="15">
        <v>0.9</v>
      </c>
      <c r="AI120" s="3">
        <f>VLOOKUP(E120,'REPETICIONES LA VICTORIA'!$AF$3:$AI$18,4,FALSE)</f>
        <v>1</v>
      </c>
      <c r="AJ120" s="21">
        <f t="shared" si="16"/>
        <v>0</v>
      </c>
      <c r="AK120" s="21">
        <f t="shared" si="16"/>
        <v>0</v>
      </c>
      <c r="AL120" s="21">
        <f t="shared" si="15"/>
        <v>0</v>
      </c>
      <c r="AM120" s="21">
        <f t="shared" si="15"/>
        <v>0</v>
      </c>
      <c r="AN120" s="21">
        <f t="shared" si="15"/>
        <v>0</v>
      </c>
      <c r="AO120" s="21">
        <f t="shared" si="15"/>
        <v>0</v>
      </c>
      <c r="AP120" s="21">
        <f t="shared" si="15"/>
        <v>0</v>
      </c>
      <c r="AQ120" s="21">
        <f t="shared" si="15"/>
        <v>0</v>
      </c>
      <c r="AR120" s="21">
        <f t="shared" si="15"/>
        <v>0</v>
      </c>
      <c r="AS120" s="21">
        <f t="shared" si="15"/>
        <v>0</v>
      </c>
      <c r="AT120" s="21">
        <f t="shared" si="15"/>
        <v>0</v>
      </c>
      <c r="AU120" s="21">
        <f t="shared" si="13"/>
        <v>0</v>
      </c>
      <c r="AV120" s="21">
        <f t="shared" si="13"/>
        <v>0</v>
      </c>
      <c r="AW120" s="21">
        <f t="shared" si="13"/>
        <v>0</v>
      </c>
      <c r="AX120" s="21">
        <f t="shared" si="13"/>
        <v>0</v>
      </c>
      <c r="AY120" s="21">
        <f t="shared" si="13"/>
        <v>0</v>
      </c>
      <c r="AZ120" s="21">
        <f t="shared" si="12"/>
        <v>0</v>
      </c>
      <c r="BA120" s="21">
        <f t="shared" si="12"/>
        <v>0</v>
      </c>
      <c r="BB120" s="21">
        <f t="shared" si="12"/>
        <v>0</v>
      </c>
      <c r="BC120" s="21">
        <f t="shared" si="12"/>
        <v>0</v>
      </c>
      <c r="BD120" s="21">
        <f t="shared" si="12"/>
        <v>0</v>
      </c>
      <c r="BE120" s="21">
        <f t="shared" si="10"/>
        <v>0</v>
      </c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</row>
    <row r="121" spans="1:73" s="3" customFormat="1" hidden="1" x14ac:dyDescent="0.25">
      <c r="A121" s="3" t="s">
        <v>18</v>
      </c>
      <c r="B121" s="3" t="s">
        <v>19</v>
      </c>
      <c r="C121" s="3" t="s">
        <v>16</v>
      </c>
      <c r="D121" s="3" t="s">
        <v>15</v>
      </c>
      <c r="E121" s="3" t="s">
        <v>28</v>
      </c>
      <c r="F121" s="8">
        <v>0</v>
      </c>
      <c r="G121" s="6">
        <v>0</v>
      </c>
      <c r="H121" s="6">
        <v>0</v>
      </c>
      <c r="I121" s="6">
        <v>0</v>
      </c>
      <c r="J121" s="6">
        <v>0</v>
      </c>
      <c r="K121" s="8">
        <v>0</v>
      </c>
      <c r="L121" s="6">
        <v>0</v>
      </c>
      <c r="M121" s="6">
        <v>0</v>
      </c>
      <c r="N121" s="6">
        <v>0</v>
      </c>
      <c r="O121" s="6">
        <v>0</v>
      </c>
      <c r="P121" s="8">
        <v>0</v>
      </c>
      <c r="Q121" s="6">
        <v>0</v>
      </c>
      <c r="R121" s="6">
        <v>0</v>
      </c>
      <c r="S121" s="6">
        <v>0</v>
      </c>
      <c r="T121" s="6">
        <v>0</v>
      </c>
      <c r="U121" s="8">
        <v>0</v>
      </c>
      <c r="V121" s="6">
        <v>0</v>
      </c>
      <c r="W121" s="6">
        <v>0</v>
      </c>
      <c r="X121" s="6">
        <v>0</v>
      </c>
      <c r="Y121" s="6">
        <v>0</v>
      </c>
      <c r="Z121" s="8">
        <v>0</v>
      </c>
      <c r="AA121" s="25"/>
      <c r="AB121" s="3" t="s">
        <v>18</v>
      </c>
      <c r="AC121" s="3" t="s">
        <v>19</v>
      </c>
      <c r="AD121" s="3" t="s">
        <v>16</v>
      </c>
      <c r="AE121" s="3" t="s">
        <v>15</v>
      </c>
      <c r="AF121" s="3" t="s">
        <v>28</v>
      </c>
      <c r="AG121" s="15">
        <v>1</v>
      </c>
      <c r="AH121" s="15">
        <v>0.9</v>
      </c>
      <c r="AI121" s="3">
        <f>VLOOKUP(E121,'REPETICIONES LA VICTORIA'!$AF$3:$AI$18,4,FALSE)</f>
        <v>1</v>
      </c>
      <c r="AJ121" s="21">
        <f t="shared" si="16"/>
        <v>0</v>
      </c>
      <c r="AK121" s="21">
        <f t="shared" si="16"/>
        <v>0</v>
      </c>
      <c r="AL121" s="21">
        <f t="shared" si="15"/>
        <v>0</v>
      </c>
      <c r="AM121" s="21">
        <f t="shared" si="15"/>
        <v>0</v>
      </c>
      <c r="AN121" s="21">
        <f t="shared" si="15"/>
        <v>0</v>
      </c>
      <c r="AO121" s="21">
        <f t="shared" si="15"/>
        <v>0</v>
      </c>
      <c r="AP121" s="21">
        <f t="shared" si="15"/>
        <v>0</v>
      </c>
      <c r="AQ121" s="21">
        <f t="shared" si="15"/>
        <v>0</v>
      </c>
      <c r="AR121" s="21">
        <f t="shared" si="15"/>
        <v>0</v>
      </c>
      <c r="AS121" s="21">
        <f t="shared" si="15"/>
        <v>0</v>
      </c>
      <c r="AT121" s="21">
        <f t="shared" si="15"/>
        <v>0</v>
      </c>
      <c r="AU121" s="21">
        <f t="shared" si="13"/>
        <v>0</v>
      </c>
      <c r="AV121" s="21">
        <f t="shared" si="13"/>
        <v>0</v>
      </c>
      <c r="AW121" s="21">
        <f t="shared" si="13"/>
        <v>0</v>
      </c>
      <c r="AX121" s="21">
        <f t="shared" si="13"/>
        <v>0</v>
      </c>
      <c r="AY121" s="21">
        <f t="shared" si="13"/>
        <v>0</v>
      </c>
      <c r="AZ121" s="21">
        <f t="shared" si="12"/>
        <v>0</v>
      </c>
      <c r="BA121" s="21">
        <f t="shared" si="12"/>
        <v>0</v>
      </c>
      <c r="BB121" s="21">
        <f t="shared" si="12"/>
        <v>0</v>
      </c>
      <c r="BC121" s="21">
        <f t="shared" si="12"/>
        <v>0</v>
      </c>
      <c r="BD121" s="21">
        <f t="shared" si="12"/>
        <v>0</v>
      </c>
      <c r="BE121" s="21">
        <f t="shared" si="10"/>
        <v>0</v>
      </c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</row>
    <row r="122" spans="1:73" s="3" customFormat="1" hidden="1" x14ac:dyDescent="0.25">
      <c r="A122" s="3" t="s">
        <v>18</v>
      </c>
      <c r="B122" s="3" t="s">
        <v>19</v>
      </c>
      <c r="C122" s="3" t="s">
        <v>16</v>
      </c>
      <c r="D122" s="3" t="s">
        <v>15</v>
      </c>
      <c r="E122" s="3" t="s">
        <v>29</v>
      </c>
      <c r="F122" s="8">
        <v>0</v>
      </c>
      <c r="G122" s="6">
        <v>0</v>
      </c>
      <c r="H122" s="6">
        <v>0</v>
      </c>
      <c r="I122" s="6">
        <v>0</v>
      </c>
      <c r="J122" s="6">
        <v>0</v>
      </c>
      <c r="K122" s="8">
        <v>0</v>
      </c>
      <c r="L122" s="6">
        <v>0</v>
      </c>
      <c r="M122" s="6">
        <v>0</v>
      </c>
      <c r="N122" s="6">
        <v>0</v>
      </c>
      <c r="O122" s="6">
        <v>0</v>
      </c>
      <c r="P122" s="8">
        <v>0</v>
      </c>
      <c r="Q122" s="6">
        <v>0</v>
      </c>
      <c r="R122" s="6">
        <v>0</v>
      </c>
      <c r="S122" s="6">
        <v>0</v>
      </c>
      <c r="T122" s="6">
        <v>0</v>
      </c>
      <c r="U122" s="8">
        <v>0</v>
      </c>
      <c r="V122" s="6">
        <v>0</v>
      </c>
      <c r="W122" s="6">
        <v>0</v>
      </c>
      <c r="X122" s="6">
        <v>0</v>
      </c>
      <c r="Y122" s="6">
        <v>0</v>
      </c>
      <c r="Z122" s="8">
        <v>0</v>
      </c>
      <c r="AA122" s="25"/>
      <c r="AB122" s="3" t="s">
        <v>18</v>
      </c>
      <c r="AC122" s="3" t="s">
        <v>19</v>
      </c>
      <c r="AD122" s="3" t="s">
        <v>16</v>
      </c>
      <c r="AE122" s="3" t="s">
        <v>15</v>
      </c>
      <c r="AF122" s="3" t="s">
        <v>29</v>
      </c>
      <c r="AG122" s="15">
        <v>1</v>
      </c>
      <c r="AH122" s="15">
        <v>0.9</v>
      </c>
      <c r="AI122" s="3">
        <f>VLOOKUP(E122,'REPETICIONES LA VICTORIA'!$AF$3:$AI$18,4,FALSE)</f>
        <v>1</v>
      </c>
      <c r="AJ122" s="21">
        <f t="shared" si="16"/>
        <v>0</v>
      </c>
      <c r="AK122" s="21">
        <f t="shared" si="16"/>
        <v>0</v>
      </c>
      <c r="AL122" s="21">
        <f t="shared" si="15"/>
        <v>0</v>
      </c>
      <c r="AM122" s="21">
        <f t="shared" si="15"/>
        <v>0</v>
      </c>
      <c r="AN122" s="21">
        <f t="shared" si="15"/>
        <v>0</v>
      </c>
      <c r="AO122" s="21">
        <f t="shared" si="15"/>
        <v>0</v>
      </c>
      <c r="AP122" s="21">
        <f t="shared" si="15"/>
        <v>0</v>
      </c>
      <c r="AQ122" s="21">
        <f t="shared" si="15"/>
        <v>0</v>
      </c>
      <c r="AR122" s="21">
        <f t="shared" si="15"/>
        <v>0</v>
      </c>
      <c r="AS122" s="21">
        <f t="shared" si="15"/>
        <v>0</v>
      </c>
      <c r="AT122" s="21">
        <f t="shared" si="15"/>
        <v>0</v>
      </c>
      <c r="AU122" s="21">
        <f t="shared" si="13"/>
        <v>0</v>
      </c>
      <c r="AV122" s="21">
        <f t="shared" si="13"/>
        <v>0</v>
      </c>
      <c r="AW122" s="21">
        <f t="shared" si="13"/>
        <v>0</v>
      </c>
      <c r="AX122" s="21">
        <f t="shared" si="13"/>
        <v>0</v>
      </c>
      <c r="AY122" s="21">
        <f t="shared" si="13"/>
        <v>0</v>
      </c>
      <c r="AZ122" s="21">
        <f t="shared" si="12"/>
        <v>0</v>
      </c>
      <c r="BA122" s="21">
        <f t="shared" si="12"/>
        <v>0</v>
      </c>
      <c r="BB122" s="21">
        <f t="shared" si="12"/>
        <v>0</v>
      </c>
      <c r="BC122" s="21">
        <f t="shared" si="12"/>
        <v>0</v>
      </c>
      <c r="BD122" s="21">
        <f t="shared" si="12"/>
        <v>0</v>
      </c>
      <c r="BE122" s="21">
        <f t="shared" si="10"/>
        <v>0</v>
      </c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</row>
    <row r="123" spans="1:73" s="3" customFormat="1" hidden="1" x14ac:dyDescent="0.25">
      <c r="A123" s="3" t="s">
        <v>18</v>
      </c>
      <c r="B123" s="3" t="s">
        <v>19</v>
      </c>
      <c r="C123" s="3" t="s">
        <v>16</v>
      </c>
      <c r="D123" s="3" t="s">
        <v>15</v>
      </c>
      <c r="E123" s="3" t="s">
        <v>30</v>
      </c>
      <c r="F123" s="8">
        <v>0</v>
      </c>
      <c r="G123" s="6">
        <v>0</v>
      </c>
      <c r="H123" s="6">
        <v>0</v>
      </c>
      <c r="I123" s="6">
        <v>0</v>
      </c>
      <c r="J123" s="6">
        <v>0</v>
      </c>
      <c r="K123" s="8">
        <v>0</v>
      </c>
      <c r="L123" s="6">
        <v>0</v>
      </c>
      <c r="M123" s="6">
        <v>0</v>
      </c>
      <c r="N123" s="6">
        <v>0</v>
      </c>
      <c r="O123" s="6">
        <v>0</v>
      </c>
      <c r="P123" s="8">
        <v>0</v>
      </c>
      <c r="Q123" s="6">
        <v>0</v>
      </c>
      <c r="R123" s="6">
        <v>0</v>
      </c>
      <c r="S123" s="6">
        <v>0</v>
      </c>
      <c r="T123" s="6">
        <v>0</v>
      </c>
      <c r="U123" s="8">
        <v>0</v>
      </c>
      <c r="V123" s="6">
        <v>0</v>
      </c>
      <c r="W123" s="6">
        <v>0</v>
      </c>
      <c r="X123" s="6">
        <v>0</v>
      </c>
      <c r="Y123" s="6">
        <v>0</v>
      </c>
      <c r="Z123" s="8">
        <v>0</v>
      </c>
      <c r="AA123" s="25"/>
      <c r="AB123" s="3" t="s">
        <v>18</v>
      </c>
      <c r="AC123" s="3" t="s">
        <v>19</v>
      </c>
      <c r="AD123" s="3" t="s">
        <v>16</v>
      </c>
      <c r="AE123" s="3" t="s">
        <v>15</v>
      </c>
      <c r="AF123" s="3" t="s">
        <v>30</v>
      </c>
      <c r="AG123" s="15">
        <v>1</v>
      </c>
      <c r="AH123" s="15">
        <v>0.9</v>
      </c>
      <c r="AI123" s="3">
        <f>VLOOKUP(E123,'REPETICIONES LA VICTORIA'!$AF$3:$AI$18,4,FALSE)</f>
        <v>1</v>
      </c>
      <c r="AJ123" s="21">
        <f t="shared" si="16"/>
        <v>0</v>
      </c>
      <c r="AK123" s="21">
        <f t="shared" si="16"/>
        <v>0</v>
      </c>
      <c r="AL123" s="21">
        <f t="shared" si="15"/>
        <v>0</v>
      </c>
      <c r="AM123" s="21">
        <f t="shared" si="15"/>
        <v>0</v>
      </c>
      <c r="AN123" s="21">
        <f t="shared" si="15"/>
        <v>0</v>
      </c>
      <c r="AO123" s="21">
        <f t="shared" si="15"/>
        <v>0</v>
      </c>
      <c r="AP123" s="21">
        <f t="shared" si="15"/>
        <v>0</v>
      </c>
      <c r="AQ123" s="21">
        <f t="shared" si="15"/>
        <v>0</v>
      </c>
      <c r="AR123" s="21">
        <f t="shared" si="15"/>
        <v>0</v>
      </c>
      <c r="AS123" s="21">
        <f t="shared" si="15"/>
        <v>0</v>
      </c>
      <c r="AT123" s="21">
        <f t="shared" si="15"/>
        <v>0</v>
      </c>
      <c r="AU123" s="21">
        <f t="shared" si="13"/>
        <v>0</v>
      </c>
      <c r="AV123" s="21">
        <f t="shared" si="13"/>
        <v>0</v>
      </c>
      <c r="AW123" s="21">
        <f t="shared" si="13"/>
        <v>0</v>
      </c>
      <c r="AX123" s="21">
        <f t="shared" si="13"/>
        <v>0</v>
      </c>
      <c r="AY123" s="21">
        <f t="shared" si="13"/>
        <v>0</v>
      </c>
      <c r="AZ123" s="21">
        <f t="shared" si="12"/>
        <v>0</v>
      </c>
      <c r="BA123" s="21">
        <f t="shared" si="12"/>
        <v>0</v>
      </c>
      <c r="BB123" s="21">
        <f t="shared" si="12"/>
        <v>0</v>
      </c>
      <c r="BC123" s="21">
        <f t="shared" si="12"/>
        <v>0</v>
      </c>
      <c r="BD123" s="21">
        <f t="shared" si="12"/>
        <v>0</v>
      </c>
      <c r="BE123" s="21">
        <f t="shared" si="10"/>
        <v>0</v>
      </c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</row>
    <row r="124" spans="1:73" s="3" customFormat="1" hidden="1" x14ac:dyDescent="0.25">
      <c r="A124" s="3" t="s">
        <v>18</v>
      </c>
      <c r="B124" s="3" t="s">
        <v>19</v>
      </c>
      <c r="C124" s="3" t="s">
        <v>16</v>
      </c>
      <c r="D124" s="3" t="s">
        <v>15</v>
      </c>
      <c r="E124" s="3" t="s">
        <v>31</v>
      </c>
      <c r="F124" s="8">
        <v>0</v>
      </c>
      <c r="G124" s="6">
        <v>0</v>
      </c>
      <c r="H124" s="6">
        <v>0</v>
      </c>
      <c r="I124" s="6">
        <v>0</v>
      </c>
      <c r="J124" s="6">
        <v>0</v>
      </c>
      <c r="K124" s="8">
        <v>0</v>
      </c>
      <c r="L124" s="6">
        <v>0</v>
      </c>
      <c r="M124" s="6">
        <v>0</v>
      </c>
      <c r="N124" s="6">
        <v>0</v>
      </c>
      <c r="O124" s="6">
        <v>0</v>
      </c>
      <c r="P124" s="8">
        <v>0</v>
      </c>
      <c r="Q124" s="6">
        <v>0</v>
      </c>
      <c r="R124" s="6">
        <v>0</v>
      </c>
      <c r="S124" s="6">
        <v>0</v>
      </c>
      <c r="T124" s="6">
        <v>0</v>
      </c>
      <c r="U124" s="8">
        <v>0</v>
      </c>
      <c r="V124" s="6">
        <v>0</v>
      </c>
      <c r="W124" s="6">
        <v>0</v>
      </c>
      <c r="X124" s="6">
        <v>0</v>
      </c>
      <c r="Y124" s="6">
        <v>0</v>
      </c>
      <c r="Z124" s="8">
        <v>0</v>
      </c>
      <c r="AA124" s="25"/>
      <c r="AB124" s="3" t="s">
        <v>18</v>
      </c>
      <c r="AC124" s="3" t="s">
        <v>19</v>
      </c>
      <c r="AD124" s="3" t="s">
        <v>16</v>
      </c>
      <c r="AE124" s="3" t="s">
        <v>15</v>
      </c>
      <c r="AF124" s="3" t="s">
        <v>31</v>
      </c>
      <c r="AG124" s="15">
        <v>1</v>
      </c>
      <c r="AH124" s="15">
        <v>0.9</v>
      </c>
      <c r="AI124" s="3">
        <f>VLOOKUP(E124,'REPETICIONES LA VICTORIA'!$AF$3:$AI$18,4,FALSE)</f>
        <v>1</v>
      </c>
      <c r="AJ124" s="21">
        <f t="shared" si="16"/>
        <v>0</v>
      </c>
      <c r="AK124" s="21">
        <f t="shared" si="16"/>
        <v>0</v>
      </c>
      <c r="AL124" s="21">
        <f t="shared" si="15"/>
        <v>0</v>
      </c>
      <c r="AM124" s="21">
        <f t="shared" si="15"/>
        <v>0</v>
      </c>
      <c r="AN124" s="21">
        <f t="shared" si="15"/>
        <v>0</v>
      </c>
      <c r="AO124" s="21">
        <f t="shared" si="15"/>
        <v>0</v>
      </c>
      <c r="AP124" s="21">
        <f t="shared" si="15"/>
        <v>0</v>
      </c>
      <c r="AQ124" s="21">
        <f t="shared" si="15"/>
        <v>0</v>
      </c>
      <c r="AR124" s="21">
        <f t="shared" si="15"/>
        <v>0</v>
      </c>
      <c r="AS124" s="21">
        <f t="shared" si="15"/>
        <v>0</v>
      </c>
      <c r="AT124" s="21">
        <f t="shared" si="15"/>
        <v>0</v>
      </c>
      <c r="AU124" s="21">
        <f t="shared" si="13"/>
        <v>0</v>
      </c>
      <c r="AV124" s="21">
        <f t="shared" si="13"/>
        <v>0</v>
      </c>
      <c r="AW124" s="21">
        <f t="shared" si="13"/>
        <v>0</v>
      </c>
      <c r="AX124" s="21">
        <f t="shared" si="13"/>
        <v>0</v>
      </c>
      <c r="AY124" s="21">
        <f t="shared" si="13"/>
        <v>0</v>
      </c>
      <c r="AZ124" s="21">
        <f t="shared" si="12"/>
        <v>0</v>
      </c>
      <c r="BA124" s="21">
        <f t="shared" si="12"/>
        <v>0</v>
      </c>
      <c r="BB124" s="21">
        <f t="shared" si="12"/>
        <v>0</v>
      </c>
      <c r="BC124" s="21">
        <f t="shared" si="12"/>
        <v>0</v>
      </c>
      <c r="BD124" s="21">
        <f t="shared" si="12"/>
        <v>0</v>
      </c>
      <c r="BE124" s="21">
        <f t="shared" si="10"/>
        <v>0</v>
      </c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</row>
    <row r="125" spans="1:73" s="3" customFormat="1" hidden="1" x14ac:dyDescent="0.25">
      <c r="A125" s="3" t="s">
        <v>18</v>
      </c>
      <c r="B125" s="3" t="s">
        <v>19</v>
      </c>
      <c r="C125" s="3" t="s">
        <v>16</v>
      </c>
      <c r="D125" s="3" t="s">
        <v>15</v>
      </c>
      <c r="E125" s="3" t="s">
        <v>32</v>
      </c>
      <c r="F125" s="8">
        <v>0</v>
      </c>
      <c r="G125" s="6">
        <v>0</v>
      </c>
      <c r="H125" s="6">
        <v>0</v>
      </c>
      <c r="I125" s="6">
        <v>0</v>
      </c>
      <c r="J125" s="6">
        <v>0</v>
      </c>
      <c r="K125" s="8">
        <v>0</v>
      </c>
      <c r="L125" s="6">
        <v>0</v>
      </c>
      <c r="M125" s="6">
        <v>0</v>
      </c>
      <c r="N125" s="6">
        <v>0</v>
      </c>
      <c r="O125" s="6">
        <v>0</v>
      </c>
      <c r="P125" s="8">
        <v>0</v>
      </c>
      <c r="Q125" s="6">
        <v>0</v>
      </c>
      <c r="R125" s="6">
        <v>0</v>
      </c>
      <c r="S125" s="6">
        <v>0</v>
      </c>
      <c r="T125" s="6">
        <v>0</v>
      </c>
      <c r="U125" s="8">
        <v>0</v>
      </c>
      <c r="V125" s="6">
        <v>0</v>
      </c>
      <c r="W125" s="6">
        <v>0</v>
      </c>
      <c r="X125" s="6">
        <v>0</v>
      </c>
      <c r="Y125" s="6">
        <v>0</v>
      </c>
      <c r="Z125" s="8">
        <v>0</v>
      </c>
      <c r="AA125" s="25"/>
      <c r="AB125" s="3" t="s">
        <v>18</v>
      </c>
      <c r="AC125" s="3" t="s">
        <v>19</v>
      </c>
      <c r="AD125" s="3" t="s">
        <v>16</v>
      </c>
      <c r="AE125" s="3" t="s">
        <v>15</v>
      </c>
      <c r="AF125" s="3" t="s">
        <v>32</v>
      </c>
      <c r="AG125" s="15">
        <v>1</v>
      </c>
      <c r="AH125" s="15">
        <v>0.9</v>
      </c>
      <c r="AI125" s="3">
        <f>VLOOKUP(E125,'REPETICIONES LA VICTORIA'!$AF$3:$AI$18,4,FALSE)</f>
        <v>1</v>
      </c>
      <c r="AJ125" s="21">
        <f t="shared" si="16"/>
        <v>0</v>
      </c>
      <c r="AK125" s="21">
        <f t="shared" si="16"/>
        <v>0</v>
      </c>
      <c r="AL125" s="21">
        <f t="shared" si="15"/>
        <v>0</v>
      </c>
      <c r="AM125" s="21">
        <f t="shared" si="15"/>
        <v>0</v>
      </c>
      <c r="AN125" s="21">
        <f t="shared" si="15"/>
        <v>0</v>
      </c>
      <c r="AO125" s="21">
        <f t="shared" si="15"/>
        <v>0</v>
      </c>
      <c r="AP125" s="21">
        <f t="shared" si="15"/>
        <v>0</v>
      </c>
      <c r="AQ125" s="21">
        <f t="shared" si="15"/>
        <v>0</v>
      </c>
      <c r="AR125" s="21">
        <f t="shared" si="15"/>
        <v>0</v>
      </c>
      <c r="AS125" s="21">
        <f t="shared" si="15"/>
        <v>0</v>
      </c>
      <c r="AT125" s="21">
        <f t="shared" si="15"/>
        <v>0</v>
      </c>
      <c r="AU125" s="21">
        <f t="shared" si="13"/>
        <v>0</v>
      </c>
      <c r="AV125" s="21">
        <f t="shared" si="13"/>
        <v>0</v>
      </c>
      <c r="AW125" s="21">
        <f t="shared" si="13"/>
        <v>0</v>
      </c>
      <c r="AX125" s="21">
        <f t="shared" si="13"/>
        <v>0</v>
      </c>
      <c r="AY125" s="21">
        <f t="shared" si="13"/>
        <v>0</v>
      </c>
      <c r="AZ125" s="21">
        <f t="shared" si="12"/>
        <v>0</v>
      </c>
      <c r="BA125" s="21">
        <f t="shared" si="12"/>
        <v>0</v>
      </c>
      <c r="BB125" s="21">
        <f t="shared" si="12"/>
        <v>0</v>
      </c>
      <c r="BC125" s="21">
        <f t="shared" si="12"/>
        <v>0</v>
      </c>
      <c r="BD125" s="21">
        <f t="shared" si="12"/>
        <v>0</v>
      </c>
      <c r="BE125" s="21">
        <f t="shared" si="10"/>
        <v>0</v>
      </c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</row>
    <row r="126" spans="1:73" s="3" customFormat="1" hidden="1" x14ac:dyDescent="0.25">
      <c r="A126" s="3" t="s">
        <v>18</v>
      </c>
      <c r="B126" s="3" t="s">
        <v>19</v>
      </c>
      <c r="C126" s="3" t="s">
        <v>16</v>
      </c>
      <c r="D126" s="3" t="s">
        <v>15</v>
      </c>
      <c r="E126" s="3" t="s">
        <v>20</v>
      </c>
      <c r="F126" s="8">
        <v>0</v>
      </c>
      <c r="G126" s="6">
        <v>0</v>
      </c>
      <c r="H126" s="6">
        <v>0</v>
      </c>
      <c r="I126" s="6">
        <v>0</v>
      </c>
      <c r="J126" s="6">
        <v>0</v>
      </c>
      <c r="K126" s="8">
        <v>0</v>
      </c>
      <c r="L126" s="6">
        <v>0</v>
      </c>
      <c r="M126" s="6">
        <v>0</v>
      </c>
      <c r="N126" s="6">
        <v>0</v>
      </c>
      <c r="O126" s="6">
        <v>0</v>
      </c>
      <c r="P126" s="8">
        <v>0</v>
      </c>
      <c r="Q126" s="6">
        <v>0</v>
      </c>
      <c r="R126" s="6">
        <v>0</v>
      </c>
      <c r="S126" s="6">
        <v>0</v>
      </c>
      <c r="T126" s="6">
        <v>0</v>
      </c>
      <c r="U126" s="8">
        <v>0</v>
      </c>
      <c r="V126" s="6">
        <v>0</v>
      </c>
      <c r="W126" s="6">
        <v>0</v>
      </c>
      <c r="X126" s="6">
        <v>0</v>
      </c>
      <c r="Y126" s="6">
        <v>0</v>
      </c>
      <c r="Z126" s="8">
        <v>0</v>
      </c>
      <c r="AA126" s="25"/>
      <c r="AB126" s="3" t="s">
        <v>18</v>
      </c>
      <c r="AC126" s="3" t="s">
        <v>19</v>
      </c>
      <c r="AD126" s="3" t="s">
        <v>16</v>
      </c>
      <c r="AE126" s="3" t="s">
        <v>15</v>
      </c>
      <c r="AF126" s="3" t="s">
        <v>20</v>
      </c>
      <c r="AG126" s="15">
        <v>1</v>
      </c>
      <c r="AH126" s="15">
        <v>0.9</v>
      </c>
      <c r="AI126" s="3">
        <f>VLOOKUP(E126,'REPETICIONES LA VICTORIA'!$AF$3:$AI$18,4,FALSE)</f>
        <v>1</v>
      </c>
      <c r="AJ126" s="21">
        <f t="shared" si="16"/>
        <v>0</v>
      </c>
      <c r="AK126" s="21">
        <f t="shared" si="16"/>
        <v>0</v>
      </c>
      <c r="AL126" s="21">
        <f t="shared" si="15"/>
        <v>0</v>
      </c>
      <c r="AM126" s="21">
        <f t="shared" si="15"/>
        <v>0</v>
      </c>
      <c r="AN126" s="21">
        <f t="shared" si="15"/>
        <v>0</v>
      </c>
      <c r="AO126" s="21">
        <f t="shared" si="15"/>
        <v>0</v>
      </c>
      <c r="AP126" s="21">
        <f t="shared" si="15"/>
        <v>0</v>
      </c>
      <c r="AQ126" s="21">
        <f t="shared" si="15"/>
        <v>0</v>
      </c>
      <c r="AR126" s="21">
        <f t="shared" si="15"/>
        <v>0</v>
      </c>
      <c r="AS126" s="21">
        <f t="shared" si="15"/>
        <v>0</v>
      </c>
      <c r="AT126" s="21">
        <f t="shared" si="15"/>
        <v>0</v>
      </c>
      <c r="AU126" s="21">
        <f t="shared" si="13"/>
        <v>0</v>
      </c>
      <c r="AV126" s="21">
        <f t="shared" si="13"/>
        <v>0</v>
      </c>
      <c r="AW126" s="21">
        <f t="shared" si="13"/>
        <v>0</v>
      </c>
      <c r="AX126" s="21">
        <f t="shared" si="13"/>
        <v>0</v>
      </c>
      <c r="AY126" s="21">
        <f t="shared" si="13"/>
        <v>0</v>
      </c>
      <c r="AZ126" s="21">
        <f t="shared" si="12"/>
        <v>0</v>
      </c>
      <c r="BA126" s="21">
        <f t="shared" si="12"/>
        <v>0</v>
      </c>
      <c r="BB126" s="21">
        <f t="shared" si="12"/>
        <v>0</v>
      </c>
      <c r="BC126" s="21">
        <f t="shared" si="12"/>
        <v>0</v>
      </c>
      <c r="BD126" s="21">
        <f t="shared" si="12"/>
        <v>0</v>
      </c>
      <c r="BE126" s="21">
        <f t="shared" si="10"/>
        <v>0</v>
      </c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</row>
    <row r="127" spans="1:73" s="3" customFormat="1" hidden="1" x14ac:dyDescent="0.25">
      <c r="A127" s="3" t="s">
        <v>18</v>
      </c>
      <c r="B127" s="3" t="s">
        <v>19</v>
      </c>
      <c r="C127" s="3" t="s">
        <v>16</v>
      </c>
      <c r="D127" s="3" t="s">
        <v>15</v>
      </c>
      <c r="E127" s="3" t="s">
        <v>21</v>
      </c>
      <c r="F127" s="8">
        <v>0</v>
      </c>
      <c r="G127" s="6">
        <v>0</v>
      </c>
      <c r="H127" s="6">
        <v>0</v>
      </c>
      <c r="I127" s="6">
        <v>0</v>
      </c>
      <c r="J127" s="6">
        <v>0</v>
      </c>
      <c r="K127" s="8">
        <v>0</v>
      </c>
      <c r="L127" s="6">
        <v>0</v>
      </c>
      <c r="M127" s="6">
        <v>0</v>
      </c>
      <c r="N127" s="6">
        <v>0</v>
      </c>
      <c r="O127" s="6">
        <v>0</v>
      </c>
      <c r="P127" s="8">
        <v>0</v>
      </c>
      <c r="Q127" s="6">
        <v>0</v>
      </c>
      <c r="R127" s="6">
        <v>0</v>
      </c>
      <c r="S127" s="6">
        <v>0</v>
      </c>
      <c r="T127" s="6">
        <v>0</v>
      </c>
      <c r="U127" s="8">
        <v>0</v>
      </c>
      <c r="V127" s="6">
        <v>0</v>
      </c>
      <c r="W127" s="6">
        <v>0</v>
      </c>
      <c r="X127" s="6">
        <v>0</v>
      </c>
      <c r="Y127" s="6">
        <v>0</v>
      </c>
      <c r="Z127" s="8">
        <v>0</v>
      </c>
      <c r="AA127" s="25"/>
      <c r="AB127" s="3" t="s">
        <v>18</v>
      </c>
      <c r="AC127" s="3" t="s">
        <v>19</v>
      </c>
      <c r="AD127" s="3" t="s">
        <v>16</v>
      </c>
      <c r="AE127" s="3" t="s">
        <v>15</v>
      </c>
      <c r="AF127" s="3" t="s">
        <v>21</v>
      </c>
      <c r="AG127" s="15">
        <v>1</v>
      </c>
      <c r="AH127" s="15">
        <v>0.9</v>
      </c>
      <c r="AI127" s="3">
        <f>VLOOKUP(E127,'REPETICIONES LA VICTORIA'!$AF$3:$AI$18,4,FALSE)</f>
        <v>1</v>
      </c>
      <c r="AJ127" s="21">
        <f t="shared" si="16"/>
        <v>0</v>
      </c>
      <c r="AK127" s="21">
        <f t="shared" si="16"/>
        <v>0</v>
      </c>
      <c r="AL127" s="21">
        <f t="shared" si="15"/>
        <v>0</v>
      </c>
      <c r="AM127" s="21">
        <f t="shared" si="15"/>
        <v>0</v>
      </c>
      <c r="AN127" s="21">
        <f t="shared" si="15"/>
        <v>0</v>
      </c>
      <c r="AO127" s="21">
        <f t="shared" si="15"/>
        <v>0</v>
      </c>
      <c r="AP127" s="21">
        <f t="shared" si="15"/>
        <v>0</v>
      </c>
      <c r="AQ127" s="21">
        <f t="shared" si="15"/>
        <v>0</v>
      </c>
      <c r="AR127" s="21">
        <f t="shared" si="15"/>
        <v>0</v>
      </c>
      <c r="AS127" s="21">
        <f t="shared" si="15"/>
        <v>0</v>
      </c>
      <c r="AT127" s="21">
        <f t="shared" si="15"/>
        <v>0</v>
      </c>
      <c r="AU127" s="21">
        <f t="shared" si="13"/>
        <v>0</v>
      </c>
      <c r="AV127" s="21">
        <f t="shared" si="13"/>
        <v>0</v>
      </c>
      <c r="AW127" s="21">
        <f t="shared" si="13"/>
        <v>0</v>
      </c>
      <c r="AX127" s="21">
        <f t="shared" si="13"/>
        <v>0</v>
      </c>
      <c r="AY127" s="21">
        <f t="shared" si="13"/>
        <v>0</v>
      </c>
      <c r="AZ127" s="21">
        <f t="shared" si="12"/>
        <v>0</v>
      </c>
      <c r="BA127" s="21">
        <f t="shared" si="12"/>
        <v>0</v>
      </c>
      <c r="BB127" s="21">
        <f t="shared" si="12"/>
        <v>0</v>
      </c>
      <c r="BC127" s="21">
        <f t="shared" si="12"/>
        <v>0</v>
      </c>
      <c r="BD127" s="21">
        <f t="shared" si="12"/>
        <v>0</v>
      </c>
      <c r="BE127" s="21">
        <f t="shared" si="10"/>
        <v>0</v>
      </c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</row>
    <row r="128" spans="1:73" s="3" customFormat="1" hidden="1" x14ac:dyDescent="0.25">
      <c r="A128" s="3" t="s">
        <v>18</v>
      </c>
      <c r="B128" s="3" t="s">
        <v>19</v>
      </c>
      <c r="C128" s="3" t="s">
        <v>16</v>
      </c>
      <c r="D128" s="3" t="s">
        <v>15</v>
      </c>
      <c r="E128" s="3" t="s">
        <v>22</v>
      </c>
      <c r="F128" s="8">
        <v>0</v>
      </c>
      <c r="G128" s="6">
        <v>0</v>
      </c>
      <c r="H128" s="6">
        <v>0</v>
      </c>
      <c r="I128" s="6">
        <v>0</v>
      </c>
      <c r="J128" s="6">
        <v>0</v>
      </c>
      <c r="K128" s="8">
        <v>0</v>
      </c>
      <c r="L128" s="6">
        <v>0</v>
      </c>
      <c r="M128" s="6">
        <v>0</v>
      </c>
      <c r="N128" s="6">
        <v>0</v>
      </c>
      <c r="O128" s="6">
        <v>0</v>
      </c>
      <c r="P128" s="8">
        <v>0</v>
      </c>
      <c r="Q128" s="6">
        <v>0</v>
      </c>
      <c r="R128" s="6">
        <v>0</v>
      </c>
      <c r="S128" s="6">
        <v>0</v>
      </c>
      <c r="T128" s="6">
        <v>0</v>
      </c>
      <c r="U128" s="8">
        <v>0</v>
      </c>
      <c r="V128" s="6">
        <v>0</v>
      </c>
      <c r="W128" s="6">
        <v>0</v>
      </c>
      <c r="X128" s="6">
        <v>0</v>
      </c>
      <c r="Y128" s="6">
        <v>0</v>
      </c>
      <c r="Z128" s="8">
        <v>0</v>
      </c>
      <c r="AA128" s="25"/>
      <c r="AB128" s="3" t="s">
        <v>18</v>
      </c>
      <c r="AC128" s="3" t="s">
        <v>19</v>
      </c>
      <c r="AD128" s="3" t="s">
        <v>16</v>
      </c>
      <c r="AE128" s="3" t="s">
        <v>15</v>
      </c>
      <c r="AF128" s="3" t="s">
        <v>22</v>
      </c>
      <c r="AG128" s="15">
        <v>1</v>
      </c>
      <c r="AH128" s="15">
        <v>0.9</v>
      </c>
      <c r="AI128" s="3">
        <f>VLOOKUP(E128,'REPETICIONES LA VICTORIA'!$AF$3:$AI$18,4,FALSE)</f>
        <v>1</v>
      </c>
      <c r="AJ128" s="21">
        <f t="shared" si="16"/>
        <v>0</v>
      </c>
      <c r="AK128" s="21">
        <f t="shared" si="16"/>
        <v>0</v>
      </c>
      <c r="AL128" s="21">
        <f t="shared" si="15"/>
        <v>0</v>
      </c>
      <c r="AM128" s="21">
        <f t="shared" si="15"/>
        <v>0</v>
      </c>
      <c r="AN128" s="21">
        <f t="shared" si="15"/>
        <v>0</v>
      </c>
      <c r="AO128" s="21">
        <f t="shared" si="15"/>
        <v>0</v>
      </c>
      <c r="AP128" s="21">
        <f t="shared" si="15"/>
        <v>0</v>
      </c>
      <c r="AQ128" s="21">
        <f t="shared" si="15"/>
        <v>0</v>
      </c>
      <c r="AR128" s="21">
        <f t="shared" si="15"/>
        <v>0</v>
      </c>
      <c r="AS128" s="21">
        <f t="shared" si="15"/>
        <v>0</v>
      </c>
      <c r="AT128" s="21">
        <f t="shared" si="15"/>
        <v>0</v>
      </c>
      <c r="AU128" s="21">
        <f t="shared" si="13"/>
        <v>0</v>
      </c>
      <c r="AV128" s="21">
        <f t="shared" si="13"/>
        <v>0</v>
      </c>
      <c r="AW128" s="21">
        <f t="shared" si="13"/>
        <v>0</v>
      </c>
      <c r="AX128" s="21">
        <f t="shared" si="13"/>
        <v>0</v>
      </c>
      <c r="AY128" s="21">
        <f t="shared" si="13"/>
        <v>0</v>
      </c>
      <c r="AZ128" s="21">
        <f t="shared" si="12"/>
        <v>0</v>
      </c>
      <c r="BA128" s="21">
        <f t="shared" si="12"/>
        <v>0</v>
      </c>
      <c r="BB128" s="21">
        <f t="shared" si="12"/>
        <v>0</v>
      </c>
      <c r="BC128" s="21">
        <f t="shared" si="12"/>
        <v>0</v>
      </c>
      <c r="BD128" s="21">
        <f t="shared" si="12"/>
        <v>0</v>
      </c>
      <c r="BE128" s="21">
        <f t="shared" si="10"/>
        <v>0</v>
      </c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</row>
    <row r="129" spans="1:73" s="4" customFormat="1" hidden="1" x14ac:dyDescent="0.25">
      <c r="A129" s="3" t="s">
        <v>18</v>
      </c>
      <c r="B129" s="3" t="s">
        <v>19</v>
      </c>
      <c r="C129" s="3" t="s">
        <v>16</v>
      </c>
      <c r="D129" s="3" t="s">
        <v>15</v>
      </c>
      <c r="E129" s="3" t="s">
        <v>10</v>
      </c>
      <c r="F129" s="8">
        <v>600.88000000000011</v>
      </c>
      <c r="G129" s="7">
        <v>647.86881600000015</v>
      </c>
      <c r="H129" s="7">
        <v>694.85763200000019</v>
      </c>
      <c r="I129" s="7">
        <v>741.84644800000024</v>
      </c>
      <c r="J129" s="7">
        <v>788.83526400000028</v>
      </c>
      <c r="K129" s="9">
        <v>835.82408000000021</v>
      </c>
      <c r="L129" s="7">
        <v>860.33998400000019</v>
      </c>
      <c r="M129" s="7">
        <v>884.85588800000016</v>
      </c>
      <c r="N129" s="7">
        <v>909.37179200000014</v>
      </c>
      <c r="O129" s="7">
        <v>933.88769600000012</v>
      </c>
      <c r="P129" s="9">
        <v>958.40360000000021</v>
      </c>
      <c r="Q129" s="7">
        <v>983.15985600000022</v>
      </c>
      <c r="R129" s="7">
        <v>1007.9161120000002</v>
      </c>
      <c r="S129" s="7">
        <v>1032.6723680000002</v>
      </c>
      <c r="T129" s="7">
        <v>1057.4286240000001</v>
      </c>
      <c r="U129" s="9">
        <v>1082.1848800000002</v>
      </c>
      <c r="V129" s="7">
        <v>1107.1814880000002</v>
      </c>
      <c r="W129" s="7">
        <v>1132.1780960000001</v>
      </c>
      <c r="X129" s="7">
        <v>1157.174704</v>
      </c>
      <c r="Y129" s="7">
        <v>1182.1713119999999</v>
      </c>
      <c r="Z129" s="9">
        <v>1207.1679200000001</v>
      </c>
      <c r="AA129" s="26"/>
      <c r="AB129" s="3" t="s">
        <v>18</v>
      </c>
      <c r="AC129" s="3" t="s">
        <v>19</v>
      </c>
      <c r="AD129" s="3" t="s">
        <v>16</v>
      </c>
      <c r="AE129" s="3" t="s">
        <v>15</v>
      </c>
      <c r="AF129" s="3" t="s">
        <v>10</v>
      </c>
      <c r="AG129" s="16">
        <v>1</v>
      </c>
      <c r="AH129" s="16">
        <v>0.9</v>
      </c>
      <c r="AI129" s="4">
        <f>VLOOKUP(E129,'REPETICIONES LA VICTORIA'!$AF$3:$AI$18,4,FALSE)</f>
        <v>0</v>
      </c>
      <c r="AJ129" s="22">
        <f t="shared" si="16"/>
        <v>0</v>
      </c>
      <c r="AK129" s="22">
        <f t="shared" si="16"/>
        <v>0</v>
      </c>
      <c r="AL129" s="22">
        <f t="shared" si="15"/>
        <v>0</v>
      </c>
      <c r="AM129" s="22">
        <f t="shared" si="15"/>
        <v>0</v>
      </c>
      <c r="AN129" s="22">
        <f t="shared" si="15"/>
        <v>0</v>
      </c>
      <c r="AO129" s="22">
        <f t="shared" si="15"/>
        <v>0</v>
      </c>
      <c r="AP129" s="22">
        <f t="shared" si="15"/>
        <v>0</v>
      </c>
      <c r="AQ129" s="22">
        <f t="shared" si="15"/>
        <v>0</v>
      </c>
      <c r="AR129" s="22">
        <f t="shared" si="15"/>
        <v>0</v>
      </c>
      <c r="AS129" s="22">
        <f t="shared" si="15"/>
        <v>0</v>
      </c>
      <c r="AT129" s="22">
        <f t="shared" si="15"/>
        <v>0</v>
      </c>
      <c r="AU129" s="22">
        <f t="shared" si="13"/>
        <v>0</v>
      </c>
      <c r="AV129" s="22">
        <f t="shared" si="13"/>
        <v>0</v>
      </c>
      <c r="AW129" s="22">
        <f t="shared" si="13"/>
        <v>0</v>
      </c>
      <c r="AX129" s="22">
        <f t="shared" si="13"/>
        <v>0</v>
      </c>
      <c r="AY129" s="22">
        <f t="shared" si="13"/>
        <v>0</v>
      </c>
      <c r="AZ129" s="22">
        <f t="shared" si="12"/>
        <v>0</v>
      </c>
      <c r="BA129" s="22">
        <f t="shared" si="12"/>
        <v>0</v>
      </c>
      <c r="BB129" s="22">
        <f t="shared" si="12"/>
        <v>0</v>
      </c>
      <c r="BC129" s="22">
        <f t="shared" si="12"/>
        <v>0</v>
      </c>
      <c r="BD129" s="22">
        <f t="shared" si="12"/>
        <v>0</v>
      </c>
      <c r="BE129" s="22">
        <f t="shared" si="10"/>
        <v>0</v>
      </c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</row>
    <row r="130" spans="1:73" s="4" customFormat="1" hidden="1" x14ac:dyDescent="0.25">
      <c r="A130" s="3" t="s">
        <v>18</v>
      </c>
      <c r="B130" s="3" t="s">
        <v>19</v>
      </c>
      <c r="C130" s="3" t="s">
        <v>16</v>
      </c>
      <c r="D130" s="3" t="s">
        <v>15</v>
      </c>
      <c r="E130" s="3" t="s">
        <v>11</v>
      </c>
      <c r="F130" s="8">
        <v>21.46</v>
      </c>
      <c r="G130" s="7">
        <v>22.133844</v>
      </c>
      <c r="H130" s="7">
        <v>22.807687999999999</v>
      </c>
      <c r="I130" s="7">
        <v>23.481531999999998</v>
      </c>
      <c r="J130" s="7">
        <v>24.155375999999997</v>
      </c>
      <c r="K130" s="9">
        <v>24.829220000000003</v>
      </c>
      <c r="L130" s="7">
        <v>25.181164000000003</v>
      </c>
      <c r="M130" s="7">
        <v>25.533108000000002</v>
      </c>
      <c r="N130" s="7">
        <v>25.885052000000002</v>
      </c>
      <c r="O130" s="7">
        <v>26.236996000000001</v>
      </c>
      <c r="P130" s="9">
        <v>26.588940000000004</v>
      </c>
      <c r="Q130" s="7">
        <v>26.945176000000004</v>
      </c>
      <c r="R130" s="7">
        <v>27.301412000000003</v>
      </c>
      <c r="S130" s="7">
        <v>27.657648000000002</v>
      </c>
      <c r="T130" s="7">
        <v>28.013884000000001</v>
      </c>
      <c r="U130" s="9">
        <v>28.370120000000004</v>
      </c>
      <c r="V130" s="7">
        <v>28.726356000000003</v>
      </c>
      <c r="W130" s="7">
        <v>29.082592000000002</v>
      </c>
      <c r="X130" s="7">
        <v>29.438828000000001</v>
      </c>
      <c r="Y130" s="7">
        <v>29.795064</v>
      </c>
      <c r="Z130" s="9">
        <v>30.151300000000003</v>
      </c>
      <c r="AA130" s="26"/>
      <c r="AB130" s="3" t="s">
        <v>18</v>
      </c>
      <c r="AC130" s="3" t="s">
        <v>19</v>
      </c>
      <c r="AD130" s="3" t="s">
        <v>16</v>
      </c>
      <c r="AE130" s="3" t="s">
        <v>15</v>
      </c>
      <c r="AF130" s="3" t="s">
        <v>11</v>
      </c>
      <c r="AG130" s="16">
        <v>1</v>
      </c>
      <c r="AH130" s="16">
        <v>0.9</v>
      </c>
      <c r="AI130" s="4">
        <f>VLOOKUP(E130,'REPETICIONES LA VICTORIA'!$AF$3:$AI$18,4,FALSE)</f>
        <v>0</v>
      </c>
      <c r="AJ130" s="22">
        <f t="shared" si="16"/>
        <v>0</v>
      </c>
      <c r="AK130" s="22">
        <f t="shared" si="16"/>
        <v>0</v>
      </c>
      <c r="AL130" s="22">
        <f t="shared" si="15"/>
        <v>0</v>
      </c>
      <c r="AM130" s="22">
        <f t="shared" si="15"/>
        <v>0</v>
      </c>
      <c r="AN130" s="22">
        <f t="shared" si="15"/>
        <v>0</v>
      </c>
      <c r="AO130" s="22">
        <f t="shared" si="15"/>
        <v>0</v>
      </c>
      <c r="AP130" s="22">
        <f t="shared" si="15"/>
        <v>0</v>
      </c>
      <c r="AQ130" s="22">
        <f t="shared" si="15"/>
        <v>0</v>
      </c>
      <c r="AR130" s="22">
        <f t="shared" si="15"/>
        <v>0</v>
      </c>
      <c r="AS130" s="22">
        <f t="shared" si="15"/>
        <v>0</v>
      </c>
      <c r="AT130" s="22">
        <f t="shared" si="15"/>
        <v>0</v>
      </c>
      <c r="AU130" s="22">
        <f t="shared" si="13"/>
        <v>0</v>
      </c>
      <c r="AV130" s="22">
        <f t="shared" si="13"/>
        <v>0</v>
      </c>
      <c r="AW130" s="22">
        <f t="shared" si="13"/>
        <v>0</v>
      </c>
      <c r="AX130" s="22">
        <f t="shared" si="13"/>
        <v>0</v>
      </c>
      <c r="AY130" s="22">
        <f t="shared" si="13"/>
        <v>0</v>
      </c>
      <c r="AZ130" s="22">
        <f t="shared" si="12"/>
        <v>0</v>
      </c>
      <c r="BA130" s="22">
        <f t="shared" si="12"/>
        <v>0</v>
      </c>
      <c r="BB130" s="22">
        <f t="shared" si="12"/>
        <v>0</v>
      </c>
      <c r="BC130" s="22">
        <f t="shared" si="12"/>
        <v>0</v>
      </c>
      <c r="BD130" s="22">
        <f t="shared" si="12"/>
        <v>0</v>
      </c>
      <c r="BE130" s="22">
        <f t="shared" si="10"/>
        <v>0</v>
      </c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</row>
  </sheetData>
  <autoFilter ref="A2:BU130" xr:uid="{00000000-0009-0000-0000-000007000000}">
    <filterColumn colId="56">
      <filters>
        <filter val="102,001"/>
        <filter val="107,102"/>
        <filter val="147,552"/>
        <filter val="15,168"/>
        <filter val="15,927"/>
        <filter val="154,929"/>
        <filter val="157,889"/>
        <filter val="165,783"/>
        <filter val="17,696"/>
        <filter val="249,904"/>
        <filter val="35,393"/>
        <filter val="361,501"/>
        <filter val="37,163"/>
        <filter val="386,827"/>
        <filter val="51,001"/>
        <filter val="7,584"/>
        <filter val="73,776"/>
        <filter val="78,944"/>
        <filter val="86,713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3"/>
  <sheetViews>
    <sheetView workbookViewId="0"/>
  </sheetViews>
  <sheetFormatPr baseColWidth="10" defaultColWidth="11.85546875" defaultRowHeight="15" x14ac:dyDescent="0.25"/>
  <cols>
    <col min="1" max="1" width="18.85546875" bestFit="1" customWidth="1"/>
    <col min="2" max="2" width="25.42578125" bestFit="1" customWidth="1"/>
    <col min="3" max="4" width="21.140625" bestFit="1" customWidth="1"/>
    <col min="5" max="5" width="18.5703125" bestFit="1" customWidth="1"/>
    <col min="6" max="6" width="21.140625" bestFit="1" customWidth="1"/>
    <col min="7" max="7" width="23.140625" bestFit="1" customWidth="1"/>
    <col min="8" max="11" width="15.85546875" bestFit="1" customWidth="1"/>
    <col min="12" max="12" width="16.85546875" bestFit="1" customWidth="1"/>
    <col min="13" max="13" width="15.85546875" bestFit="1" customWidth="1"/>
    <col min="14" max="14" width="16.42578125" bestFit="1" customWidth="1"/>
    <col min="15" max="15" width="16.85546875" bestFit="1" customWidth="1"/>
    <col min="16" max="16" width="17.28515625" bestFit="1" customWidth="1"/>
  </cols>
  <sheetData>
    <row r="1" spans="1:16" x14ac:dyDescent="0.25">
      <c r="A1" s="39" t="s">
        <v>54</v>
      </c>
      <c r="C1" s="36"/>
      <c r="D1" s="36"/>
      <c r="E1" s="36"/>
      <c r="F1" s="36"/>
      <c r="G1" s="36"/>
      <c r="H1" s="36">
        <v>1.1000000000000001</v>
      </c>
      <c r="I1" s="36">
        <v>1.1000000000000001</v>
      </c>
      <c r="J1" s="36">
        <v>1.1000000000000001</v>
      </c>
      <c r="K1" s="36">
        <v>1.1000000000000001</v>
      </c>
      <c r="L1" s="36">
        <v>1.2</v>
      </c>
      <c r="M1" s="36">
        <v>1.2</v>
      </c>
      <c r="N1" s="36">
        <v>1.2</v>
      </c>
      <c r="O1" s="36">
        <v>2</v>
      </c>
      <c r="P1" s="36">
        <v>2</v>
      </c>
    </row>
    <row r="2" spans="1:16" x14ac:dyDescent="0.25">
      <c r="A2" s="1" t="s">
        <v>55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9" t="s">
        <v>52</v>
      </c>
      <c r="H2" s="38">
        <v>2.5</v>
      </c>
      <c r="I2" s="38">
        <v>3.5</v>
      </c>
      <c r="J2" s="38">
        <v>5</v>
      </c>
      <c r="K2" s="38">
        <v>6</v>
      </c>
      <c r="L2" s="42" t="s">
        <v>60</v>
      </c>
      <c r="M2" s="38">
        <v>7.5</v>
      </c>
      <c r="N2" s="38">
        <v>11</v>
      </c>
      <c r="O2" s="38">
        <v>14</v>
      </c>
      <c r="P2" s="38">
        <v>22</v>
      </c>
    </row>
    <row r="3" spans="1:16" x14ac:dyDescent="0.25">
      <c r="A3" s="41" t="str">
        <f>A1</f>
        <v>LA VICTORIA</v>
      </c>
      <c r="B3" s="2" t="s">
        <v>4</v>
      </c>
      <c r="C3" s="2" t="s">
        <v>6</v>
      </c>
      <c r="D3" s="2" t="s">
        <v>7</v>
      </c>
      <c r="E3" s="2" t="s">
        <v>8</v>
      </c>
      <c r="F3" s="2" t="s">
        <v>23</v>
      </c>
      <c r="G3" s="20">
        <v>827090</v>
      </c>
      <c r="H3" s="20">
        <v>827090</v>
      </c>
      <c r="I3" s="20"/>
      <c r="J3" s="20"/>
      <c r="K3" s="20">
        <v>827090</v>
      </c>
      <c r="L3" s="20"/>
      <c r="M3" s="20"/>
      <c r="N3" s="20"/>
      <c r="O3" s="20"/>
      <c r="P3" s="20"/>
    </row>
    <row r="4" spans="1:16" x14ac:dyDescent="0.25">
      <c r="A4" s="41" t="str">
        <f t="shared" ref="A4:A38" si="0">A3</f>
        <v>LA VICTORIA</v>
      </c>
      <c r="B4" s="2" t="s">
        <v>4</v>
      </c>
      <c r="C4" s="2" t="s">
        <v>6</v>
      </c>
      <c r="D4" s="2" t="s">
        <v>7</v>
      </c>
      <c r="E4" s="2" t="s">
        <v>8</v>
      </c>
      <c r="F4" s="2" t="s">
        <v>24</v>
      </c>
      <c r="G4" s="20">
        <v>352225</v>
      </c>
      <c r="H4" s="20"/>
      <c r="I4" s="20"/>
      <c r="J4" s="20">
        <v>352225</v>
      </c>
      <c r="K4" s="20"/>
      <c r="L4" s="20"/>
      <c r="M4" s="20"/>
      <c r="N4" s="20">
        <v>352225</v>
      </c>
      <c r="O4" s="20"/>
      <c r="P4" s="20"/>
    </row>
    <row r="5" spans="1:16" x14ac:dyDescent="0.25">
      <c r="A5" s="41" t="str">
        <f t="shared" si="0"/>
        <v>LA VICTORIA</v>
      </c>
      <c r="B5" s="2" t="s">
        <v>4</v>
      </c>
      <c r="C5" s="2" t="s">
        <v>6</v>
      </c>
      <c r="D5" s="2" t="s">
        <v>7</v>
      </c>
      <c r="E5" s="2" t="s">
        <v>8</v>
      </c>
      <c r="F5" s="2" t="s">
        <v>25</v>
      </c>
      <c r="G5" s="20">
        <v>335070</v>
      </c>
      <c r="H5" s="20"/>
      <c r="I5" s="20"/>
      <c r="J5" s="20"/>
      <c r="K5" s="20">
        <v>335070</v>
      </c>
      <c r="L5" s="20"/>
      <c r="M5" s="20"/>
      <c r="N5" s="20"/>
      <c r="O5" s="20"/>
      <c r="P5" s="20">
        <v>335070</v>
      </c>
    </row>
    <row r="6" spans="1:16" x14ac:dyDescent="0.25">
      <c r="A6" s="41" t="str">
        <f t="shared" si="0"/>
        <v>LA VICTORIA</v>
      </c>
      <c r="B6" s="2" t="s">
        <v>4</v>
      </c>
      <c r="C6" s="2" t="s">
        <v>6</v>
      </c>
      <c r="D6" s="2" t="s">
        <v>7</v>
      </c>
      <c r="E6" s="2" t="s">
        <v>8</v>
      </c>
      <c r="F6" s="2" t="s">
        <v>26</v>
      </c>
      <c r="G6" s="20">
        <v>166075</v>
      </c>
      <c r="H6" s="20"/>
      <c r="I6" s="20"/>
      <c r="J6" s="20"/>
      <c r="K6" s="20"/>
      <c r="L6" s="20"/>
      <c r="M6" s="20"/>
      <c r="N6" s="20"/>
      <c r="O6" s="20">
        <v>166075</v>
      </c>
      <c r="P6" s="20">
        <v>166075</v>
      </c>
    </row>
    <row r="7" spans="1:16" x14ac:dyDescent="0.25">
      <c r="A7" s="41" t="str">
        <f t="shared" si="0"/>
        <v>LA VICTORIA</v>
      </c>
      <c r="B7" s="2" t="s">
        <v>4</v>
      </c>
      <c r="C7" s="2" t="s">
        <v>6</v>
      </c>
      <c r="D7" s="2" t="s">
        <v>7</v>
      </c>
      <c r="E7" s="2" t="s">
        <v>8</v>
      </c>
      <c r="F7" s="2" t="s">
        <v>20</v>
      </c>
      <c r="G7" s="20">
        <v>48910</v>
      </c>
      <c r="H7" s="20">
        <v>48910</v>
      </c>
      <c r="I7" s="20"/>
      <c r="J7" s="20"/>
      <c r="K7" s="20"/>
      <c r="L7" s="20">
        <v>48910</v>
      </c>
      <c r="M7" s="20"/>
      <c r="N7" s="20"/>
      <c r="O7" s="20"/>
      <c r="P7" s="20"/>
    </row>
    <row r="8" spans="1:16" x14ac:dyDescent="0.25">
      <c r="A8" s="41" t="str">
        <f t="shared" si="0"/>
        <v>LA VICTORIA</v>
      </c>
      <c r="B8" s="2" t="s">
        <v>4</v>
      </c>
      <c r="C8" s="2" t="s">
        <v>6</v>
      </c>
      <c r="D8" s="2" t="s">
        <v>7</v>
      </c>
      <c r="E8" s="2" t="s">
        <v>8</v>
      </c>
      <c r="F8" s="2" t="s">
        <v>21</v>
      </c>
      <c r="G8" s="20">
        <v>48910</v>
      </c>
      <c r="H8" s="20"/>
      <c r="I8" s="20">
        <v>48910</v>
      </c>
      <c r="J8" s="20"/>
      <c r="K8" s="20"/>
      <c r="L8" s="20"/>
      <c r="M8" s="20">
        <v>48910</v>
      </c>
      <c r="N8" s="20"/>
      <c r="O8" s="20"/>
      <c r="P8" s="20"/>
    </row>
    <row r="9" spans="1:16" x14ac:dyDescent="0.25">
      <c r="A9" s="41" t="str">
        <f t="shared" si="0"/>
        <v>LA VICTORIA</v>
      </c>
      <c r="B9" s="2" t="s">
        <v>4</v>
      </c>
      <c r="C9" s="2" t="s">
        <v>6</v>
      </c>
      <c r="D9" s="2" t="s">
        <v>7</v>
      </c>
      <c r="E9" s="2" t="s">
        <v>8</v>
      </c>
      <c r="F9" s="2" t="s">
        <v>22</v>
      </c>
      <c r="G9" s="20">
        <v>945350</v>
      </c>
      <c r="H9" s="20"/>
      <c r="I9" s="20"/>
      <c r="J9" s="20"/>
      <c r="K9" s="20">
        <v>945350</v>
      </c>
      <c r="L9" s="20"/>
      <c r="M9" s="20"/>
      <c r="N9" s="20">
        <v>945350</v>
      </c>
      <c r="O9" s="20"/>
      <c r="P9" s="20"/>
    </row>
    <row r="10" spans="1:16" x14ac:dyDescent="0.25">
      <c r="A10" s="41" t="str">
        <f t="shared" si="0"/>
        <v>LA VICTORIA</v>
      </c>
      <c r="B10" s="3" t="s">
        <v>4</v>
      </c>
      <c r="C10" s="3" t="s">
        <v>7</v>
      </c>
      <c r="D10" s="3" t="s">
        <v>6</v>
      </c>
      <c r="E10" s="3" t="s">
        <v>12</v>
      </c>
      <c r="F10" s="3" t="s">
        <v>23</v>
      </c>
      <c r="G10" s="21">
        <v>550055</v>
      </c>
      <c r="H10" s="21">
        <v>550055</v>
      </c>
      <c r="I10" s="21"/>
      <c r="J10" s="21"/>
      <c r="K10" s="21">
        <v>550055</v>
      </c>
      <c r="L10" s="21"/>
      <c r="M10" s="21"/>
      <c r="N10" s="21"/>
      <c r="O10" s="21"/>
      <c r="P10" s="21"/>
    </row>
    <row r="11" spans="1:16" x14ac:dyDescent="0.25">
      <c r="A11" s="41" t="str">
        <f t="shared" si="0"/>
        <v>LA VICTORIA</v>
      </c>
      <c r="B11" s="3" t="s">
        <v>4</v>
      </c>
      <c r="C11" s="3" t="s">
        <v>7</v>
      </c>
      <c r="D11" s="3" t="s">
        <v>6</v>
      </c>
      <c r="E11" s="3" t="s">
        <v>12</v>
      </c>
      <c r="F11" s="3" t="s">
        <v>24</v>
      </c>
      <c r="G11" s="21">
        <v>233600</v>
      </c>
      <c r="H11" s="21"/>
      <c r="I11" s="21"/>
      <c r="J11" s="21">
        <v>233600</v>
      </c>
      <c r="K11" s="21"/>
      <c r="L11" s="21"/>
      <c r="M11" s="21"/>
      <c r="N11" s="21">
        <v>233600</v>
      </c>
      <c r="O11" s="21"/>
      <c r="P11" s="21"/>
    </row>
    <row r="12" spans="1:16" x14ac:dyDescent="0.25">
      <c r="A12" s="41" t="str">
        <f t="shared" si="0"/>
        <v>LA VICTORIA</v>
      </c>
      <c r="B12" s="3" t="s">
        <v>4</v>
      </c>
      <c r="C12" s="3" t="s">
        <v>7</v>
      </c>
      <c r="D12" s="3" t="s">
        <v>6</v>
      </c>
      <c r="E12" s="3" t="s">
        <v>12</v>
      </c>
      <c r="F12" s="3" t="s">
        <v>25</v>
      </c>
      <c r="G12" s="21">
        <v>221920</v>
      </c>
      <c r="H12" s="21"/>
      <c r="I12" s="21"/>
      <c r="J12" s="21"/>
      <c r="K12" s="21">
        <v>221920</v>
      </c>
      <c r="L12" s="21"/>
      <c r="M12" s="21"/>
      <c r="N12" s="21"/>
      <c r="O12" s="21"/>
      <c r="P12" s="21">
        <v>221920</v>
      </c>
    </row>
    <row r="13" spans="1:16" x14ac:dyDescent="0.25">
      <c r="A13" s="41" t="str">
        <f t="shared" si="0"/>
        <v>LA VICTORIA</v>
      </c>
      <c r="B13" s="3" t="s">
        <v>4</v>
      </c>
      <c r="C13" s="3" t="s">
        <v>7</v>
      </c>
      <c r="D13" s="3" t="s">
        <v>6</v>
      </c>
      <c r="E13" s="3" t="s">
        <v>12</v>
      </c>
      <c r="F13" s="3" t="s">
        <v>26</v>
      </c>
      <c r="G13" s="21">
        <v>109135</v>
      </c>
      <c r="H13" s="21"/>
      <c r="I13" s="21"/>
      <c r="J13" s="21"/>
      <c r="K13" s="21"/>
      <c r="L13" s="21"/>
      <c r="M13" s="21"/>
      <c r="N13" s="21"/>
      <c r="O13" s="21">
        <v>109135</v>
      </c>
      <c r="P13" s="21">
        <v>109135</v>
      </c>
    </row>
    <row r="14" spans="1:16" x14ac:dyDescent="0.25">
      <c r="A14" s="41" t="str">
        <f t="shared" si="0"/>
        <v>LA VICTORIA</v>
      </c>
      <c r="B14" s="3" t="s">
        <v>4</v>
      </c>
      <c r="C14" s="3" t="s">
        <v>7</v>
      </c>
      <c r="D14" s="3" t="s">
        <v>6</v>
      </c>
      <c r="E14" s="3" t="s">
        <v>12</v>
      </c>
      <c r="F14" s="3" t="s">
        <v>20</v>
      </c>
      <c r="G14" s="21">
        <v>31390</v>
      </c>
      <c r="H14" s="21">
        <v>31390</v>
      </c>
      <c r="I14" s="21"/>
      <c r="J14" s="21"/>
      <c r="K14" s="21"/>
      <c r="L14" s="21">
        <v>31390</v>
      </c>
      <c r="M14" s="21"/>
      <c r="N14" s="21"/>
      <c r="O14" s="21"/>
      <c r="P14" s="21"/>
    </row>
    <row r="15" spans="1:16" x14ac:dyDescent="0.25">
      <c r="A15" s="41" t="str">
        <f t="shared" si="0"/>
        <v>LA VICTORIA</v>
      </c>
      <c r="B15" s="3" t="s">
        <v>4</v>
      </c>
      <c r="C15" s="3" t="s">
        <v>7</v>
      </c>
      <c r="D15" s="3" t="s">
        <v>6</v>
      </c>
      <c r="E15" s="3" t="s">
        <v>12</v>
      </c>
      <c r="F15" s="3" t="s">
        <v>21</v>
      </c>
      <c r="G15" s="21">
        <v>31390</v>
      </c>
      <c r="H15" s="21"/>
      <c r="I15" s="21">
        <v>31390</v>
      </c>
      <c r="J15" s="21"/>
      <c r="K15" s="21"/>
      <c r="L15" s="21"/>
      <c r="M15" s="21">
        <v>31390</v>
      </c>
      <c r="N15" s="21"/>
      <c r="O15" s="21"/>
      <c r="P15" s="21"/>
    </row>
    <row r="16" spans="1:16" x14ac:dyDescent="0.25">
      <c r="A16" s="41" t="str">
        <f t="shared" si="0"/>
        <v>LA VICTORIA</v>
      </c>
      <c r="B16" s="3" t="s">
        <v>4</v>
      </c>
      <c r="C16" s="3" t="s">
        <v>7</v>
      </c>
      <c r="D16" s="3" t="s">
        <v>6</v>
      </c>
      <c r="E16" s="3" t="s">
        <v>12</v>
      </c>
      <c r="F16" s="3" t="s">
        <v>22</v>
      </c>
      <c r="G16" s="21">
        <v>628895</v>
      </c>
      <c r="H16" s="21"/>
      <c r="I16" s="21"/>
      <c r="J16" s="21"/>
      <c r="K16" s="21">
        <v>628895</v>
      </c>
      <c r="L16" s="21"/>
      <c r="M16" s="21"/>
      <c r="N16" s="21">
        <v>628895</v>
      </c>
      <c r="O16" s="21"/>
      <c r="P16" s="21"/>
    </row>
    <row r="17" spans="1:16" x14ac:dyDescent="0.25">
      <c r="A17" s="41" t="str">
        <f t="shared" si="0"/>
        <v>LA VICTORIA</v>
      </c>
      <c r="B17" s="2" t="s">
        <v>13</v>
      </c>
      <c r="C17" s="2" t="s">
        <v>6</v>
      </c>
      <c r="D17" s="2" t="s">
        <v>7</v>
      </c>
      <c r="E17" s="2" t="s">
        <v>8</v>
      </c>
      <c r="F17" s="2" t="s">
        <v>23</v>
      </c>
      <c r="G17" s="20">
        <v>793145</v>
      </c>
      <c r="H17" s="20">
        <v>793145</v>
      </c>
      <c r="I17" s="20"/>
      <c r="J17" s="20"/>
      <c r="K17" s="20">
        <v>793145</v>
      </c>
      <c r="L17" s="20"/>
      <c r="M17" s="20"/>
      <c r="N17" s="20"/>
      <c r="O17" s="20"/>
      <c r="P17" s="20"/>
    </row>
    <row r="18" spans="1:16" x14ac:dyDescent="0.25">
      <c r="A18" s="41" t="str">
        <f t="shared" si="0"/>
        <v>LA VICTORIA</v>
      </c>
      <c r="B18" s="2" t="s">
        <v>13</v>
      </c>
      <c r="C18" s="2" t="s">
        <v>6</v>
      </c>
      <c r="D18" s="2" t="s">
        <v>7</v>
      </c>
      <c r="E18" s="2" t="s">
        <v>8</v>
      </c>
      <c r="F18" s="2" t="s">
        <v>24</v>
      </c>
      <c r="G18" s="20">
        <v>337625</v>
      </c>
      <c r="H18" s="20"/>
      <c r="I18" s="20"/>
      <c r="J18" s="20">
        <v>337625</v>
      </c>
      <c r="K18" s="20"/>
      <c r="L18" s="20"/>
      <c r="M18" s="20"/>
      <c r="N18" s="20">
        <v>337625</v>
      </c>
      <c r="O18" s="20"/>
      <c r="P18" s="20"/>
    </row>
    <row r="19" spans="1:16" x14ac:dyDescent="0.25">
      <c r="A19" s="41" t="str">
        <f t="shared" si="0"/>
        <v>LA VICTORIA</v>
      </c>
      <c r="B19" s="2" t="s">
        <v>13</v>
      </c>
      <c r="C19" s="2" t="s">
        <v>6</v>
      </c>
      <c r="D19" s="2" t="s">
        <v>7</v>
      </c>
      <c r="E19" s="2" t="s">
        <v>8</v>
      </c>
      <c r="F19" s="2" t="s">
        <v>25</v>
      </c>
      <c r="G19" s="20">
        <v>321565</v>
      </c>
      <c r="H19" s="20"/>
      <c r="I19" s="20"/>
      <c r="J19" s="20"/>
      <c r="K19" s="20">
        <v>321565</v>
      </c>
      <c r="L19" s="20"/>
      <c r="M19" s="20"/>
      <c r="N19" s="20"/>
      <c r="O19" s="20"/>
      <c r="P19" s="20">
        <v>321565</v>
      </c>
    </row>
    <row r="20" spans="1:16" x14ac:dyDescent="0.25">
      <c r="A20" s="41" t="str">
        <f t="shared" si="0"/>
        <v>LA VICTORIA</v>
      </c>
      <c r="B20" s="2" t="s">
        <v>13</v>
      </c>
      <c r="C20" s="2" t="s">
        <v>6</v>
      </c>
      <c r="D20" s="2" t="s">
        <v>7</v>
      </c>
      <c r="E20" s="2" t="s">
        <v>8</v>
      </c>
      <c r="F20" s="2" t="s">
        <v>26</v>
      </c>
      <c r="G20" s="20">
        <v>158775</v>
      </c>
      <c r="H20" s="20"/>
      <c r="I20" s="20"/>
      <c r="J20" s="20"/>
      <c r="K20" s="20"/>
      <c r="L20" s="20"/>
      <c r="M20" s="20"/>
      <c r="N20" s="20"/>
      <c r="O20" s="20">
        <v>158775</v>
      </c>
      <c r="P20" s="20">
        <v>158775</v>
      </c>
    </row>
    <row r="21" spans="1:16" x14ac:dyDescent="0.25">
      <c r="A21" s="41" t="str">
        <f t="shared" si="0"/>
        <v>LA VICTORIA</v>
      </c>
      <c r="B21" s="2" t="s">
        <v>13</v>
      </c>
      <c r="C21" s="2" t="s">
        <v>6</v>
      </c>
      <c r="D21" s="2" t="s">
        <v>7</v>
      </c>
      <c r="E21" s="2" t="s">
        <v>8</v>
      </c>
      <c r="F21" s="2" t="s">
        <v>20</v>
      </c>
      <c r="G21" s="20">
        <v>52560</v>
      </c>
      <c r="H21" s="20">
        <v>52560</v>
      </c>
      <c r="I21" s="20"/>
      <c r="J21" s="20"/>
      <c r="K21" s="20"/>
      <c r="L21" s="20">
        <v>52560</v>
      </c>
      <c r="M21" s="20"/>
      <c r="N21" s="20"/>
      <c r="O21" s="20"/>
      <c r="P21" s="20"/>
    </row>
    <row r="22" spans="1:16" x14ac:dyDescent="0.25">
      <c r="A22" s="41" t="str">
        <f t="shared" si="0"/>
        <v>LA VICTORIA</v>
      </c>
      <c r="B22" s="2" t="s">
        <v>13</v>
      </c>
      <c r="C22" s="2" t="s">
        <v>6</v>
      </c>
      <c r="D22" s="2" t="s">
        <v>7</v>
      </c>
      <c r="E22" s="2" t="s">
        <v>8</v>
      </c>
      <c r="F22" s="2" t="s">
        <v>21</v>
      </c>
      <c r="G22" s="20">
        <v>52560</v>
      </c>
      <c r="H22" s="20"/>
      <c r="I22" s="20">
        <v>52560</v>
      </c>
      <c r="J22" s="20"/>
      <c r="K22" s="20"/>
      <c r="L22" s="20"/>
      <c r="M22" s="20">
        <v>52560</v>
      </c>
      <c r="N22" s="20"/>
      <c r="O22" s="20"/>
      <c r="P22" s="20"/>
    </row>
    <row r="23" spans="1:16" x14ac:dyDescent="0.25">
      <c r="A23" s="41" t="str">
        <f t="shared" si="0"/>
        <v>LA VICTORIA</v>
      </c>
      <c r="B23" s="2" t="s">
        <v>13</v>
      </c>
      <c r="C23" s="2" t="s">
        <v>6</v>
      </c>
      <c r="D23" s="2" t="s">
        <v>7</v>
      </c>
      <c r="E23" s="2" t="s">
        <v>8</v>
      </c>
      <c r="F23" s="2" t="s">
        <v>22</v>
      </c>
      <c r="G23" s="20">
        <v>1006305</v>
      </c>
      <c r="H23" s="20"/>
      <c r="I23" s="20"/>
      <c r="J23" s="20"/>
      <c r="K23" s="20">
        <v>1006305</v>
      </c>
      <c r="L23" s="20"/>
      <c r="M23" s="20"/>
      <c r="N23" s="20">
        <v>1006305</v>
      </c>
      <c r="O23" s="20"/>
      <c r="P23" s="20"/>
    </row>
    <row r="24" spans="1:16" x14ac:dyDescent="0.25">
      <c r="A24" s="41" t="str">
        <f t="shared" si="0"/>
        <v>LA VICTORIA</v>
      </c>
      <c r="B24" s="3" t="s">
        <v>13</v>
      </c>
      <c r="C24" s="3" t="s">
        <v>7</v>
      </c>
      <c r="D24" s="3" t="s">
        <v>6</v>
      </c>
      <c r="E24" s="3" t="s">
        <v>12</v>
      </c>
      <c r="F24" s="3" t="s">
        <v>23</v>
      </c>
      <c r="G24" s="21">
        <v>527425</v>
      </c>
      <c r="H24" s="21">
        <v>527425</v>
      </c>
      <c r="I24" s="21"/>
      <c r="J24" s="21"/>
      <c r="K24" s="21">
        <v>527425</v>
      </c>
      <c r="L24" s="21"/>
      <c r="M24" s="21"/>
      <c r="N24" s="21"/>
      <c r="O24" s="21"/>
      <c r="P24" s="21"/>
    </row>
    <row r="25" spans="1:16" x14ac:dyDescent="0.25">
      <c r="A25" s="41" t="str">
        <f t="shared" si="0"/>
        <v>LA VICTORIA</v>
      </c>
      <c r="B25" s="3" t="s">
        <v>13</v>
      </c>
      <c r="C25" s="3" t="s">
        <v>7</v>
      </c>
      <c r="D25" s="3" t="s">
        <v>6</v>
      </c>
      <c r="E25" s="3" t="s">
        <v>12</v>
      </c>
      <c r="F25" s="3" t="s">
        <v>24</v>
      </c>
      <c r="G25" s="21">
        <v>223745</v>
      </c>
      <c r="H25" s="21"/>
      <c r="I25" s="21"/>
      <c r="J25" s="21">
        <v>223745</v>
      </c>
      <c r="K25" s="21"/>
      <c r="L25" s="21"/>
      <c r="M25" s="21"/>
      <c r="N25" s="21">
        <v>223745</v>
      </c>
      <c r="O25" s="21"/>
      <c r="P25" s="21"/>
    </row>
    <row r="26" spans="1:16" x14ac:dyDescent="0.25">
      <c r="A26" s="41" t="str">
        <f t="shared" si="0"/>
        <v>LA VICTORIA</v>
      </c>
      <c r="B26" s="3" t="s">
        <v>13</v>
      </c>
      <c r="C26" s="3" t="s">
        <v>7</v>
      </c>
      <c r="D26" s="3" t="s">
        <v>6</v>
      </c>
      <c r="E26" s="3" t="s">
        <v>12</v>
      </c>
      <c r="F26" s="3" t="s">
        <v>25</v>
      </c>
      <c r="G26" s="21">
        <v>212795</v>
      </c>
      <c r="H26" s="21"/>
      <c r="I26" s="21"/>
      <c r="J26" s="21"/>
      <c r="K26" s="21">
        <v>212795</v>
      </c>
      <c r="L26" s="21"/>
      <c r="M26" s="21"/>
      <c r="N26" s="21"/>
      <c r="O26" s="21"/>
      <c r="P26" s="21">
        <v>212795</v>
      </c>
    </row>
    <row r="27" spans="1:16" x14ac:dyDescent="0.25">
      <c r="A27" s="41" t="str">
        <f t="shared" si="0"/>
        <v>LA VICTORIA</v>
      </c>
      <c r="B27" s="3" t="s">
        <v>13</v>
      </c>
      <c r="C27" s="3" t="s">
        <v>7</v>
      </c>
      <c r="D27" s="3" t="s">
        <v>6</v>
      </c>
      <c r="E27" s="3" t="s">
        <v>12</v>
      </c>
      <c r="F27" s="3" t="s">
        <v>26</v>
      </c>
      <c r="G27" s="21">
        <v>104390</v>
      </c>
      <c r="H27" s="21"/>
      <c r="I27" s="21"/>
      <c r="J27" s="21"/>
      <c r="K27" s="21"/>
      <c r="L27" s="21"/>
      <c r="M27" s="21"/>
      <c r="N27" s="21"/>
      <c r="O27" s="21">
        <v>104390</v>
      </c>
      <c r="P27" s="21">
        <v>104390</v>
      </c>
    </row>
    <row r="28" spans="1:16" x14ac:dyDescent="0.25">
      <c r="A28" s="41" t="str">
        <f t="shared" si="0"/>
        <v>LA VICTORIA</v>
      </c>
      <c r="B28" s="3" t="s">
        <v>13</v>
      </c>
      <c r="C28" s="3" t="s">
        <v>7</v>
      </c>
      <c r="D28" s="3" t="s">
        <v>6</v>
      </c>
      <c r="E28" s="3" t="s">
        <v>12</v>
      </c>
      <c r="F28" s="3" t="s">
        <v>20</v>
      </c>
      <c r="G28" s="21">
        <v>33945</v>
      </c>
      <c r="H28" s="21">
        <v>33945</v>
      </c>
      <c r="I28" s="21"/>
      <c r="J28" s="21"/>
      <c r="K28" s="21"/>
      <c r="L28" s="21">
        <v>33945</v>
      </c>
      <c r="M28" s="21"/>
      <c r="N28" s="21"/>
      <c r="O28" s="21"/>
      <c r="P28" s="21"/>
    </row>
    <row r="29" spans="1:16" x14ac:dyDescent="0.25">
      <c r="A29" s="41" t="str">
        <f t="shared" si="0"/>
        <v>LA VICTORIA</v>
      </c>
      <c r="B29" s="3" t="s">
        <v>13</v>
      </c>
      <c r="C29" s="3" t="s">
        <v>7</v>
      </c>
      <c r="D29" s="3" t="s">
        <v>6</v>
      </c>
      <c r="E29" s="3" t="s">
        <v>12</v>
      </c>
      <c r="F29" s="3" t="s">
        <v>21</v>
      </c>
      <c r="G29" s="21">
        <v>33945</v>
      </c>
      <c r="H29" s="21"/>
      <c r="I29" s="21">
        <v>33945</v>
      </c>
      <c r="J29" s="21"/>
      <c r="K29" s="21"/>
      <c r="L29" s="21"/>
      <c r="M29" s="21">
        <v>33945</v>
      </c>
      <c r="N29" s="21"/>
      <c r="O29" s="21"/>
      <c r="P29" s="21"/>
    </row>
    <row r="30" spans="1:16" x14ac:dyDescent="0.25">
      <c r="A30" s="41" t="str">
        <f t="shared" si="0"/>
        <v>LA VICTORIA</v>
      </c>
      <c r="B30" s="3" t="s">
        <v>13</v>
      </c>
      <c r="C30" s="3" t="s">
        <v>7</v>
      </c>
      <c r="D30" s="3" t="s">
        <v>6</v>
      </c>
      <c r="E30" s="3" t="s">
        <v>12</v>
      </c>
      <c r="F30" s="3" t="s">
        <v>22</v>
      </c>
      <c r="G30" s="21">
        <v>669775</v>
      </c>
      <c r="H30" s="21"/>
      <c r="I30" s="21"/>
      <c r="J30" s="21"/>
      <c r="K30" s="21">
        <v>669775</v>
      </c>
      <c r="L30" s="21"/>
      <c r="M30" s="21"/>
      <c r="N30" s="21">
        <v>669775</v>
      </c>
      <c r="O30" s="21"/>
      <c r="P30" s="21"/>
    </row>
    <row r="31" spans="1:16" x14ac:dyDescent="0.25">
      <c r="A31" s="41" t="str">
        <f t="shared" si="0"/>
        <v>LA VICTORIA</v>
      </c>
      <c r="B31" s="2" t="s">
        <v>6</v>
      </c>
      <c r="C31" s="2" t="s">
        <v>4</v>
      </c>
      <c r="D31" s="2" t="s">
        <v>13</v>
      </c>
      <c r="E31" s="2" t="s">
        <v>14</v>
      </c>
      <c r="F31" s="2" t="s">
        <v>23</v>
      </c>
      <c r="G31" s="20">
        <v>453987</v>
      </c>
      <c r="H31" s="20">
        <v>453987</v>
      </c>
      <c r="I31" s="20"/>
      <c r="J31" s="20"/>
      <c r="K31" s="20">
        <v>453987</v>
      </c>
      <c r="L31" s="20"/>
      <c r="M31" s="20"/>
      <c r="N31" s="20"/>
      <c r="O31" s="20"/>
      <c r="P31" s="20"/>
    </row>
    <row r="32" spans="1:16" x14ac:dyDescent="0.25">
      <c r="A32" s="41" t="str">
        <f t="shared" si="0"/>
        <v>LA VICTORIA</v>
      </c>
      <c r="B32" s="2" t="s">
        <v>6</v>
      </c>
      <c r="C32" s="2" t="s">
        <v>4</v>
      </c>
      <c r="D32" s="2" t="s">
        <v>13</v>
      </c>
      <c r="E32" s="2" t="s">
        <v>14</v>
      </c>
      <c r="F32" s="2" t="s">
        <v>24</v>
      </c>
      <c r="G32" s="20">
        <v>192501</v>
      </c>
      <c r="H32" s="20"/>
      <c r="I32" s="20"/>
      <c r="J32" s="20">
        <v>192501</v>
      </c>
      <c r="K32" s="20"/>
      <c r="L32" s="20"/>
      <c r="M32" s="20"/>
      <c r="N32" s="20">
        <v>192501</v>
      </c>
      <c r="O32" s="20"/>
      <c r="P32" s="20"/>
    </row>
    <row r="33" spans="1:16" x14ac:dyDescent="0.25">
      <c r="A33" s="41" t="str">
        <f t="shared" si="0"/>
        <v>LA VICTORIA</v>
      </c>
      <c r="B33" s="2" t="s">
        <v>6</v>
      </c>
      <c r="C33" s="2" t="s">
        <v>4</v>
      </c>
      <c r="D33" s="2" t="s">
        <v>13</v>
      </c>
      <c r="E33" s="2" t="s">
        <v>14</v>
      </c>
      <c r="F33" s="2" t="s">
        <v>25</v>
      </c>
      <c r="G33" s="20">
        <v>183303</v>
      </c>
      <c r="H33" s="20"/>
      <c r="I33" s="20"/>
      <c r="J33" s="20"/>
      <c r="K33" s="20">
        <v>183303</v>
      </c>
      <c r="L33" s="20"/>
      <c r="M33" s="20"/>
      <c r="N33" s="20"/>
      <c r="O33" s="20"/>
      <c r="P33" s="20">
        <v>183303</v>
      </c>
    </row>
    <row r="34" spans="1:16" x14ac:dyDescent="0.25">
      <c r="A34" s="41" t="str">
        <f t="shared" si="0"/>
        <v>LA VICTORIA</v>
      </c>
      <c r="B34" s="2" t="s">
        <v>6</v>
      </c>
      <c r="C34" s="2" t="s">
        <v>4</v>
      </c>
      <c r="D34" s="2" t="s">
        <v>13</v>
      </c>
      <c r="E34" s="2" t="s">
        <v>14</v>
      </c>
      <c r="F34" s="2" t="s">
        <v>26</v>
      </c>
      <c r="G34" s="20">
        <v>90009</v>
      </c>
      <c r="H34" s="20"/>
      <c r="I34" s="20"/>
      <c r="J34" s="20"/>
      <c r="K34" s="20"/>
      <c r="L34" s="20"/>
      <c r="M34" s="20"/>
      <c r="N34" s="20"/>
      <c r="O34" s="20">
        <v>90009</v>
      </c>
      <c r="P34" s="20">
        <v>90009</v>
      </c>
    </row>
    <row r="35" spans="1:16" x14ac:dyDescent="0.25">
      <c r="A35" s="41" t="str">
        <f t="shared" si="0"/>
        <v>LA VICTORIA</v>
      </c>
      <c r="B35" s="3" t="s">
        <v>7</v>
      </c>
      <c r="C35" s="3" t="s">
        <v>13</v>
      </c>
      <c r="D35" s="3" t="s">
        <v>4</v>
      </c>
      <c r="E35" s="3" t="s">
        <v>15</v>
      </c>
      <c r="F35" s="3" t="s">
        <v>23</v>
      </c>
      <c r="G35" s="21">
        <v>427378.5</v>
      </c>
      <c r="H35" s="21">
        <v>427378.5</v>
      </c>
      <c r="I35" s="21"/>
      <c r="J35" s="21"/>
      <c r="K35" s="21">
        <v>427378.5</v>
      </c>
      <c r="L35" s="21"/>
      <c r="M35" s="21"/>
      <c r="N35" s="21"/>
      <c r="O35" s="21"/>
      <c r="P35" s="21"/>
    </row>
    <row r="36" spans="1:16" x14ac:dyDescent="0.25">
      <c r="A36" s="41" t="str">
        <f t="shared" si="0"/>
        <v>LA VICTORIA</v>
      </c>
      <c r="B36" s="3" t="s">
        <v>7</v>
      </c>
      <c r="C36" s="3" t="s">
        <v>13</v>
      </c>
      <c r="D36" s="3" t="s">
        <v>4</v>
      </c>
      <c r="E36" s="3" t="s">
        <v>15</v>
      </c>
      <c r="F36" s="3" t="s">
        <v>24</v>
      </c>
      <c r="G36" s="21">
        <v>181332</v>
      </c>
      <c r="H36" s="21"/>
      <c r="I36" s="21"/>
      <c r="J36" s="21">
        <v>181332</v>
      </c>
      <c r="K36" s="21"/>
      <c r="L36" s="21"/>
      <c r="M36" s="21"/>
      <c r="N36" s="21">
        <v>181332</v>
      </c>
      <c r="O36" s="21"/>
      <c r="P36" s="21"/>
    </row>
    <row r="37" spans="1:16" x14ac:dyDescent="0.25">
      <c r="A37" s="41" t="str">
        <f t="shared" si="0"/>
        <v>LA VICTORIA</v>
      </c>
      <c r="B37" s="3" t="s">
        <v>7</v>
      </c>
      <c r="C37" s="3" t="s">
        <v>13</v>
      </c>
      <c r="D37" s="3" t="s">
        <v>4</v>
      </c>
      <c r="E37" s="3" t="s">
        <v>15</v>
      </c>
      <c r="F37" s="3" t="s">
        <v>25</v>
      </c>
      <c r="G37" s="21">
        <v>172791</v>
      </c>
      <c r="H37" s="21"/>
      <c r="I37" s="21"/>
      <c r="J37" s="21"/>
      <c r="K37" s="21">
        <v>172791</v>
      </c>
      <c r="L37" s="21"/>
      <c r="M37" s="21"/>
      <c r="N37" s="21"/>
      <c r="O37" s="21"/>
      <c r="P37" s="21">
        <v>172791</v>
      </c>
    </row>
    <row r="38" spans="1:16" x14ac:dyDescent="0.25">
      <c r="A38" s="41" t="str">
        <f t="shared" si="0"/>
        <v>LA VICTORIA</v>
      </c>
      <c r="B38" s="3" t="s">
        <v>7</v>
      </c>
      <c r="C38" s="3" t="s">
        <v>13</v>
      </c>
      <c r="D38" s="3" t="s">
        <v>4</v>
      </c>
      <c r="E38" s="3" t="s">
        <v>15</v>
      </c>
      <c r="F38" s="3" t="s">
        <v>26</v>
      </c>
      <c r="G38" s="21">
        <v>84753</v>
      </c>
      <c r="H38" s="21"/>
      <c r="I38" s="21"/>
      <c r="J38" s="21"/>
      <c r="K38" s="21"/>
      <c r="L38" s="21"/>
      <c r="M38" s="21"/>
      <c r="N38" s="21"/>
      <c r="O38" s="21">
        <v>84753</v>
      </c>
      <c r="P38" s="21">
        <v>84753</v>
      </c>
    </row>
    <row r="39" spans="1:16" x14ac:dyDescent="0.25">
      <c r="A39" t="s">
        <v>56</v>
      </c>
      <c r="B39" s="2" t="s">
        <v>16</v>
      </c>
      <c r="C39" s="2" t="s">
        <v>17</v>
      </c>
      <c r="D39" s="2" t="s">
        <v>18</v>
      </c>
      <c r="E39" s="2" t="s">
        <v>8</v>
      </c>
      <c r="F39" s="2" t="s">
        <v>23</v>
      </c>
      <c r="G39" s="20">
        <v>86712.691102800003</v>
      </c>
      <c r="H39" s="20">
        <v>86712.691102800003</v>
      </c>
      <c r="I39" s="20"/>
      <c r="J39" s="20"/>
      <c r="K39" s="20">
        <v>86712.691102800003</v>
      </c>
      <c r="L39" s="20"/>
      <c r="M39" s="20"/>
      <c r="N39" s="20"/>
      <c r="O39" s="20"/>
      <c r="P39" s="20"/>
    </row>
    <row r="40" spans="1:16" x14ac:dyDescent="0.25">
      <c r="A40" t="str">
        <f>A39</f>
        <v>Altamira</v>
      </c>
      <c r="B40" s="2" t="s">
        <v>16</v>
      </c>
      <c r="C40" s="2" t="s">
        <v>17</v>
      </c>
      <c r="D40" s="2" t="s">
        <v>18</v>
      </c>
      <c r="E40" s="2" t="s">
        <v>8</v>
      </c>
      <c r="F40" s="2" t="s">
        <v>24</v>
      </c>
      <c r="G40" s="20">
        <v>37162.581901199999</v>
      </c>
      <c r="H40" s="20"/>
      <c r="I40" s="20"/>
      <c r="J40" s="20">
        <v>37162.581901199999</v>
      </c>
      <c r="K40" s="20"/>
      <c r="L40" s="20"/>
      <c r="M40" s="20"/>
      <c r="N40" s="20">
        <v>37162.581901199999</v>
      </c>
      <c r="O40" s="20"/>
      <c r="P40" s="20"/>
    </row>
    <row r="41" spans="1:16" x14ac:dyDescent="0.25">
      <c r="A41" t="str">
        <f t="shared" ref="A41:A62" si="1">A40</f>
        <v>Altamira</v>
      </c>
      <c r="B41" s="2" t="s">
        <v>16</v>
      </c>
      <c r="C41" s="2" t="s">
        <v>17</v>
      </c>
      <c r="D41" s="2" t="s">
        <v>18</v>
      </c>
      <c r="E41" s="2" t="s">
        <v>8</v>
      </c>
      <c r="F41" s="2" t="s">
        <v>25</v>
      </c>
      <c r="G41" s="20">
        <v>35392.935144000003</v>
      </c>
      <c r="H41" s="20"/>
      <c r="I41" s="20"/>
      <c r="J41" s="20"/>
      <c r="K41" s="20">
        <v>35392.935144000003</v>
      </c>
      <c r="L41" s="20"/>
      <c r="M41" s="20"/>
      <c r="N41" s="20"/>
      <c r="O41" s="20"/>
      <c r="P41" s="20">
        <v>35392.935144000003</v>
      </c>
    </row>
    <row r="42" spans="1:16" x14ac:dyDescent="0.25">
      <c r="A42" t="str">
        <f t="shared" si="1"/>
        <v>Altamira</v>
      </c>
      <c r="B42" s="2" t="s">
        <v>16</v>
      </c>
      <c r="C42" s="2" t="s">
        <v>17</v>
      </c>
      <c r="D42" s="2" t="s">
        <v>18</v>
      </c>
      <c r="E42" s="2" t="s">
        <v>8</v>
      </c>
      <c r="F42" s="2" t="s">
        <v>26</v>
      </c>
      <c r="G42" s="20">
        <v>17696.467572000001</v>
      </c>
      <c r="H42" s="20"/>
      <c r="I42" s="20"/>
      <c r="J42" s="20"/>
      <c r="K42" s="20"/>
      <c r="L42" s="20"/>
      <c r="M42" s="20"/>
      <c r="N42" s="20"/>
      <c r="O42" s="20">
        <v>17696.467572000001</v>
      </c>
      <c r="P42" s="20">
        <v>17696.467572000001</v>
      </c>
    </row>
    <row r="43" spans="1:16" x14ac:dyDescent="0.25">
      <c r="A43" t="str">
        <f t="shared" si="1"/>
        <v>Altamira</v>
      </c>
      <c r="B43" s="3" t="s">
        <v>16</v>
      </c>
      <c r="C43" s="3" t="s">
        <v>18</v>
      </c>
      <c r="D43" s="3" t="s">
        <v>17</v>
      </c>
      <c r="E43" s="3" t="s">
        <v>12</v>
      </c>
      <c r="F43" s="3" t="s">
        <v>23</v>
      </c>
      <c r="G43" s="21">
        <v>37162.581901199992</v>
      </c>
      <c r="H43" s="21">
        <v>37162.581901199992</v>
      </c>
      <c r="I43" s="21"/>
      <c r="J43" s="21"/>
      <c r="K43" s="21">
        <v>37162.581901199992</v>
      </c>
      <c r="L43" s="21"/>
      <c r="M43" s="21"/>
      <c r="N43" s="21"/>
      <c r="O43" s="21"/>
      <c r="P43" s="21"/>
    </row>
    <row r="44" spans="1:16" x14ac:dyDescent="0.25">
      <c r="A44" t="str">
        <f t="shared" si="1"/>
        <v>Altamira</v>
      </c>
      <c r="B44" s="3" t="s">
        <v>16</v>
      </c>
      <c r="C44" s="3" t="s">
        <v>18</v>
      </c>
      <c r="D44" s="3" t="s">
        <v>17</v>
      </c>
      <c r="E44" s="3" t="s">
        <v>12</v>
      </c>
      <c r="F44" s="3" t="s">
        <v>24</v>
      </c>
      <c r="G44" s="21">
        <v>15926.820814799998</v>
      </c>
      <c r="H44" s="21"/>
      <c r="I44" s="21"/>
      <c r="J44" s="21">
        <v>15926.820814799998</v>
      </c>
      <c r="K44" s="21"/>
      <c r="L44" s="21"/>
      <c r="M44" s="21"/>
      <c r="N44" s="21">
        <v>15926.820814799998</v>
      </c>
      <c r="O44" s="21"/>
      <c r="P44" s="21"/>
    </row>
    <row r="45" spans="1:16" x14ac:dyDescent="0.25">
      <c r="A45" t="str">
        <f t="shared" si="1"/>
        <v>Altamira</v>
      </c>
      <c r="B45" s="3" t="s">
        <v>16</v>
      </c>
      <c r="C45" s="3" t="s">
        <v>18</v>
      </c>
      <c r="D45" s="3" t="s">
        <v>17</v>
      </c>
      <c r="E45" s="3" t="s">
        <v>12</v>
      </c>
      <c r="F45" s="3" t="s">
        <v>25</v>
      </c>
      <c r="G45" s="21">
        <v>15168.400776</v>
      </c>
      <c r="H45" s="21"/>
      <c r="I45" s="21"/>
      <c r="J45" s="21"/>
      <c r="K45" s="21">
        <v>15168.400776</v>
      </c>
      <c r="L45" s="21"/>
      <c r="M45" s="21"/>
      <c r="N45" s="21"/>
      <c r="O45" s="21"/>
      <c r="P45" s="21">
        <v>15168.400776</v>
      </c>
    </row>
    <row r="46" spans="1:16" x14ac:dyDescent="0.25">
      <c r="A46" t="str">
        <f t="shared" si="1"/>
        <v>Altamira</v>
      </c>
      <c r="B46" s="3" t="s">
        <v>16</v>
      </c>
      <c r="C46" s="3" t="s">
        <v>18</v>
      </c>
      <c r="D46" s="3" t="s">
        <v>17</v>
      </c>
      <c r="E46" s="3" t="s">
        <v>12</v>
      </c>
      <c r="F46" s="3" t="s">
        <v>26</v>
      </c>
      <c r="G46" s="21">
        <v>7584.2003880000002</v>
      </c>
      <c r="H46" s="21"/>
      <c r="I46" s="21"/>
      <c r="J46" s="21"/>
      <c r="K46" s="21"/>
      <c r="L46" s="21"/>
      <c r="M46" s="21"/>
      <c r="N46" s="21"/>
      <c r="O46" s="21">
        <v>7584.2003880000002</v>
      </c>
      <c r="P46" s="21">
        <v>7584.2003880000002</v>
      </c>
    </row>
    <row r="47" spans="1:16" x14ac:dyDescent="0.25">
      <c r="A47" t="str">
        <f t="shared" si="1"/>
        <v>Altamira</v>
      </c>
      <c r="B47" s="2" t="s">
        <v>19</v>
      </c>
      <c r="C47" s="2" t="s">
        <v>17</v>
      </c>
      <c r="D47" s="2" t="s">
        <v>18</v>
      </c>
      <c r="E47" s="2" t="s">
        <v>8</v>
      </c>
      <c r="F47" s="2" t="s">
        <v>23</v>
      </c>
      <c r="G47" s="20">
        <v>249903.592386</v>
      </c>
      <c r="H47" s="20">
        <v>249903.592386</v>
      </c>
      <c r="I47" s="20"/>
      <c r="J47" s="20"/>
      <c r="K47" s="20">
        <v>249903.592386</v>
      </c>
      <c r="L47" s="20"/>
      <c r="M47" s="20"/>
      <c r="N47" s="20"/>
      <c r="O47" s="20"/>
      <c r="P47" s="20"/>
    </row>
    <row r="48" spans="1:16" x14ac:dyDescent="0.25">
      <c r="A48" t="str">
        <f t="shared" si="1"/>
        <v>Altamira</v>
      </c>
      <c r="B48" s="2" t="s">
        <v>19</v>
      </c>
      <c r="C48" s="2" t="s">
        <v>17</v>
      </c>
      <c r="D48" s="2" t="s">
        <v>18</v>
      </c>
      <c r="E48" s="2" t="s">
        <v>8</v>
      </c>
      <c r="F48" s="2" t="s">
        <v>24</v>
      </c>
      <c r="G48" s="20">
        <v>107101.53959400002</v>
      </c>
      <c r="H48" s="20"/>
      <c r="I48" s="20"/>
      <c r="J48" s="20">
        <v>107101.53959400002</v>
      </c>
      <c r="K48" s="20"/>
      <c r="L48" s="20"/>
      <c r="M48" s="20"/>
      <c r="N48" s="20">
        <v>107101.53959400002</v>
      </c>
      <c r="O48" s="20"/>
      <c r="P48" s="20"/>
    </row>
    <row r="49" spans="1:17" x14ac:dyDescent="0.25">
      <c r="A49" t="str">
        <f t="shared" si="1"/>
        <v>Altamira</v>
      </c>
      <c r="B49" s="2" t="s">
        <v>19</v>
      </c>
      <c r="C49" s="2" t="s">
        <v>17</v>
      </c>
      <c r="D49" s="2" t="s">
        <v>18</v>
      </c>
      <c r="E49" s="2" t="s">
        <v>8</v>
      </c>
      <c r="F49" s="2" t="s">
        <v>25</v>
      </c>
      <c r="G49" s="20">
        <v>102001.46628000002</v>
      </c>
      <c r="H49" s="20"/>
      <c r="I49" s="20"/>
      <c r="J49" s="20"/>
      <c r="K49" s="20">
        <v>102001.46628000002</v>
      </c>
      <c r="L49" s="20"/>
      <c r="M49" s="20"/>
      <c r="N49" s="20"/>
      <c r="O49" s="20"/>
      <c r="P49" s="20">
        <v>102001.46628000002</v>
      </c>
    </row>
    <row r="50" spans="1:17" x14ac:dyDescent="0.25">
      <c r="A50" t="str">
        <f t="shared" si="1"/>
        <v>Altamira</v>
      </c>
      <c r="B50" s="2" t="s">
        <v>19</v>
      </c>
      <c r="C50" s="2" t="s">
        <v>17</v>
      </c>
      <c r="D50" s="2" t="s">
        <v>18</v>
      </c>
      <c r="E50" s="2" t="s">
        <v>8</v>
      </c>
      <c r="F50" s="2" t="s">
        <v>26</v>
      </c>
      <c r="G50" s="20">
        <v>51000.733140000011</v>
      </c>
      <c r="H50" s="20"/>
      <c r="I50" s="20"/>
      <c r="J50" s="20"/>
      <c r="K50" s="20"/>
      <c r="L50" s="20"/>
      <c r="M50" s="20"/>
      <c r="N50" s="20"/>
      <c r="O50" s="20">
        <v>51000.733140000011</v>
      </c>
      <c r="P50" s="20">
        <v>51000.733140000011</v>
      </c>
    </row>
    <row r="51" spans="1:17" x14ac:dyDescent="0.25">
      <c r="A51" t="str">
        <f t="shared" si="1"/>
        <v>Altamira</v>
      </c>
      <c r="B51" s="3" t="s">
        <v>19</v>
      </c>
      <c r="C51" s="3" t="s">
        <v>18</v>
      </c>
      <c r="D51" s="3" t="s">
        <v>17</v>
      </c>
      <c r="E51" s="3" t="s">
        <v>12</v>
      </c>
      <c r="F51" s="3" t="s">
        <v>23</v>
      </c>
      <c r="G51" s="21">
        <v>249903.592386</v>
      </c>
      <c r="H51" s="21">
        <v>249903.592386</v>
      </c>
      <c r="I51" s="21"/>
      <c r="J51" s="21"/>
      <c r="K51" s="21">
        <v>249903.592386</v>
      </c>
      <c r="L51" s="21"/>
      <c r="M51" s="21"/>
      <c r="N51" s="21"/>
      <c r="O51" s="21"/>
      <c r="P51" s="21"/>
    </row>
    <row r="52" spans="1:17" x14ac:dyDescent="0.25">
      <c r="A52" t="str">
        <f t="shared" si="1"/>
        <v>Altamira</v>
      </c>
      <c r="B52" s="3" t="s">
        <v>19</v>
      </c>
      <c r="C52" s="3" t="s">
        <v>18</v>
      </c>
      <c r="D52" s="3" t="s">
        <v>17</v>
      </c>
      <c r="E52" s="3" t="s">
        <v>12</v>
      </c>
      <c r="F52" s="3" t="s">
        <v>24</v>
      </c>
      <c r="G52" s="21">
        <v>107101.53959400002</v>
      </c>
      <c r="H52" s="21"/>
      <c r="I52" s="21"/>
      <c r="J52" s="21">
        <v>107101.53959400002</v>
      </c>
      <c r="K52" s="21"/>
      <c r="L52" s="21"/>
      <c r="M52" s="21"/>
      <c r="N52" s="21">
        <v>107101.53959400002</v>
      </c>
      <c r="O52" s="21"/>
      <c r="P52" s="21"/>
    </row>
    <row r="53" spans="1:17" x14ac:dyDescent="0.25">
      <c r="A53" t="str">
        <f t="shared" si="1"/>
        <v>Altamira</v>
      </c>
      <c r="B53" s="3" t="s">
        <v>19</v>
      </c>
      <c r="C53" s="3" t="s">
        <v>18</v>
      </c>
      <c r="D53" s="3" t="s">
        <v>17</v>
      </c>
      <c r="E53" s="3" t="s">
        <v>12</v>
      </c>
      <c r="F53" s="3" t="s">
        <v>25</v>
      </c>
      <c r="G53" s="21">
        <v>102001.46628000002</v>
      </c>
      <c r="H53" s="21"/>
      <c r="I53" s="21"/>
      <c r="J53" s="21"/>
      <c r="K53" s="21">
        <v>102001.46628000002</v>
      </c>
      <c r="L53" s="21"/>
      <c r="M53" s="21"/>
      <c r="N53" s="21"/>
      <c r="O53" s="21"/>
      <c r="P53" s="21">
        <v>102001.46628000002</v>
      </c>
    </row>
    <row r="54" spans="1:17" x14ac:dyDescent="0.25">
      <c r="A54" t="str">
        <f t="shared" si="1"/>
        <v>Altamira</v>
      </c>
      <c r="B54" s="3" t="s">
        <v>19</v>
      </c>
      <c r="C54" s="3" t="s">
        <v>18</v>
      </c>
      <c r="D54" s="3" t="s">
        <v>17</v>
      </c>
      <c r="E54" s="3" t="s">
        <v>12</v>
      </c>
      <c r="F54" s="3" t="s">
        <v>26</v>
      </c>
      <c r="G54" s="21">
        <v>51000.733140000011</v>
      </c>
      <c r="H54" s="21"/>
      <c r="I54" s="21"/>
      <c r="J54" s="21"/>
      <c r="K54" s="21"/>
      <c r="L54" s="21"/>
      <c r="M54" s="21"/>
      <c r="N54" s="21"/>
      <c r="O54" s="21">
        <v>51000.733140000011</v>
      </c>
      <c r="P54" s="21">
        <v>51000.733140000011</v>
      </c>
    </row>
    <row r="55" spans="1:17" x14ac:dyDescent="0.25">
      <c r="A55" t="str">
        <f t="shared" si="1"/>
        <v>Altamira</v>
      </c>
      <c r="B55" s="2" t="s">
        <v>17</v>
      </c>
      <c r="C55" s="2" t="s">
        <v>16</v>
      </c>
      <c r="D55" s="2" t="s">
        <v>19</v>
      </c>
      <c r="E55" s="2" t="s">
        <v>14</v>
      </c>
      <c r="F55" s="2" t="s">
        <v>23</v>
      </c>
      <c r="G55" s="20">
        <v>361501.49395079998</v>
      </c>
      <c r="H55" s="20">
        <v>361501.49395079998</v>
      </c>
      <c r="I55" s="20"/>
      <c r="J55" s="20"/>
      <c r="K55" s="20">
        <v>361501.49395079998</v>
      </c>
      <c r="L55" s="20"/>
      <c r="M55" s="20"/>
      <c r="N55" s="20"/>
      <c r="O55" s="20"/>
      <c r="P55" s="20"/>
    </row>
    <row r="56" spans="1:17" x14ac:dyDescent="0.25">
      <c r="A56" t="str">
        <f t="shared" si="1"/>
        <v>Altamira</v>
      </c>
      <c r="B56" s="2" t="s">
        <v>17</v>
      </c>
      <c r="C56" s="2" t="s">
        <v>16</v>
      </c>
      <c r="D56" s="2" t="s">
        <v>19</v>
      </c>
      <c r="E56" s="2" t="s">
        <v>14</v>
      </c>
      <c r="F56" s="2" t="s">
        <v>24</v>
      </c>
      <c r="G56" s="20">
        <v>154929.21169319996</v>
      </c>
      <c r="H56" s="20"/>
      <c r="I56" s="20"/>
      <c r="J56" s="20">
        <v>154929.21169319996</v>
      </c>
      <c r="K56" s="20"/>
      <c r="L56" s="20"/>
      <c r="M56" s="20"/>
      <c r="N56" s="20">
        <v>154929.21169319996</v>
      </c>
      <c r="O56" s="20"/>
      <c r="P56" s="20"/>
    </row>
    <row r="57" spans="1:17" x14ac:dyDescent="0.25">
      <c r="A57" t="str">
        <f t="shared" si="1"/>
        <v>Altamira</v>
      </c>
      <c r="B57" s="2" t="s">
        <v>17</v>
      </c>
      <c r="C57" s="2" t="s">
        <v>16</v>
      </c>
      <c r="D57" s="2" t="s">
        <v>19</v>
      </c>
      <c r="E57" s="2" t="s">
        <v>14</v>
      </c>
      <c r="F57" s="2" t="s">
        <v>25</v>
      </c>
      <c r="G57" s="20">
        <v>147551.63018399998</v>
      </c>
      <c r="H57" s="20"/>
      <c r="I57" s="20"/>
      <c r="J57" s="20"/>
      <c r="K57" s="20">
        <v>147551.63018399998</v>
      </c>
      <c r="L57" s="20"/>
      <c r="M57" s="20"/>
      <c r="N57" s="20"/>
      <c r="O57" s="20"/>
      <c r="P57" s="20">
        <v>147551.63018399998</v>
      </c>
    </row>
    <row r="58" spans="1:17" x14ac:dyDescent="0.25">
      <c r="A58" t="str">
        <f t="shared" si="1"/>
        <v>Altamira</v>
      </c>
      <c r="B58" s="2" t="s">
        <v>17</v>
      </c>
      <c r="C58" s="2" t="s">
        <v>16</v>
      </c>
      <c r="D58" s="2" t="s">
        <v>19</v>
      </c>
      <c r="E58" s="2" t="s">
        <v>14</v>
      </c>
      <c r="F58" s="2" t="s">
        <v>26</v>
      </c>
      <c r="G58" s="20">
        <v>73775.81509199999</v>
      </c>
      <c r="H58" s="20"/>
      <c r="I58" s="20"/>
      <c r="J58" s="20"/>
      <c r="K58" s="20"/>
      <c r="L58" s="20"/>
      <c r="M58" s="20"/>
      <c r="N58" s="20"/>
      <c r="O58" s="20">
        <v>73775.81509199999</v>
      </c>
      <c r="P58" s="20">
        <v>73775.81509199999</v>
      </c>
    </row>
    <row r="59" spans="1:17" x14ac:dyDescent="0.25">
      <c r="A59" t="str">
        <f t="shared" si="1"/>
        <v>Altamira</v>
      </c>
      <c r="B59" s="3" t="s">
        <v>18</v>
      </c>
      <c r="C59" s="3" t="s">
        <v>19</v>
      </c>
      <c r="D59" s="3" t="s">
        <v>16</v>
      </c>
      <c r="E59" s="3" t="s">
        <v>15</v>
      </c>
      <c r="F59" s="3" t="s">
        <v>23</v>
      </c>
      <c r="G59" s="21">
        <v>386827.32785759994</v>
      </c>
      <c r="H59" s="21">
        <v>386827.32785759994</v>
      </c>
      <c r="I59" s="21"/>
      <c r="J59" s="21"/>
      <c r="K59" s="21">
        <v>386827.32785759994</v>
      </c>
      <c r="L59" s="21"/>
      <c r="M59" s="21"/>
      <c r="N59" s="21"/>
      <c r="O59" s="21"/>
      <c r="P59" s="21"/>
    </row>
    <row r="60" spans="1:17" x14ac:dyDescent="0.25">
      <c r="A60" t="str">
        <f t="shared" si="1"/>
        <v>Altamira</v>
      </c>
      <c r="B60" s="3" t="s">
        <v>18</v>
      </c>
      <c r="C60" s="3" t="s">
        <v>19</v>
      </c>
      <c r="D60" s="3" t="s">
        <v>16</v>
      </c>
      <c r="E60" s="3" t="s">
        <v>15</v>
      </c>
      <c r="F60" s="3" t="s">
        <v>24</v>
      </c>
      <c r="G60" s="21">
        <v>165783.1405104</v>
      </c>
      <c r="H60" s="21"/>
      <c r="I60" s="21"/>
      <c r="J60" s="21">
        <v>165783.1405104</v>
      </c>
      <c r="K60" s="21"/>
      <c r="L60" s="21"/>
      <c r="M60" s="21"/>
      <c r="N60" s="21">
        <v>165783.1405104</v>
      </c>
      <c r="O60" s="21"/>
      <c r="P60" s="21"/>
    </row>
    <row r="61" spans="1:17" x14ac:dyDescent="0.25">
      <c r="A61" t="str">
        <f t="shared" si="1"/>
        <v>Altamira</v>
      </c>
      <c r="B61" s="3" t="s">
        <v>18</v>
      </c>
      <c r="C61" s="3" t="s">
        <v>19</v>
      </c>
      <c r="D61" s="3" t="s">
        <v>16</v>
      </c>
      <c r="E61" s="3" t="s">
        <v>15</v>
      </c>
      <c r="F61" s="3" t="s">
        <v>25</v>
      </c>
      <c r="G61" s="21">
        <v>157888.70524800004</v>
      </c>
      <c r="H61" s="21"/>
      <c r="I61" s="21"/>
      <c r="J61" s="21"/>
      <c r="K61" s="21">
        <v>157888.70524800004</v>
      </c>
      <c r="L61" s="21"/>
      <c r="M61" s="21"/>
      <c r="N61" s="21"/>
      <c r="O61" s="21"/>
      <c r="P61" s="21">
        <v>157888.70524800004</v>
      </c>
    </row>
    <row r="62" spans="1:17" x14ac:dyDescent="0.25">
      <c r="A62" t="str">
        <f t="shared" si="1"/>
        <v>Altamira</v>
      </c>
      <c r="B62" s="3" t="s">
        <v>18</v>
      </c>
      <c r="C62" s="3" t="s">
        <v>19</v>
      </c>
      <c r="D62" s="3" t="s">
        <v>16</v>
      </c>
      <c r="E62" s="3" t="s">
        <v>15</v>
      </c>
      <c r="F62" s="3" t="s">
        <v>26</v>
      </c>
      <c r="G62" s="21">
        <v>78944.352624000021</v>
      </c>
      <c r="H62" s="21"/>
      <c r="I62" s="21"/>
      <c r="J62" s="21"/>
      <c r="K62" s="21"/>
      <c r="L62" s="21"/>
      <c r="M62" s="21"/>
      <c r="N62" s="21"/>
      <c r="O62" s="21">
        <v>78944.352624000021</v>
      </c>
      <c r="P62" s="21">
        <v>78944.352624000021</v>
      </c>
    </row>
    <row r="63" spans="1:17" x14ac:dyDescent="0.25">
      <c r="H63" s="41"/>
      <c r="I63" s="41"/>
      <c r="J63" s="41"/>
      <c r="K63" s="41"/>
      <c r="L63" s="41"/>
      <c r="M63" s="41"/>
      <c r="N63" s="41"/>
      <c r="O63" s="41"/>
      <c r="P63" s="41"/>
      <c r="Q63" s="41"/>
    </row>
  </sheetData>
  <autoFilter ref="B2:P2" xr:uid="{00000000-0009-0000-0000-000008000000}"/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L15"/>
  <sheetViews>
    <sheetView workbookViewId="0"/>
  </sheetViews>
  <sheetFormatPr baseColWidth="10" defaultRowHeight="15" x14ac:dyDescent="0.25"/>
  <cols>
    <col min="1" max="1" width="13.85546875" bestFit="1" customWidth="1"/>
    <col min="2" max="2" width="19.7109375" bestFit="1" customWidth="1"/>
    <col min="3" max="3" width="11" customWidth="1"/>
    <col min="4" max="7" width="13.42578125" customWidth="1"/>
    <col min="8" max="8" width="15.7109375" customWidth="1"/>
    <col min="9" max="9" width="13.42578125" customWidth="1"/>
    <col min="10" max="10" width="14.42578125" customWidth="1"/>
    <col min="11" max="12" width="14.42578125" bestFit="1" customWidth="1"/>
  </cols>
  <sheetData>
    <row r="3" spans="1:12" x14ac:dyDescent="0.25">
      <c r="A3" s="28" t="s">
        <v>55</v>
      </c>
      <c r="B3" s="28" t="s">
        <v>0</v>
      </c>
      <c r="C3" s="28" t="s">
        <v>3</v>
      </c>
      <c r="D3" t="s">
        <v>57</v>
      </c>
      <c r="E3" t="s">
        <v>58</v>
      </c>
      <c r="F3" t="s">
        <v>59</v>
      </c>
      <c r="G3" t="s">
        <v>61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</row>
    <row r="4" spans="1:12" x14ac:dyDescent="0.25">
      <c r="A4" t="s">
        <v>56</v>
      </c>
      <c r="B4" t="s">
        <v>19</v>
      </c>
      <c r="C4" t="s">
        <v>12</v>
      </c>
      <c r="D4" s="29">
        <v>249903.592386</v>
      </c>
      <c r="E4" s="29"/>
      <c r="F4" s="29">
        <v>107101.53959400002</v>
      </c>
      <c r="G4" s="29">
        <v>351905.05866600003</v>
      </c>
      <c r="H4" s="29"/>
      <c r="I4" s="29"/>
      <c r="J4" s="29">
        <v>107101.53959400002</v>
      </c>
      <c r="K4" s="29">
        <v>51000.733140000011</v>
      </c>
      <c r="L4" s="29">
        <v>153002.19942000002</v>
      </c>
    </row>
    <row r="5" spans="1:12" x14ac:dyDescent="0.25">
      <c r="A5" t="s">
        <v>56</v>
      </c>
      <c r="B5" t="s">
        <v>19</v>
      </c>
      <c r="C5" t="s">
        <v>8</v>
      </c>
      <c r="D5" s="29">
        <v>249903.592386</v>
      </c>
      <c r="E5" s="29"/>
      <c r="F5" s="29">
        <v>107101.53959400002</v>
      </c>
      <c r="G5" s="29">
        <v>351905.05866600003</v>
      </c>
      <c r="H5" s="29"/>
      <c r="I5" s="29"/>
      <c r="J5" s="29">
        <v>107101.53959400002</v>
      </c>
      <c r="K5" s="29">
        <v>51000.733140000011</v>
      </c>
      <c r="L5" s="29">
        <v>153002.19942000002</v>
      </c>
    </row>
    <row r="6" spans="1:12" x14ac:dyDescent="0.25">
      <c r="A6" t="s">
        <v>56</v>
      </c>
      <c r="B6" t="s">
        <v>16</v>
      </c>
      <c r="C6" t="s">
        <v>12</v>
      </c>
      <c r="D6" s="29">
        <v>37162.581901199992</v>
      </c>
      <c r="E6" s="29"/>
      <c r="F6" s="29">
        <v>15926.820814799998</v>
      </c>
      <c r="G6" s="29">
        <v>52330.982677199994</v>
      </c>
      <c r="H6" s="29"/>
      <c r="I6" s="29"/>
      <c r="J6" s="29">
        <v>15926.820814799998</v>
      </c>
      <c r="K6" s="29">
        <v>7584.2003880000002</v>
      </c>
      <c r="L6" s="29">
        <v>22752.601164</v>
      </c>
    </row>
    <row r="7" spans="1:12" x14ac:dyDescent="0.25">
      <c r="A7" t="s">
        <v>56</v>
      </c>
      <c r="B7" t="s">
        <v>16</v>
      </c>
      <c r="C7" t="s">
        <v>8</v>
      </c>
      <c r="D7" s="29">
        <v>86712.691102800003</v>
      </c>
      <c r="E7" s="29"/>
      <c r="F7" s="29">
        <v>37162.581901199999</v>
      </c>
      <c r="G7" s="29">
        <v>122105.62624680001</v>
      </c>
      <c r="H7" s="29"/>
      <c r="I7" s="29"/>
      <c r="J7" s="29">
        <v>37162.581901199999</v>
      </c>
      <c r="K7" s="29">
        <v>17696.467572000001</v>
      </c>
      <c r="L7" s="29">
        <v>53089.402716000004</v>
      </c>
    </row>
    <row r="8" spans="1:12" x14ac:dyDescent="0.25">
      <c r="A8" t="s">
        <v>56</v>
      </c>
      <c r="B8" t="s">
        <v>17</v>
      </c>
      <c r="C8" t="s">
        <v>14</v>
      </c>
      <c r="D8" s="29">
        <v>361501.49395079998</v>
      </c>
      <c r="E8" s="29"/>
      <c r="F8" s="29">
        <v>154929.21169319996</v>
      </c>
      <c r="G8" s="29">
        <v>509053.12413479993</v>
      </c>
      <c r="H8" s="29"/>
      <c r="I8" s="29"/>
      <c r="J8" s="29">
        <v>154929.21169319996</v>
      </c>
      <c r="K8" s="29">
        <v>73775.81509199999</v>
      </c>
      <c r="L8" s="29">
        <v>221327.44527599995</v>
      </c>
    </row>
    <row r="9" spans="1:12" x14ac:dyDescent="0.25">
      <c r="A9" t="s">
        <v>56</v>
      </c>
      <c r="B9" t="s">
        <v>18</v>
      </c>
      <c r="C9" t="s">
        <v>15</v>
      </c>
      <c r="D9" s="29">
        <v>386827.32785759994</v>
      </c>
      <c r="E9" s="29"/>
      <c r="F9" s="29">
        <v>165783.1405104</v>
      </c>
      <c r="G9" s="29">
        <v>544716.03310559993</v>
      </c>
      <c r="H9" s="29"/>
      <c r="I9" s="29"/>
      <c r="J9" s="29">
        <v>165783.1405104</v>
      </c>
      <c r="K9" s="29">
        <v>78944.352624000021</v>
      </c>
      <c r="L9" s="29">
        <v>236833.05787200006</v>
      </c>
    </row>
    <row r="10" spans="1:12" x14ac:dyDescent="0.25">
      <c r="A10" t="s">
        <v>54</v>
      </c>
      <c r="B10" t="s">
        <v>4</v>
      </c>
      <c r="C10" t="s">
        <v>12</v>
      </c>
      <c r="D10" s="29">
        <v>581445</v>
      </c>
      <c r="E10" s="29">
        <v>31390</v>
      </c>
      <c r="F10" s="29">
        <v>233600</v>
      </c>
      <c r="G10" s="29">
        <v>1400870</v>
      </c>
      <c r="H10" s="29">
        <v>31390</v>
      </c>
      <c r="I10" s="29">
        <v>31390</v>
      </c>
      <c r="J10" s="29">
        <v>862495</v>
      </c>
      <c r="K10" s="29">
        <v>109135</v>
      </c>
      <c r="L10" s="29">
        <v>331055</v>
      </c>
    </row>
    <row r="11" spans="1:12" x14ac:dyDescent="0.25">
      <c r="A11" t="s">
        <v>54</v>
      </c>
      <c r="B11" t="s">
        <v>4</v>
      </c>
      <c r="C11" t="s">
        <v>8</v>
      </c>
      <c r="D11" s="29">
        <v>876000</v>
      </c>
      <c r="E11" s="29">
        <v>48910</v>
      </c>
      <c r="F11" s="29">
        <v>352225</v>
      </c>
      <c r="G11" s="29">
        <v>2107510</v>
      </c>
      <c r="H11" s="29">
        <v>48910</v>
      </c>
      <c r="I11" s="29">
        <v>48910</v>
      </c>
      <c r="J11" s="29">
        <v>1297575</v>
      </c>
      <c r="K11" s="29">
        <v>166075</v>
      </c>
      <c r="L11" s="29">
        <v>501145</v>
      </c>
    </row>
    <row r="12" spans="1:12" x14ac:dyDescent="0.25">
      <c r="A12" t="s">
        <v>54</v>
      </c>
      <c r="B12" t="s">
        <v>13</v>
      </c>
      <c r="C12" t="s">
        <v>12</v>
      </c>
      <c r="D12" s="29">
        <v>561370</v>
      </c>
      <c r="E12" s="29">
        <v>33945</v>
      </c>
      <c r="F12" s="29">
        <v>223745</v>
      </c>
      <c r="G12" s="29">
        <v>1409995</v>
      </c>
      <c r="H12" s="29">
        <v>33945</v>
      </c>
      <c r="I12" s="29">
        <v>33945</v>
      </c>
      <c r="J12" s="29">
        <v>893520</v>
      </c>
      <c r="K12" s="29">
        <v>104390</v>
      </c>
      <c r="L12" s="29">
        <v>317185</v>
      </c>
    </row>
    <row r="13" spans="1:12" x14ac:dyDescent="0.25">
      <c r="A13" t="s">
        <v>54</v>
      </c>
      <c r="B13" t="s">
        <v>13</v>
      </c>
      <c r="C13" t="s">
        <v>8</v>
      </c>
      <c r="D13" s="29">
        <v>845705</v>
      </c>
      <c r="E13" s="29">
        <v>52560</v>
      </c>
      <c r="F13" s="29">
        <v>337625</v>
      </c>
      <c r="G13" s="29">
        <v>2121015</v>
      </c>
      <c r="H13" s="29">
        <v>52560</v>
      </c>
      <c r="I13" s="29">
        <v>52560</v>
      </c>
      <c r="J13" s="29">
        <v>1343930</v>
      </c>
      <c r="K13" s="29">
        <v>158775</v>
      </c>
      <c r="L13" s="29">
        <v>480340</v>
      </c>
    </row>
    <row r="14" spans="1:12" x14ac:dyDescent="0.25">
      <c r="A14" t="s">
        <v>54</v>
      </c>
      <c r="B14" t="s">
        <v>6</v>
      </c>
      <c r="C14" t="s">
        <v>14</v>
      </c>
      <c r="D14" s="29">
        <v>453987</v>
      </c>
      <c r="E14" s="29"/>
      <c r="F14" s="29">
        <v>192501</v>
      </c>
      <c r="G14" s="29">
        <v>637290</v>
      </c>
      <c r="H14" s="29"/>
      <c r="I14" s="29"/>
      <c r="J14" s="29">
        <v>192501</v>
      </c>
      <c r="K14" s="29">
        <v>90009</v>
      </c>
      <c r="L14" s="29">
        <v>273312</v>
      </c>
    </row>
    <row r="15" spans="1:12" x14ac:dyDescent="0.25">
      <c r="A15" t="s">
        <v>54</v>
      </c>
      <c r="B15" t="s">
        <v>7</v>
      </c>
      <c r="C15" t="s">
        <v>15</v>
      </c>
      <c r="D15" s="29">
        <v>427378.5</v>
      </c>
      <c r="E15" s="29"/>
      <c r="F15" s="29">
        <v>181332</v>
      </c>
      <c r="G15" s="29">
        <v>600169.5</v>
      </c>
      <c r="H15" s="29"/>
      <c r="I15" s="29"/>
      <c r="J15" s="29">
        <v>181332</v>
      </c>
      <c r="K15" s="29">
        <v>84753</v>
      </c>
      <c r="L15" s="29">
        <v>257544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4"/>
  <sheetViews>
    <sheetView workbookViewId="0">
      <selection activeCell="D3" sqref="D3"/>
    </sheetView>
  </sheetViews>
  <sheetFormatPr baseColWidth="10" defaultRowHeight="15" x14ac:dyDescent="0.25"/>
  <cols>
    <col min="1" max="1" width="12" bestFit="1" customWidth="1"/>
    <col min="2" max="2" width="17.85546875" bestFit="1" customWidth="1"/>
    <col min="3" max="3" width="8.7109375" bestFit="1" customWidth="1"/>
    <col min="4" max="7" width="13.42578125" bestFit="1" customWidth="1"/>
    <col min="8" max="8" width="15.7109375" bestFit="1" customWidth="1"/>
    <col min="9" max="9" width="13.42578125" bestFit="1" customWidth="1"/>
    <col min="10" max="12" width="14.42578125" bestFit="1" customWidth="1"/>
  </cols>
  <sheetData>
    <row r="1" spans="1:12" x14ac:dyDescent="0.25">
      <c r="D1" s="63" t="s">
        <v>67</v>
      </c>
      <c r="E1" s="63"/>
      <c r="F1" s="63"/>
      <c r="G1" s="63"/>
      <c r="H1" s="63" t="s">
        <v>68</v>
      </c>
      <c r="I1" s="63"/>
      <c r="J1" s="63"/>
      <c r="K1" s="63"/>
      <c r="L1" s="63"/>
    </row>
    <row r="2" spans="1:12" x14ac:dyDescent="0.25">
      <c r="A2" t="s">
        <v>55</v>
      </c>
      <c r="B2" t="s">
        <v>0</v>
      </c>
      <c r="C2" t="s">
        <v>3</v>
      </c>
      <c r="D2" t="s">
        <v>57</v>
      </c>
      <c r="E2" t="s">
        <v>58</v>
      </c>
      <c r="F2" t="s">
        <v>59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</row>
    <row r="3" spans="1:12" x14ac:dyDescent="0.25">
      <c r="A3" t="s">
        <v>54</v>
      </c>
      <c r="B3" t="s">
        <v>4</v>
      </c>
      <c r="C3" t="s">
        <v>12</v>
      </c>
      <c r="D3" s="43">
        <v>581445</v>
      </c>
      <c r="E3" s="43">
        <v>31390</v>
      </c>
      <c r="F3" s="43">
        <v>233600</v>
      </c>
      <c r="G3" s="43">
        <v>1400870</v>
      </c>
      <c r="H3" s="43">
        <v>31390</v>
      </c>
      <c r="I3" s="43">
        <v>31390</v>
      </c>
      <c r="J3" s="43">
        <v>862495</v>
      </c>
      <c r="K3" s="43">
        <v>109135</v>
      </c>
      <c r="L3" s="43">
        <v>331055</v>
      </c>
    </row>
    <row r="4" spans="1:12" s="44" customFormat="1" x14ac:dyDescent="0.25">
      <c r="A4" s="44" t="s">
        <v>54</v>
      </c>
      <c r="B4" s="44" t="s">
        <v>4</v>
      </c>
      <c r="C4" s="44" t="s">
        <v>8</v>
      </c>
      <c r="D4" s="45">
        <v>876000</v>
      </c>
      <c r="E4" s="45">
        <v>48910</v>
      </c>
      <c r="F4" s="45">
        <v>352225</v>
      </c>
      <c r="G4" s="45">
        <v>2107510</v>
      </c>
      <c r="H4" s="45">
        <v>48910</v>
      </c>
      <c r="I4" s="45">
        <v>48910</v>
      </c>
      <c r="J4" s="45">
        <v>1297575</v>
      </c>
      <c r="K4" s="45">
        <v>166075</v>
      </c>
      <c r="L4" s="45">
        <v>501145</v>
      </c>
    </row>
    <row r="5" spans="1:12" x14ac:dyDescent="0.25">
      <c r="A5" t="s">
        <v>54</v>
      </c>
      <c r="B5" t="s">
        <v>13</v>
      </c>
      <c r="C5" t="s">
        <v>12</v>
      </c>
      <c r="D5" s="43">
        <v>561370</v>
      </c>
      <c r="E5" s="43">
        <v>33945</v>
      </c>
      <c r="F5" s="43">
        <v>223745</v>
      </c>
      <c r="G5" s="43">
        <v>1409995</v>
      </c>
      <c r="H5" s="43">
        <v>33945</v>
      </c>
      <c r="I5" s="43">
        <v>33945</v>
      </c>
      <c r="J5" s="43">
        <v>893520</v>
      </c>
      <c r="K5" s="43">
        <v>104390</v>
      </c>
      <c r="L5" s="43">
        <v>317185</v>
      </c>
    </row>
    <row r="6" spans="1:12" s="44" customFormat="1" x14ac:dyDescent="0.25">
      <c r="A6" s="44" t="s">
        <v>54</v>
      </c>
      <c r="B6" s="44" t="s">
        <v>13</v>
      </c>
      <c r="C6" s="44" t="s">
        <v>8</v>
      </c>
      <c r="D6" s="45">
        <v>845705</v>
      </c>
      <c r="E6" s="45">
        <v>52560</v>
      </c>
      <c r="F6" s="45">
        <v>337625</v>
      </c>
      <c r="G6" s="45">
        <v>2121015</v>
      </c>
      <c r="H6" s="45">
        <v>52560</v>
      </c>
      <c r="I6" s="45">
        <v>52560</v>
      </c>
      <c r="J6" s="45">
        <v>1343930</v>
      </c>
      <c r="K6" s="45">
        <v>158775</v>
      </c>
      <c r="L6" s="45">
        <v>480340</v>
      </c>
    </row>
    <row r="7" spans="1:12" s="44" customFormat="1" x14ac:dyDescent="0.25">
      <c r="A7" s="44" t="s">
        <v>54</v>
      </c>
      <c r="B7" s="44" t="s">
        <v>6</v>
      </c>
      <c r="C7" s="44" t="s">
        <v>14</v>
      </c>
      <c r="D7" s="45">
        <v>453987</v>
      </c>
      <c r="E7" s="45"/>
      <c r="F7" s="45">
        <v>192501</v>
      </c>
      <c r="G7" s="45">
        <v>637290</v>
      </c>
      <c r="H7" s="45"/>
      <c r="I7" s="45"/>
      <c r="J7" s="45">
        <v>192501</v>
      </c>
      <c r="K7" s="45">
        <v>90009</v>
      </c>
      <c r="L7" s="45">
        <v>273312</v>
      </c>
    </row>
    <row r="8" spans="1:12" s="44" customFormat="1" x14ac:dyDescent="0.25">
      <c r="A8" s="44" t="s">
        <v>54</v>
      </c>
      <c r="B8" s="44" t="s">
        <v>7</v>
      </c>
      <c r="C8" s="44" t="s">
        <v>15</v>
      </c>
      <c r="D8" s="45">
        <v>427378.5</v>
      </c>
      <c r="E8" s="45"/>
      <c r="F8" s="45">
        <v>181332</v>
      </c>
      <c r="G8" s="45">
        <v>600169.5</v>
      </c>
      <c r="H8" s="45"/>
      <c r="I8" s="45"/>
      <c r="J8" s="45">
        <v>181332</v>
      </c>
      <c r="K8" s="45">
        <v>84753</v>
      </c>
      <c r="L8" s="45">
        <v>257544</v>
      </c>
    </row>
    <row r="9" spans="1:12" s="44" customFormat="1" x14ac:dyDescent="0.25">
      <c r="A9" s="44" t="s">
        <v>56</v>
      </c>
      <c r="B9" s="44" t="s">
        <v>19</v>
      </c>
      <c r="C9" s="44" t="s">
        <v>12</v>
      </c>
      <c r="D9" s="45">
        <v>249903.592386</v>
      </c>
      <c r="E9" s="45"/>
      <c r="F9" s="45">
        <v>107101.53959400002</v>
      </c>
      <c r="G9" s="45">
        <v>351905.05866600003</v>
      </c>
      <c r="H9" s="45"/>
      <c r="I9" s="45"/>
      <c r="J9" s="45">
        <v>107101.53959400002</v>
      </c>
      <c r="K9" s="45">
        <v>51000.733140000011</v>
      </c>
      <c r="L9" s="45">
        <v>153002.19942000002</v>
      </c>
    </row>
    <row r="10" spans="1:12" x14ac:dyDescent="0.25">
      <c r="A10" t="s">
        <v>56</v>
      </c>
      <c r="B10" t="s">
        <v>19</v>
      </c>
      <c r="C10" t="s">
        <v>8</v>
      </c>
      <c r="D10" s="43">
        <v>249903.592386</v>
      </c>
      <c r="E10" s="43"/>
      <c r="F10" s="43">
        <v>107101.53959400002</v>
      </c>
      <c r="G10" s="43">
        <v>351905.05866600003</v>
      </c>
      <c r="H10" s="43"/>
      <c r="I10" s="43"/>
      <c r="J10" s="43">
        <v>107101.53959400002</v>
      </c>
      <c r="K10" s="43">
        <v>51000.733140000011</v>
      </c>
      <c r="L10" s="43">
        <v>153002.19942000002</v>
      </c>
    </row>
    <row r="11" spans="1:12" x14ac:dyDescent="0.25">
      <c r="A11" t="s">
        <v>56</v>
      </c>
      <c r="B11" t="s">
        <v>16</v>
      </c>
      <c r="C11" t="s">
        <v>12</v>
      </c>
      <c r="D11" s="43">
        <v>37162.581901199992</v>
      </c>
      <c r="E11" s="43"/>
      <c r="F11" s="43">
        <v>15926.820814799998</v>
      </c>
      <c r="G11" s="43">
        <v>52330.982677199994</v>
      </c>
      <c r="H11" s="43"/>
      <c r="I11" s="43"/>
      <c r="J11" s="43">
        <v>15926.820814799998</v>
      </c>
      <c r="K11" s="43">
        <v>7584.2003880000002</v>
      </c>
      <c r="L11" s="43">
        <v>22752.601164</v>
      </c>
    </row>
    <row r="12" spans="1:12" s="44" customFormat="1" x14ac:dyDescent="0.25">
      <c r="A12" s="44" t="s">
        <v>56</v>
      </c>
      <c r="B12" s="44" t="s">
        <v>16</v>
      </c>
      <c r="C12" s="44" t="s">
        <v>8</v>
      </c>
      <c r="D12" s="45">
        <v>86712.691102800003</v>
      </c>
      <c r="E12" s="45"/>
      <c r="F12" s="45">
        <v>37162.581901199999</v>
      </c>
      <c r="G12" s="45">
        <v>122105.62624680001</v>
      </c>
      <c r="H12" s="45"/>
      <c r="I12" s="45"/>
      <c r="J12" s="45">
        <v>37162.581901199999</v>
      </c>
      <c r="K12" s="45">
        <v>17696.467572000001</v>
      </c>
      <c r="L12" s="45">
        <v>53089.402716000004</v>
      </c>
    </row>
    <row r="13" spans="1:12" s="44" customFormat="1" x14ac:dyDescent="0.25">
      <c r="A13" s="44" t="s">
        <v>56</v>
      </c>
      <c r="B13" s="44" t="s">
        <v>17</v>
      </c>
      <c r="C13" s="44" t="s">
        <v>14</v>
      </c>
      <c r="D13" s="45">
        <v>361501.49395079998</v>
      </c>
      <c r="E13" s="45"/>
      <c r="F13" s="45">
        <v>154929.21169319996</v>
      </c>
      <c r="G13" s="45">
        <v>509053.12413479993</v>
      </c>
      <c r="H13" s="45"/>
      <c r="I13" s="45"/>
      <c r="J13" s="45">
        <v>154929.21169319996</v>
      </c>
      <c r="K13" s="45">
        <v>73775.81509199999</v>
      </c>
      <c r="L13" s="45">
        <v>221327.44527599995</v>
      </c>
    </row>
    <row r="14" spans="1:12" s="44" customFormat="1" x14ac:dyDescent="0.25">
      <c r="A14" s="44" t="s">
        <v>56</v>
      </c>
      <c r="B14" s="44" t="s">
        <v>18</v>
      </c>
      <c r="C14" s="44" t="s">
        <v>15</v>
      </c>
      <c r="D14" s="45">
        <v>386827.32785759994</v>
      </c>
      <c r="E14" s="45"/>
      <c r="F14" s="45">
        <v>165783.1405104</v>
      </c>
      <c r="G14" s="45">
        <v>544716.03310559993</v>
      </c>
      <c r="H14" s="45"/>
      <c r="I14" s="45"/>
      <c r="J14" s="45">
        <v>165783.1405104</v>
      </c>
      <c r="K14" s="45">
        <v>78944.352624000021</v>
      </c>
      <c r="L14" s="45">
        <v>236833.05787200006</v>
      </c>
    </row>
  </sheetData>
  <autoFilter ref="A2:L14" xr:uid="{00000000-0009-0000-0000-00000A000000}"/>
  <mergeCells count="2">
    <mergeCell ref="D1:G1"/>
    <mergeCell ref="H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8"/>
  <sheetViews>
    <sheetView tabSelected="1" topLeftCell="A13" zoomScale="69" zoomScaleNormal="69" workbookViewId="0">
      <pane xSplit="2" ySplit="2" topLeftCell="C27" activePane="bottomRight" state="frozen"/>
      <selection activeCell="A13" sqref="A13"/>
      <selection pane="topRight" activeCell="C13" sqref="C13"/>
      <selection pane="bottomLeft" activeCell="A15" sqref="A15"/>
      <selection pane="bottomRight" activeCell="E13" sqref="E12:H13"/>
    </sheetView>
  </sheetViews>
  <sheetFormatPr baseColWidth="10" defaultRowHeight="15" x14ac:dyDescent="0.25"/>
  <cols>
    <col min="1" max="1" width="16.28515625" customWidth="1"/>
    <col min="2" max="2" width="37.140625" customWidth="1"/>
    <col min="3" max="3" width="22.5703125" customWidth="1"/>
    <col min="4" max="4" width="17" customWidth="1"/>
    <col min="5" max="5" width="15.42578125" bestFit="1" customWidth="1"/>
    <col min="6" max="7" width="13.5703125" bestFit="1" customWidth="1"/>
    <col min="8" max="8" width="15.42578125" bestFit="1" customWidth="1"/>
    <col min="9" max="9" width="19.5703125" customWidth="1"/>
    <col min="10" max="10" width="17.42578125" customWidth="1"/>
    <col min="11" max="12" width="14.5703125" bestFit="1" customWidth="1"/>
    <col min="13" max="13" width="14.42578125" bestFit="1" customWidth="1"/>
  </cols>
  <sheetData>
    <row r="1" spans="1:13" x14ac:dyDescent="0.25">
      <c r="A1" s="23"/>
      <c r="B1" s="23"/>
      <c r="C1" s="23"/>
      <c r="E1" s="71" t="s">
        <v>72</v>
      </c>
      <c r="F1" s="71"/>
      <c r="G1" s="71"/>
      <c r="H1" s="71"/>
      <c r="I1" s="67" t="s">
        <v>73</v>
      </c>
      <c r="J1" s="67"/>
      <c r="K1" s="67"/>
      <c r="L1" s="48" t="s">
        <v>68</v>
      </c>
      <c r="M1" s="48"/>
    </row>
    <row r="2" spans="1:13" x14ac:dyDescent="0.25">
      <c r="A2" s="23" t="s">
        <v>55</v>
      </c>
      <c r="B2" s="23" t="s">
        <v>0</v>
      </c>
      <c r="C2" s="47" t="s">
        <v>70</v>
      </c>
      <c r="E2" s="23">
        <v>2.5</v>
      </c>
      <c r="F2" s="23">
        <v>3.5</v>
      </c>
      <c r="G2" s="23">
        <v>5</v>
      </c>
      <c r="H2" s="23">
        <v>6</v>
      </c>
      <c r="I2" s="23" t="s">
        <v>71</v>
      </c>
      <c r="J2" s="23">
        <v>7.5</v>
      </c>
      <c r="K2" s="23">
        <v>11</v>
      </c>
      <c r="L2" s="23">
        <v>14</v>
      </c>
      <c r="M2" s="23">
        <v>22</v>
      </c>
    </row>
    <row r="3" spans="1:13" x14ac:dyDescent="0.25">
      <c r="A3" s="23" t="s">
        <v>54</v>
      </c>
      <c r="B3" s="23" t="s">
        <v>4</v>
      </c>
      <c r="C3" s="23" t="s">
        <v>8</v>
      </c>
      <c r="D3" t="s">
        <v>69</v>
      </c>
      <c r="E3" s="46">
        <v>876000</v>
      </c>
      <c r="F3" s="46">
        <v>48910</v>
      </c>
      <c r="G3" s="49">
        <v>352225</v>
      </c>
      <c r="H3" s="46">
        <v>2107510</v>
      </c>
      <c r="I3" s="46">
        <v>48910</v>
      </c>
      <c r="J3" s="46">
        <v>48910</v>
      </c>
      <c r="K3" s="46">
        <v>1297575</v>
      </c>
      <c r="L3" s="46">
        <v>166075</v>
      </c>
      <c r="M3" s="46">
        <v>501145</v>
      </c>
    </row>
    <row r="4" spans="1:13" x14ac:dyDescent="0.25">
      <c r="A4" s="23" t="s">
        <v>54</v>
      </c>
      <c r="B4" s="23" t="s">
        <v>13</v>
      </c>
      <c r="C4" s="23" t="s">
        <v>8</v>
      </c>
      <c r="D4" t="s">
        <v>69</v>
      </c>
      <c r="E4" s="46">
        <v>845705</v>
      </c>
      <c r="F4" s="46">
        <v>52560</v>
      </c>
      <c r="G4" s="46">
        <v>337625</v>
      </c>
      <c r="H4" s="46">
        <v>2121015</v>
      </c>
      <c r="I4" s="46">
        <v>52560</v>
      </c>
      <c r="J4" s="46">
        <v>52560</v>
      </c>
      <c r="K4" s="46">
        <v>1343930</v>
      </c>
      <c r="L4" s="46">
        <v>158775</v>
      </c>
      <c r="M4" s="46">
        <v>480340</v>
      </c>
    </row>
    <row r="5" spans="1:13" x14ac:dyDescent="0.25">
      <c r="A5" s="23" t="s">
        <v>54</v>
      </c>
      <c r="B5" s="23" t="s">
        <v>6</v>
      </c>
      <c r="C5" s="23" t="s">
        <v>14</v>
      </c>
      <c r="D5" t="s">
        <v>69</v>
      </c>
      <c r="E5" s="46">
        <v>453987</v>
      </c>
      <c r="F5" s="46"/>
      <c r="G5" s="46">
        <v>192501</v>
      </c>
      <c r="H5" s="46">
        <v>637290</v>
      </c>
      <c r="I5" s="46"/>
      <c r="J5" s="46"/>
      <c r="K5" s="46">
        <v>192501</v>
      </c>
      <c r="L5" s="46">
        <v>90009</v>
      </c>
      <c r="M5" s="46">
        <v>273312</v>
      </c>
    </row>
    <row r="6" spans="1:13" x14ac:dyDescent="0.25">
      <c r="A6" s="23" t="s">
        <v>54</v>
      </c>
      <c r="B6" s="23" t="s">
        <v>7</v>
      </c>
      <c r="C6" s="23" t="s">
        <v>15</v>
      </c>
      <c r="D6" t="s">
        <v>69</v>
      </c>
      <c r="E6" s="46">
        <v>427378.5</v>
      </c>
      <c r="F6" s="46"/>
      <c r="G6" s="46">
        <v>181332</v>
      </c>
      <c r="H6" s="46">
        <v>600169.5</v>
      </c>
      <c r="I6" s="46"/>
      <c r="J6" s="46"/>
      <c r="K6" s="46">
        <v>181332</v>
      </c>
      <c r="L6" s="46">
        <v>84753</v>
      </c>
      <c r="M6" s="46">
        <v>257544</v>
      </c>
    </row>
    <row r="7" spans="1:13" x14ac:dyDescent="0.25">
      <c r="A7" s="23" t="s">
        <v>56</v>
      </c>
      <c r="B7" s="23" t="s">
        <v>19</v>
      </c>
      <c r="C7" s="23" t="s">
        <v>12</v>
      </c>
      <c r="D7" t="s">
        <v>69</v>
      </c>
      <c r="E7" s="46">
        <v>249903.592386</v>
      </c>
      <c r="F7" s="46"/>
      <c r="G7" s="46">
        <v>107101.53959400002</v>
      </c>
      <c r="H7" s="46">
        <v>351905.05866600003</v>
      </c>
      <c r="I7" s="46"/>
      <c r="J7" s="46"/>
      <c r="K7" s="46">
        <v>107101.53959400002</v>
      </c>
      <c r="L7" s="46">
        <v>51000.733140000011</v>
      </c>
      <c r="M7" s="46">
        <v>153002.19942000002</v>
      </c>
    </row>
    <row r="8" spans="1:13" x14ac:dyDescent="0.25">
      <c r="A8" s="23" t="s">
        <v>56</v>
      </c>
      <c r="B8" s="23" t="s">
        <v>16</v>
      </c>
      <c r="C8" s="23" t="s">
        <v>8</v>
      </c>
      <c r="D8" t="s">
        <v>69</v>
      </c>
      <c r="E8" s="46">
        <v>86712.691102800003</v>
      </c>
      <c r="F8" s="46"/>
      <c r="G8" s="46">
        <v>37162.581901199999</v>
      </c>
      <c r="H8" s="46">
        <v>122105.62624680001</v>
      </c>
      <c r="I8" s="46"/>
      <c r="J8" s="46"/>
      <c r="K8" s="46">
        <v>37162.581901199999</v>
      </c>
      <c r="L8" s="46">
        <v>17696.467572000001</v>
      </c>
      <c r="M8" s="46">
        <v>53089.402716000004</v>
      </c>
    </row>
    <row r="9" spans="1:13" x14ac:dyDescent="0.25">
      <c r="A9" s="23" t="s">
        <v>56</v>
      </c>
      <c r="B9" s="23" t="s">
        <v>17</v>
      </c>
      <c r="C9" s="23" t="s">
        <v>14</v>
      </c>
      <c r="D9" t="s">
        <v>69</v>
      </c>
      <c r="E9" s="46">
        <v>361501.49395079998</v>
      </c>
      <c r="F9" s="46"/>
      <c r="G9" s="46">
        <v>154929.21169319996</v>
      </c>
      <c r="H9" s="46">
        <v>509053.12413479993</v>
      </c>
      <c r="I9" s="46"/>
      <c r="J9" s="46"/>
      <c r="K9" s="46">
        <v>154929.21169319996</v>
      </c>
      <c r="L9" s="46">
        <v>73775.81509199999</v>
      </c>
      <c r="M9" s="46">
        <v>221327.44527599995</v>
      </c>
    </row>
    <row r="10" spans="1:13" x14ac:dyDescent="0.25">
      <c r="A10" s="23" t="s">
        <v>56</v>
      </c>
      <c r="B10" s="23" t="s">
        <v>18</v>
      </c>
      <c r="C10" s="23" t="s">
        <v>15</v>
      </c>
      <c r="D10" t="s">
        <v>69</v>
      </c>
      <c r="E10" s="46">
        <v>386827.32785759994</v>
      </c>
      <c r="F10" s="46"/>
      <c r="G10" s="46">
        <v>165783.1405104</v>
      </c>
      <c r="H10" s="46">
        <v>544716.03310559993</v>
      </c>
      <c r="I10" s="46"/>
      <c r="J10" s="46"/>
      <c r="K10" s="46">
        <v>165783.1405104</v>
      </c>
      <c r="L10" s="46">
        <v>78944.352624000021</v>
      </c>
      <c r="M10" s="46">
        <v>236833.05787200006</v>
      </c>
    </row>
    <row r="13" spans="1:13" s="51" customFormat="1" ht="18" x14ac:dyDescent="0.25">
      <c r="A13" s="50"/>
      <c r="B13" s="50"/>
      <c r="C13" s="50"/>
      <c r="E13" s="68" t="s">
        <v>75</v>
      </c>
      <c r="F13" s="68"/>
      <c r="G13" s="68"/>
      <c r="H13" s="68"/>
      <c r="I13" s="72" t="s">
        <v>76</v>
      </c>
      <c r="J13" s="73"/>
      <c r="K13" s="68" t="s">
        <v>68</v>
      </c>
      <c r="L13" s="68"/>
    </row>
    <row r="14" spans="1:13" s="53" customFormat="1" ht="55.5" customHeight="1" x14ac:dyDescent="0.25">
      <c r="A14" s="52" t="s">
        <v>55</v>
      </c>
      <c r="B14" s="52" t="s">
        <v>79</v>
      </c>
      <c r="C14" s="52" t="s">
        <v>78</v>
      </c>
      <c r="D14" s="52" t="s">
        <v>77</v>
      </c>
      <c r="E14" s="52">
        <v>2.5</v>
      </c>
      <c r="F14" s="52">
        <v>3.5</v>
      </c>
      <c r="G14" s="52">
        <v>5</v>
      </c>
      <c r="H14" s="52">
        <v>6</v>
      </c>
      <c r="I14" s="52">
        <v>7.5</v>
      </c>
      <c r="J14" s="52">
        <v>11</v>
      </c>
      <c r="K14" s="52">
        <v>14</v>
      </c>
      <c r="L14" s="52">
        <v>22</v>
      </c>
    </row>
    <row r="15" spans="1:13" s="51" customFormat="1" ht="18" x14ac:dyDescent="0.25">
      <c r="A15" s="64" t="s">
        <v>80</v>
      </c>
      <c r="B15" s="70" t="s">
        <v>4</v>
      </c>
      <c r="C15" s="69" t="s">
        <v>8</v>
      </c>
      <c r="D15" s="55" t="s">
        <v>74</v>
      </c>
      <c r="E15" s="56">
        <v>876000</v>
      </c>
      <c r="F15" s="56">
        <v>48910</v>
      </c>
      <c r="G15" s="56">
        <f>G3+I3</f>
        <v>401135</v>
      </c>
      <c r="H15" s="56">
        <v>2107510</v>
      </c>
      <c r="I15" s="56">
        <v>48910</v>
      </c>
      <c r="J15" s="56">
        <v>1297575</v>
      </c>
      <c r="K15" s="56">
        <v>166075</v>
      </c>
      <c r="L15" s="56">
        <v>501145</v>
      </c>
    </row>
    <row r="16" spans="1:13" s="51" customFormat="1" ht="18" x14ac:dyDescent="0.25">
      <c r="A16" s="65"/>
      <c r="B16" s="70"/>
      <c r="C16" s="69"/>
      <c r="E16" s="56"/>
      <c r="F16" s="56"/>
      <c r="G16" s="56"/>
      <c r="H16" s="56"/>
      <c r="I16" s="56"/>
      <c r="J16" s="56"/>
      <c r="K16" s="56"/>
      <c r="L16" s="56"/>
    </row>
    <row r="17" spans="1:12" s="51" customFormat="1" ht="18" x14ac:dyDescent="0.25">
      <c r="A17" s="65"/>
      <c r="B17" s="70" t="s">
        <v>13</v>
      </c>
      <c r="C17" s="69" t="s">
        <v>8</v>
      </c>
      <c r="D17" s="55" t="s">
        <v>74</v>
      </c>
      <c r="E17" s="56">
        <v>845705</v>
      </c>
      <c r="F17" s="56">
        <v>52560</v>
      </c>
      <c r="G17" s="56">
        <f>G4+I4</f>
        <v>390185</v>
      </c>
      <c r="H17" s="56">
        <v>2121015</v>
      </c>
      <c r="I17" s="56">
        <v>52560</v>
      </c>
      <c r="J17" s="56">
        <v>1343930</v>
      </c>
      <c r="K17" s="56">
        <v>158775</v>
      </c>
      <c r="L17" s="56">
        <v>480340</v>
      </c>
    </row>
    <row r="18" spans="1:12" s="51" customFormat="1" ht="18" x14ac:dyDescent="0.25">
      <c r="A18" s="65"/>
      <c r="B18" s="70"/>
      <c r="C18" s="69"/>
      <c r="D18" s="55"/>
      <c r="E18" s="56"/>
      <c r="F18" s="56"/>
      <c r="G18" s="57"/>
      <c r="H18" s="56"/>
      <c r="I18" s="56"/>
      <c r="J18" s="56"/>
      <c r="K18" s="58"/>
      <c r="L18" s="58"/>
    </row>
    <row r="19" spans="1:12" s="51" customFormat="1" ht="18" x14ac:dyDescent="0.25">
      <c r="A19" s="65"/>
      <c r="B19" s="70" t="s">
        <v>6</v>
      </c>
      <c r="C19" s="69" t="s">
        <v>14</v>
      </c>
      <c r="D19" s="55" t="s">
        <v>74</v>
      </c>
      <c r="E19" s="56">
        <v>453987</v>
      </c>
      <c r="F19" s="56"/>
      <c r="G19" s="56">
        <v>192501</v>
      </c>
      <c r="H19" s="56">
        <v>637290</v>
      </c>
      <c r="I19" s="56"/>
      <c r="J19" s="56">
        <v>192501</v>
      </c>
      <c r="K19" s="56">
        <v>90009</v>
      </c>
      <c r="L19" s="56">
        <v>273312</v>
      </c>
    </row>
    <row r="20" spans="1:12" s="51" customFormat="1" ht="18" x14ac:dyDescent="0.25">
      <c r="A20" s="65"/>
      <c r="B20" s="70"/>
      <c r="C20" s="69"/>
      <c r="D20" s="55"/>
      <c r="E20" s="56"/>
      <c r="F20" s="56"/>
      <c r="G20" s="56"/>
      <c r="H20" s="56"/>
      <c r="I20" s="56"/>
      <c r="J20" s="56"/>
      <c r="K20" s="58"/>
      <c r="L20" s="58"/>
    </row>
    <row r="21" spans="1:12" s="51" customFormat="1" ht="18" x14ac:dyDescent="0.25">
      <c r="A21" s="65"/>
      <c r="B21" s="70" t="s">
        <v>7</v>
      </c>
      <c r="C21" s="69" t="s">
        <v>15</v>
      </c>
      <c r="D21" s="55" t="s">
        <v>74</v>
      </c>
      <c r="E21" s="56">
        <v>427378.5</v>
      </c>
      <c r="F21" s="56"/>
      <c r="G21" s="56">
        <v>181332</v>
      </c>
      <c r="H21" s="56">
        <v>600169.5</v>
      </c>
      <c r="I21" s="56"/>
      <c r="J21" s="56">
        <v>181332</v>
      </c>
      <c r="K21" s="56">
        <v>84753</v>
      </c>
      <c r="L21" s="56">
        <v>257544</v>
      </c>
    </row>
    <row r="22" spans="1:12" s="51" customFormat="1" ht="18" x14ac:dyDescent="0.25">
      <c r="A22" s="65"/>
      <c r="B22" s="70"/>
      <c r="C22" s="69"/>
      <c r="D22" s="55"/>
      <c r="E22" s="56"/>
      <c r="F22" s="56"/>
      <c r="G22" s="56"/>
      <c r="H22" s="56"/>
      <c r="I22" s="56"/>
      <c r="J22" s="56"/>
      <c r="K22" s="58"/>
      <c r="L22" s="58"/>
    </row>
    <row r="23" spans="1:12" s="51" customFormat="1" ht="44.25" customHeight="1" x14ac:dyDescent="0.25">
      <c r="A23" s="65"/>
      <c r="B23" s="61" t="s">
        <v>81</v>
      </c>
      <c r="C23" s="54"/>
      <c r="D23" s="55"/>
      <c r="E23" s="56">
        <f>+E15+E19</f>
        <v>1329987</v>
      </c>
      <c r="F23" s="56">
        <f t="shared" ref="F23:K23" si="0">+F15+F19</f>
        <v>48910</v>
      </c>
      <c r="G23" s="56">
        <f t="shared" si="0"/>
        <v>593636</v>
      </c>
      <c r="H23" s="56">
        <f t="shared" si="0"/>
        <v>2744800</v>
      </c>
      <c r="I23" s="56">
        <f t="shared" si="0"/>
        <v>48910</v>
      </c>
      <c r="J23" s="56">
        <f t="shared" si="0"/>
        <v>1490076</v>
      </c>
      <c r="K23" s="56">
        <f t="shared" si="0"/>
        <v>256084</v>
      </c>
      <c r="L23" s="56">
        <f>+L15+L19</f>
        <v>774457</v>
      </c>
    </row>
    <row r="24" spans="1:12" s="51" customFormat="1" ht="41.25" customHeight="1" x14ac:dyDescent="0.25">
      <c r="A24" s="65"/>
      <c r="B24" s="61" t="s">
        <v>82</v>
      </c>
      <c r="C24" s="54"/>
      <c r="D24" s="55"/>
      <c r="E24" s="56">
        <f>+E15+E21</f>
        <v>1303378.5</v>
      </c>
      <c r="F24" s="56">
        <f t="shared" ref="F24:K24" si="1">+F15+F21</f>
        <v>48910</v>
      </c>
      <c r="G24" s="56">
        <f t="shared" si="1"/>
        <v>582467</v>
      </c>
      <c r="H24" s="56">
        <f t="shared" si="1"/>
        <v>2707679.5</v>
      </c>
      <c r="I24" s="56">
        <f t="shared" si="1"/>
        <v>48910</v>
      </c>
      <c r="J24" s="56">
        <f t="shared" si="1"/>
        <v>1478907</v>
      </c>
      <c r="K24" s="56">
        <f t="shared" si="1"/>
        <v>250828</v>
      </c>
      <c r="L24" s="56">
        <f>+L15+L21</f>
        <v>758689</v>
      </c>
    </row>
    <row r="25" spans="1:12" s="51" customFormat="1" ht="42" customHeight="1" x14ac:dyDescent="0.25">
      <c r="A25" s="65"/>
      <c r="B25" s="61" t="s">
        <v>83</v>
      </c>
      <c r="C25" s="54"/>
      <c r="D25" s="55"/>
      <c r="E25" s="56">
        <f>+E17+E19</f>
        <v>1299692</v>
      </c>
      <c r="F25" s="56">
        <f t="shared" ref="F25:K25" si="2">+F17+F19</f>
        <v>52560</v>
      </c>
      <c r="G25" s="56">
        <f t="shared" si="2"/>
        <v>582686</v>
      </c>
      <c r="H25" s="56">
        <f t="shared" si="2"/>
        <v>2758305</v>
      </c>
      <c r="I25" s="56">
        <f t="shared" si="2"/>
        <v>52560</v>
      </c>
      <c r="J25" s="56">
        <f t="shared" si="2"/>
        <v>1536431</v>
      </c>
      <c r="K25" s="56">
        <f t="shared" si="2"/>
        <v>248784</v>
      </c>
      <c r="L25" s="56">
        <f>+L17+L19</f>
        <v>753652</v>
      </c>
    </row>
    <row r="26" spans="1:12" s="51" customFormat="1" ht="42" customHeight="1" x14ac:dyDescent="0.25">
      <c r="A26" s="66"/>
      <c r="B26" s="61" t="s">
        <v>84</v>
      </c>
      <c r="C26" s="54"/>
      <c r="D26" s="55"/>
      <c r="E26" s="56">
        <f>+E17+E21</f>
        <v>1273083.5</v>
      </c>
      <c r="F26" s="56">
        <f t="shared" ref="F26:K26" si="3">+F17+F21</f>
        <v>52560</v>
      </c>
      <c r="G26" s="56">
        <f t="shared" si="3"/>
        <v>571517</v>
      </c>
      <c r="H26" s="56">
        <f t="shared" si="3"/>
        <v>2721184.5</v>
      </c>
      <c r="I26" s="56">
        <f t="shared" si="3"/>
        <v>52560</v>
      </c>
      <c r="J26" s="56">
        <f t="shared" si="3"/>
        <v>1525262</v>
      </c>
      <c r="K26" s="56">
        <f t="shared" si="3"/>
        <v>243528</v>
      </c>
      <c r="L26" s="56">
        <f>+L17+L21</f>
        <v>737884</v>
      </c>
    </row>
    <row r="27" spans="1:12" s="51" customFormat="1" ht="18" x14ac:dyDescent="0.25">
      <c r="A27" s="64" t="s">
        <v>56</v>
      </c>
      <c r="B27" s="70" t="s">
        <v>19</v>
      </c>
      <c r="C27" s="69" t="s">
        <v>12</v>
      </c>
      <c r="D27" s="55" t="s">
        <v>74</v>
      </c>
      <c r="E27" s="56">
        <v>249903.592386</v>
      </c>
      <c r="F27" s="56"/>
      <c r="G27" s="56">
        <v>107101.53959400002</v>
      </c>
      <c r="H27" s="56">
        <v>351905.05866600003</v>
      </c>
      <c r="I27" s="56"/>
      <c r="J27" s="56">
        <v>107101.53959400002</v>
      </c>
      <c r="K27" s="56">
        <v>51000.733140000011</v>
      </c>
      <c r="L27" s="56">
        <v>153002.19942000002</v>
      </c>
    </row>
    <row r="28" spans="1:12" s="51" customFormat="1" ht="18" x14ac:dyDescent="0.25">
      <c r="A28" s="65"/>
      <c r="B28" s="70"/>
      <c r="C28" s="69"/>
      <c r="D28" s="55"/>
      <c r="E28" s="59"/>
      <c r="F28" s="56"/>
      <c r="G28" s="58"/>
      <c r="H28" s="59"/>
      <c r="I28" s="55"/>
      <c r="J28" s="60"/>
      <c r="K28" s="60"/>
      <c r="L28" s="60"/>
    </row>
    <row r="29" spans="1:12" s="51" customFormat="1" ht="18" x14ac:dyDescent="0.25">
      <c r="A29" s="65"/>
      <c r="B29" s="70" t="s">
        <v>16</v>
      </c>
      <c r="C29" s="69" t="s">
        <v>8</v>
      </c>
      <c r="D29" s="55" t="s">
        <v>74</v>
      </c>
      <c r="E29" s="56">
        <v>86712.691102800003</v>
      </c>
      <c r="F29" s="56"/>
      <c r="G29" s="56">
        <v>37162.581901199999</v>
      </c>
      <c r="H29" s="56">
        <v>122105.62624680001</v>
      </c>
      <c r="I29" s="56"/>
      <c r="J29" s="56">
        <v>37162.581901199999</v>
      </c>
      <c r="K29" s="56">
        <v>17696.467572000001</v>
      </c>
      <c r="L29" s="56">
        <v>53089.402716000004</v>
      </c>
    </row>
    <row r="30" spans="1:12" s="51" customFormat="1" ht="18" x14ac:dyDescent="0.25">
      <c r="A30" s="65"/>
      <c r="B30" s="70"/>
      <c r="C30" s="69"/>
      <c r="D30" s="55"/>
      <c r="E30" s="59"/>
      <c r="F30" s="56"/>
      <c r="G30" s="58"/>
      <c r="H30" s="59"/>
      <c r="I30" s="56"/>
      <c r="J30" s="58"/>
      <c r="K30" s="58"/>
      <c r="L30" s="58"/>
    </row>
    <row r="31" spans="1:12" s="51" customFormat="1" ht="18" x14ac:dyDescent="0.25">
      <c r="A31" s="65"/>
      <c r="B31" s="70" t="s">
        <v>17</v>
      </c>
      <c r="C31" s="69" t="s">
        <v>14</v>
      </c>
      <c r="D31" s="55" t="s">
        <v>74</v>
      </c>
      <c r="E31" s="56">
        <v>361501.49395079998</v>
      </c>
      <c r="F31" s="56"/>
      <c r="G31" s="56">
        <v>154929.21169319996</v>
      </c>
      <c r="H31" s="56">
        <v>509053.12413479993</v>
      </c>
      <c r="I31" s="56"/>
      <c r="J31" s="56">
        <v>154929.21169319996</v>
      </c>
      <c r="K31" s="56">
        <v>73775.81509199999</v>
      </c>
      <c r="L31" s="56">
        <v>221327.44527599995</v>
      </c>
    </row>
    <row r="32" spans="1:12" s="51" customFormat="1" ht="18" x14ac:dyDescent="0.25">
      <c r="A32" s="65"/>
      <c r="B32" s="70"/>
      <c r="C32" s="69"/>
      <c r="D32" s="55"/>
      <c r="E32" s="56"/>
      <c r="F32" s="56"/>
      <c r="G32" s="58"/>
      <c r="H32" s="56"/>
      <c r="I32" s="56"/>
      <c r="J32" s="58"/>
      <c r="K32" s="58"/>
      <c r="L32" s="58"/>
    </row>
    <row r="33" spans="1:12" s="51" customFormat="1" ht="18" x14ac:dyDescent="0.25">
      <c r="A33" s="65"/>
      <c r="B33" s="70" t="s">
        <v>18</v>
      </c>
      <c r="C33" s="69" t="s">
        <v>15</v>
      </c>
      <c r="D33" s="55" t="s">
        <v>74</v>
      </c>
      <c r="E33" s="56">
        <v>386827.32785759994</v>
      </c>
      <c r="F33" s="56"/>
      <c r="G33" s="56">
        <v>165783.1405104</v>
      </c>
      <c r="H33" s="56">
        <v>544716.03310559993</v>
      </c>
      <c r="I33" s="56"/>
      <c r="J33" s="56">
        <v>165783.1405104</v>
      </c>
      <c r="K33" s="56">
        <v>78944.352624000021</v>
      </c>
      <c r="L33" s="56">
        <v>236833.05787200006</v>
      </c>
    </row>
    <row r="34" spans="1:12" s="51" customFormat="1" ht="18" x14ac:dyDescent="0.25">
      <c r="A34" s="65"/>
      <c r="B34" s="70"/>
      <c r="C34" s="69"/>
      <c r="D34" s="55"/>
      <c r="E34" s="56"/>
      <c r="F34" s="56"/>
      <c r="G34" s="58"/>
      <c r="H34" s="56"/>
      <c r="I34" s="56"/>
      <c r="J34" s="58"/>
      <c r="K34" s="58"/>
      <c r="L34" s="58"/>
    </row>
    <row r="35" spans="1:12" s="51" customFormat="1" ht="47.25" customHeight="1" x14ac:dyDescent="0.25">
      <c r="A35" s="65"/>
      <c r="B35" s="61" t="s">
        <v>85</v>
      </c>
      <c r="C35" s="62"/>
      <c r="D35" s="55"/>
      <c r="E35" s="56">
        <f>+E27+E31</f>
        <v>611405.08633680001</v>
      </c>
      <c r="F35" s="56">
        <f t="shared" ref="F35:L35" si="4">+F27+F31</f>
        <v>0</v>
      </c>
      <c r="G35" s="56">
        <f t="shared" si="4"/>
        <v>262030.75128719996</v>
      </c>
      <c r="H35" s="56">
        <f t="shared" si="4"/>
        <v>860958.18280079996</v>
      </c>
      <c r="I35" s="56">
        <f t="shared" si="4"/>
        <v>0</v>
      </c>
      <c r="J35" s="56">
        <f t="shared" si="4"/>
        <v>262030.75128719996</v>
      </c>
      <c r="K35" s="56">
        <f t="shared" si="4"/>
        <v>124776.548232</v>
      </c>
      <c r="L35" s="56">
        <f t="shared" si="4"/>
        <v>374329.64469599997</v>
      </c>
    </row>
    <row r="36" spans="1:12" ht="50.25" customHeight="1" x14ac:dyDescent="0.25">
      <c r="A36" s="65"/>
      <c r="B36" s="61" t="s">
        <v>86</v>
      </c>
      <c r="C36" s="62"/>
      <c r="D36" s="55"/>
      <c r="E36" s="56">
        <f>+E27+E33</f>
        <v>636730.92024359992</v>
      </c>
      <c r="F36" s="56">
        <f t="shared" ref="F36:L36" si="5">+F27+F33</f>
        <v>0</v>
      </c>
      <c r="G36" s="56">
        <f t="shared" si="5"/>
        <v>272884.68010440003</v>
      </c>
      <c r="H36" s="56">
        <f t="shared" si="5"/>
        <v>896621.09177159995</v>
      </c>
      <c r="I36" s="56">
        <f t="shared" si="5"/>
        <v>0</v>
      </c>
      <c r="J36" s="56">
        <f t="shared" si="5"/>
        <v>272884.68010440003</v>
      </c>
      <c r="K36" s="56">
        <f t="shared" si="5"/>
        <v>129945.08576400003</v>
      </c>
      <c r="L36" s="56">
        <f t="shared" si="5"/>
        <v>389835.25729200011</v>
      </c>
    </row>
    <row r="37" spans="1:12" ht="44.25" customHeight="1" x14ac:dyDescent="0.25">
      <c r="A37" s="65"/>
      <c r="B37" s="61" t="s">
        <v>87</v>
      </c>
      <c r="C37" s="62"/>
      <c r="D37" s="55"/>
      <c r="E37" s="56">
        <f>+E29+E31</f>
        <v>448214.1850536</v>
      </c>
      <c r="F37" s="56">
        <f t="shared" ref="F37:L37" si="6">+F29+F31</f>
        <v>0</v>
      </c>
      <c r="G37" s="56">
        <f t="shared" si="6"/>
        <v>192091.79359439996</v>
      </c>
      <c r="H37" s="56">
        <f t="shared" si="6"/>
        <v>631158.75038159988</v>
      </c>
      <c r="I37" s="56">
        <f t="shared" si="6"/>
        <v>0</v>
      </c>
      <c r="J37" s="56">
        <f t="shared" si="6"/>
        <v>192091.79359439996</v>
      </c>
      <c r="K37" s="56">
        <f t="shared" si="6"/>
        <v>91472.282663999998</v>
      </c>
      <c r="L37" s="56">
        <f t="shared" si="6"/>
        <v>274416.84799199994</v>
      </c>
    </row>
    <row r="38" spans="1:12" ht="48.75" customHeight="1" x14ac:dyDescent="0.25">
      <c r="A38" s="66"/>
      <c r="B38" s="61" t="s">
        <v>88</v>
      </c>
      <c r="C38" s="62"/>
      <c r="D38" s="55"/>
      <c r="E38" s="56">
        <f>+E29+E33</f>
        <v>473540.01896039996</v>
      </c>
      <c r="F38" s="56">
        <f t="shared" ref="F38:L38" si="7">+F29+F33</f>
        <v>0</v>
      </c>
      <c r="G38" s="56">
        <f t="shared" si="7"/>
        <v>202945.7224116</v>
      </c>
      <c r="H38" s="56">
        <f t="shared" si="7"/>
        <v>666821.65935239987</v>
      </c>
      <c r="I38" s="56">
        <f t="shared" si="7"/>
        <v>0</v>
      </c>
      <c r="J38" s="56">
        <f t="shared" si="7"/>
        <v>202945.7224116</v>
      </c>
      <c r="K38" s="56">
        <f t="shared" si="7"/>
        <v>96640.820196000015</v>
      </c>
      <c r="L38" s="56">
        <f t="shared" si="7"/>
        <v>289922.46058800007</v>
      </c>
    </row>
  </sheetData>
  <mergeCells count="23">
    <mergeCell ref="I13:J13"/>
    <mergeCell ref="C33:C34"/>
    <mergeCell ref="B21:B22"/>
    <mergeCell ref="B27:B28"/>
    <mergeCell ref="C27:C28"/>
    <mergeCell ref="C29:C30"/>
    <mergeCell ref="C31:C32"/>
    <mergeCell ref="A27:A38"/>
    <mergeCell ref="I1:K1"/>
    <mergeCell ref="E13:H13"/>
    <mergeCell ref="K13:L13"/>
    <mergeCell ref="C15:C16"/>
    <mergeCell ref="C17:C18"/>
    <mergeCell ref="C19:C20"/>
    <mergeCell ref="C21:C22"/>
    <mergeCell ref="A15:A26"/>
    <mergeCell ref="B29:B30"/>
    <mergeCell ref="B31:B32"/>
    <mergeCell ref="B33:B34"/>
    <mergeCell ref="E1:H1"/>
    <mergeCell ref="B15:B16"/>
    <mergeCell ref="B17:B18"/>
    <mergeCell ref="B19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NESE LA VICTORIA</vt:lpstr>
      <vt:lpstr>NESE ALTAMIRA</vt:lpstr>
      <vt:lpstr>Suma NESE_VICTORIA</vt:lpstr>
      <vt:lpstr>Suma NESE_ALTAMIRA</vt:lpstr>
      <vt:lpstr>RESUMEN NESE</vt:lpstr>
      <vt:lpstr>REPETICIONES LA VICTORIA</vt:lpstr>
      <vt:lpstr>REPETICIONES ALTAMIRA</vt:lpstr>
      <vt:lpstr>Datos-Repeticiones</vt:lpstr>
      <vt:lpstr>Suma-Repeticiones</vt:lpstr>
      <vt:lpstr>Resumen Repeticiones</vt:lpstr>
      <vt:lpstr>Repeticiones Finales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Guillermo Ruiz Fonseca</dc:creator>
  <cp:lastModifiedBy>Maria E. Amórtegui M.</cp:lastModifiedBy>
  <dcterms:created xsi:type="dcterms:W3CDTF">2021-12-02T01:13:46Z</dcterms:created>
  <dcterms:modified xsi:type="dcterms:W3CDTF">2022-03-31T23:41:39Z</dcterms:modified>
</cp:coreProperties>
</file>