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jpuib\Documents\00_Estudios y Diseños Informes\Pavimentos\Informe Final 05-05-2022\"/>
    </mc:Choice>
  </mc:AlternateContent>
  <xr:revisionPtr revIDLastSave="0" documentId="13_ncr:1_{2CE89A31-AB99-4460-8B10-85D19B0A4503}" xr6:coauthVersionLast="47" xr6:coauthVersionMax="47" xr10:uidLastSave="{00000000-0000-0000-0000-000000000000}"/>
  <bookViews>
    <workbookView xWindow="-108" yWindow="-108" windowWidth="23256" windowHeight="12456" xr2:uid="{31414A65-E3B8-4731-95C1-E95143094FDD}"/>
  </bookViews>
  <sheets>
    <sheet name="Pavimentos" sheetId="4" r:id="rId1"/>
  </sheets>
  <externalReferences>
    <externalReference r:id="rId2"/>
    <externalReference r:id="rId3"/>
    <externalReference r:id="rId4"/>
    <externalReference r:id="rId5"/>
  </externalReferences>
  <definedNames>
    <definedName name="_xlnm.Print_Area" localSheetId="0">Pavimentos!$A$1:$V$22</definedName>
    <definedName name="areas">[1]paramentros!$C$6:$C$38</definedName>
    <definedName name="codigo_cuadrilla">'[2]LISTADO DE CUADRILLA'!$A$5:$A$65</definedName>
    <definedName name="CODIGO_CUADRILLA2">'[3]LISTADO DE CUADRILLA'!$A$5:$A$65</definedName>
    <definedName name="consol">#REF!</definedName>
    <definedName name="Decision">#REF!</definedName>
    <definedName name="_xlnm.Print_Titles" localSheetId="0">Pavimentos!$6:$7</definedName>
    <definedName name="Valoracion">#REF!</definedName>
    <definedName name="VALOR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2" i="4" l="1"/>
  <c r="U22" i="4"/>
  <c r="T22" i="4"/>
  <c r="S22" i="4"/>
  <c r="R22" i="4"/>
  <c r="Q22" i="4"/>
  <c r="P22" i="4"/>
  <c r="O22" i="4"/>
  <c r="N22" i="4"/>
  <c r="M22" i="4"/>
  <c r="L22" i="4"/>
  <c r="K22" i="4"/>
  <c r="J22" i="4"/>
  <c r="I22" i="4"/>
  <c r="H22" i="4"/>
  <c r="G22" i="4"/>
  <c r="F22" i="4"/>
  <c r="E22" i="4"/>
  <c r="D22" i="4"/>
  <c r="C22" i="4"/>
  <c r="B22" i="4"/>
  <c r="V21" i="4"/>
  <c r="U21" i="4"/>
  <c r="T21" i="4"/>
  <c r="S21" i="4"/>
  <c r="R21" i="4"/>
  <c r="Q21" i="4"/>
  <c r="P21" i="4"/>
  <c r="O21" i="4"/>
  <c r="N21" i="4"/>
  <c r="M21" i="4"/>
  <c r="L21" i="4"/>
  <c r="K21" i="4"/>
  <c r="J21" i="4"/>
  <c r="I21" i="4"/>
  <c r="H21" i="4"/>
  <c r="G21" i="4"/>
  <c r="F21" i="4"/>
  <c r="E21" i="4"/>
  <c r="D21" i="4"/>
  <c r="C21" i="4"/>
  <c r="B21" i="4"/>
  <c r="V20" i="4"/>
  <c r="U20" i="4"/>
  <c r="T20" i="4"/>
  <c r="S20" i="4"/>
  <c r="R20" i="4"/>
  <c r="Q20" i="4"/>
  <c r="P20" i="4"/>
  <c r="O20" i="4"/>
  <c r="N20" i="4"/>
  <c r="M20" i="4"/>
  <c r="L20" i="4"/>
  <c r="K20" i="4"/>
  <c r="J20" i="4"/>
  <c r="I20" i="4"/>
  <c r="H20" i="4"/>
  <c r="G20" i="4"/>
  <c r="F20" i="4"/>
  <c r="E20" i="4"/>
  <c r="D20" i="4"/>
  <c r="C20" i="4"/>
  <c r="B20" i="4"/>
  <c r="V19" i="4"/>
  <c r="U19" i="4"/>
  <c r="T19" i="4"/>
  <c r="S19" i="4"/>
  <c r="R19" i="4"/>
  <c r="Q19" i="4"/>
  <c r="P19" i="4"/>
  <c r="O19" i="4"/>
  <c r="N19" i="4"/>
  <c r="M19" i="4"/>
  <c r="L19" i="4"/>
  <c r="K19" i="4"/>
  <c r="J19" i="4"/>
  <c r="I19" i="4"/>
  <c r="H19" i="4"/>
  <c r="G19" i="4"/>
  <c r="F19" i="4"/>
  <c r="E19" i="4"/>
  <c r="D19" i="4"/>
  <c r="C19" i="4"/>
  <c r="B19" i="4"/>
  <c r="A19" i="4"/>
  <c r="V18" i="4"/>
  <c r="U18" i="4"/>
  <c r="T18" i="4"/>
  <c r="S18" i="4"/>
  <c r="R18" i="4"/>
  <c r="Q18" i="4"/>
  <c r="P18" i="4"/>
  <c r="O18" i="4"/>
  <c r="N18" i="4"/>
  <c r="M18" i="4"/>
  <c r="L18" i="4"/>
  <c r="K18" i="4"/>
  <c r="J18" i="4"/>
  <c r="I18" i="4"/>
  <c r="H18" i="4"/>
  <c r="G18" i="4"/>
  <c r="F18" i="4"/>
  <c r="E18" i="4"/>
  <c r="D18" i="4"/>
  <c r="C18" i="4"/>
  <c r="B18" i="4"/>
  <c r="A18" i="4"/>
  <c r="V17" i="4"/>
  <c r="U17" i="4"/>
  <c r="T17" i="4"/>
  <c r="S17" i="4"/>
  <c r="R17" i="4"/>
  <c r="Q17" i="4"/>
  <c r="P17" i="4"/>
  <c r="O17" i="4"/>
  <c r="N17" i="4"/>
  <c r="M17" i="4"/>
  <c r="L17" i="4"/>
  <c r="K17" i="4"/>
  <c r="J17" i="4"/>
  <c r="I17" i="4"/>
  <c r="H17" i="4"/>
  <c r="G17" i="4"/>
  <c r="F17" i="4"/>
  <c r="E17" i="4"/>
  <c r="D17" i="4"/>
  <c r="C17" i="4"/>
  <c r="B17" i="4"/>
  <c r="V16" i="4"/>
  <c r="U16" i="4"/>
  <c r="T16" i="4"/>
  <c r="S16" i="4"/>
  <c r="R16" i="4"/>
  <c r="Q16" i="4"/>
  <c r="P16" i="4"/>
  <c r="O16" i="4"/>
  <c r="N16" i="4"/>
  <c r="M16" i="4"/>
  <c r="L16" i="4"/>
  <c r="K16" i="4"/>
  <c r="J16" i="4"/>
  <c r="I16" i="4"/>
  <c r="H16" i="4"/>
  <c r="G16" i="4"/>
  <c r="F16" i="4"/>
  <c r="E16" i="4"/>
  <c r="D16" i="4"/>
  <c r="C16" i="4"/>
  <c r="B16" i="4"/>
  <c r="V15" i="4"/>
  <c r="U15" i="4"/>
  <c r="T15" i="4"/>
  <c r="S15" i="4"/>
  <c r="R15" i="4"/>
  <c r="Q15" i="4"/>
  <c r="P15" i="4"/>
  <c r="O15" i="4"/>
  <c r="N15" i="4"/>
  <c r="M15" i="4"/>
  <c r="L15" i="4"/>
  <c r="K15" i="4"/>
  <c r="J15" i="4"/>
  <c r="I15" i="4"/>
  <c r="H15" i="4"/>
  <c r="G15" i="4"/>
  <c r="F15" i="4"/>
  <c r="E15" i="4"/>
  <c r="D15" i="4"/>
  <c r="C15" i="4"/>
  <c r="B15" i="4"/>
  <c r="V14" i="4"/>
  <c r="U14" i="4"/>
  <c r="T14" i="4"/>
  <c r="S14" i="4"/>
  <c r="R14" i="4"/>
  <c r="Q14" i="4"/>
  <c r="P14" i="4"/>
  <c r="O14" i="4"/>
  <c r="N14" i="4"/>
  <c r="M14" i="4"/>
  <c r="L14" i="4"/>
  <c r="K14" i="4"/>
  <c r="J14" i="4"/>
  <c r="I14" i="4"/>
  <c r="H14" i="4"/>
  <c r="G14" i="4"/>
  <c r="F14" i="4"/>
  <c r="E14" i="4"/>
  <c r="D14" i="4"/>
  <c r="C14" i="4"/>
  <c r="B14" i="4"/>
  <c r="V13" i="4"/>
  <c r="U13" i="4"/>
  <c r="T13" i="4"/>
  <c r="S13" i="4"/>
  <c r="R13" i="4"/>
  <c r="Q13" i="4"/>
  <c r="P13" i="4"/>
  <c r="O13" i="4"/>
  <c r="N13" i="4"/>
  <c r="M13" i="4"/>
  <c r="L13" i="4"/>
  <c r="K13" i="4"/>
  <c r="J13" i="4"/>
  <c r="I13" i="4"/>
  <c r="H13" i="4"/>
  <c r="G13" i="4"/>
  <c r="F13" i="4"/>
  <c r="E13" i="4"/>
  <c r="D13" i="4"/>
  <c r="C13" i="4"/>
  <c r="B13" i="4"/>
  <c r="V12" i="4"/>
  <c r="U12" i="4"/>
  <c r="T12" i="4"/>
  <c r="S12" i="4"/>
  <c r="R12" i="4"/>
  <c r="Q12" i="4"/>
  <c r="P12" i="4"/>
  <c r="O12" i="4"/>
  <c r="N12" i="4"/>
  <c r="M12" i="4"/>
  <c r="L12" i="4"/>
  <c r="K12" i="4"/>
  <c r="J12" i="4"/>
  <c r="I12" i="4"/>
  <c r="H12" i="4"/>
  <c r="G12" i="4"/>
  <c r="F12" i="4"/>
  <c r="E12" i="4"/>
  <c r="D12" i="4"/>
  <c r="C12" i="4"/>
  <c r="B12" i="4"/>
  <c r="V11" i="4"/>
  <c r="U11" i="4"/>
  <c r="T11" i="4"/>
  <c r="S11" i="4"/>
  <c r="R11" i="4"/>
  <c r="Q11" i="4"/>
  <c r="P11" i="4"/>
  <c r="O11" i="4"/>
  <c r="N11" i="4"/>
  <c r="M11" i="4"/>
  <c r="L11" i="4"/>
  <c r="K11" i="4"/>
  <c r="J11" i="4"/>
  <c r="I11" i="4"/>
  <c r="H11" i="4"/>
  <c r="G11" i="4"/>
  <c r="F11" i="4"/>
  <c r="E11" i="4"/>
  <c r="D11" i="4"/>
  <c r="C11" i="4"/>
  <c r="B11" i="4"/>
  <c r="V10" i="4"/>
  <c r="U10" i="4"/>
  <c r="T10" i="4"/>
  <c r="S10" i="4"/>
  <c r="R10" i="4"/>
  <c r="Q10" i="4"/>
  <c r="P10" i="4"/>
  <c r="O10" i="4"/>
  <c r="N10" i="4"/>
  <c r="M10" i="4"/>
  <c r="L10" i="4"/>
  <c r="K10" i="4"/>
  <c r="J10" i="4"/>
  <c r="I10" i="4"/>
  <c r="H10" i="4"/>
  <c r="G10" i="4"/>
  <c r="F10" i="4"/>
  <c r="E10" i="4"/>
  <c r="D10" i="4"/>
  <c r="C10" i="4"/>
  <c r="B10" i="4"/>
  <c r="V9" i="4"/>
  <c r="U9" i="4"/>
  <c r="T9" i="4"/>
  <c r="S9" i="4"/>
  <c r="R9" i="4"/>
  <c r="Q9" i="4"/>
  <c r="P9" i="4"/>
  <c r="O9" i="4"/>
  <c r="N9" i="4"/>
  <c r="M9" i="4"/>
  <c r="L9" i="4"/>
  <c r="K9" i="4"/>
  <c r="J9" i="4"/>
  <c r="I9" i="4"/>
  <c r="H9" i="4"/>
  <c r="G9" i="4"/>
  <c r="F9" i="4"/>
  <c r="E9" i="4"/>
  <c r="D9" i="4"/>
  <c r="C9" i="4"/>
  <c r="B9" i="4"/>
  <c r="A9" i="4"/>
  <c r="S4" i="4"/>
  <c r="S2" i="4"/>
</calcChain>
</file>

<file path=xl/sharedStrings.xml><?xml version="1.0" encoding="utf-8"?>
<sst xmlns="http://schemas.openxmlformats.org/spreadsheetml/2006/main" count="58" uniqueCount="54">
  <si>
    <t>FORMATO</t>
  </si>
  <si>
    <t>PROCESO / CONTRATO No.:</t>
  </si>
  <si>
    <t>ANEXO: MATRIZ DE RIESGOS DEL PROCESO DE CONTRATACIÓN</t>
  </si>
  <si>
    <t>CÓDIGO IDU</t>
  </si>
  <si>
    <t>PROCESO</t>
  </si>
  <si>
    <t>VERSIÓN</t>
  </si>
  <si>
    <t>Fecha matriz:</t>
  </si>
  <si>
    <t>FO-GC-01</t>
  </si>
  <si>
    <t>GESTIÓN CONTRACTUAL</t>
  </si>
  <si>
    <t>3.0</t>
  </si>
  <si>
    <t>Para el presente procedimiento contractual, en atención a la Ley 1150 de 2007 y los artículos 2.2.1.1.1.3.1 y 2.2.1.1.1.6.3. del Decreto 1082 de 2015, entiéndase por Riesgo la probabilidad de ocurrencia de eventos aleatorios que afecten el desarrollo del mismo, generando una variación sobre el resultado esperado, tanto en relación con los costos como con las actividades a desarrollar en la ejecución contractual. Corresponderá al contratista seleccionado la asunción del Riesgo previsible propio de este tipo de contratación asumiendo su costo, siempre que el mismo no se encuentre expresamente a cargo de la entidad en el contrato. De acuerdo con procedimiento de la referencia, nos permitimos establecer la tipificación, estimación y asignación de los riesgos previsibles que puedan afectar el presente procedimiento.</t>
  </si>
  <si>
    <t>No.</t>
  </si>
  <si>
    <t>Clase</t>
  </si>
  <si>
    <t>Fuente</t>
  </si>
  <si>
    <t>Etapa</t>
  </si>
  <si>
    <t>Tipo</t>
  </si>
  <si>
    <t>Descripción
(Qué puede pasar y como puede ocurrir)</t>
  </si>
  <si>
    <t>Consecuencia de la ocurrencia del evento</t>
  </si>
  <si>
    <t>Probabilidad</t>
  </si>
  <si>
    <t>Impacto</t>
  </si>
  <si>
    <t>Valoración del riesgo</t>
  </si>
  <si>
    <t>Categoría</t>
  </si>
  <si>
    <t>¿A quién se le asigna?</t>
  </si>
  <si>
    <t>Tratamiento /
Controles a ser implementados</t>
  </si>
  <si>
    <t>Impacto después del tratamiento</t>
  </si>
  <si>
    <t>¿Afecta la ejecución del contrato?</t>
  </si>
  <si>
    <t>Persona responsable por implementar el tratamiento</t>
  </si>
  <si>
    <t>Fecha estimada en que se completa el tratamiento</t>
  </si>
  <si>
    <t>Monitoreo y revisión</t>
  </si>
  <si>
    <t>¿Cómo se realiza el monitoreo?</t>
  </si>
  <si>
    <t>Periodicidad
¿Cuándo?</t>
  </si>
  <si>
    <t>DILIGENCIAR EN LA
HOJA DE TRABAJO ESTRUCTURACIÓN</t>
  </si>
  <si>
    <t>Columna1</t>
  </si>
  <si>
    <t>Columna2</t>
  </si>
  <si>
    <t>Columna24</t>
  </si>
  <si>
    <t>Columna23</t>
  </si>
  <si>
    <t>Columna22</t>
  </si>
  <si>
    <t>Columna3</t>
  </si>
  <si>
    <t>Columna4</t>
  </si>
  <si>
    <t>Columna5</t>
  </si>
  <si>
    <t>Columna6</t>
  </si>
  <si>
    <t>Columna7</t>
  </si>
  <si>
    <t>Columna72</t>
  </si>
  <si>
    <t>Columna8</t>
  </si>
  <si>
    <t>Columna9</t>
  </si>
  <si>
    <t>Columna10</t>
  </si>
  <si>
    <t>Columna11</t>
  </si>
  <si>
    <t>Columna15</t>
  </si>
  <si>
    <t>Columna12</t>
  </si>
  <si>
    <t>Columna13</t>
  </si>
  <si>
    <t>Columna134</t>
  </si>
  <si>
    <t>Columna133</t>
  </si>
  <si>
    <t>Columna132</t>
  </si>
  <si>
    <t>Columna14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</si>
</sst>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u/>
      <sz val="11"/>
      <color theme="10"/>
      <name val="Calibri"/>
      <family val="2"/>
      <scheme val="minor"/>
    </font>
    <font>
      <sz val="10"/>
      <name val="Arial"/>
      <family val="2"/>
      <charset val="1"/>
    </font>
    <font>
      <b/>
      <sz val="10"/>
      <name val="Arial"/>
      <family val="2"/>
    </font>
    <font>
      <sz val="10"/>
      <name val="Arial"/>
      <family val="2"/>
    </font>
    <font>
      <b/>
      <sz val="9"/>
      <name val="Arial"/>
      <family val="2"/>
    </font>
    <font>
      <sz val="9"/>
      <name val="Arial"/>
      <family val="2"/>
    </font>
    <font>
      <b/>
      <sz val="9"/>
      <color theme="1"/>
      <name val="Arial"/>
      <family val="2"/>
    </font>
    <font>
      <sz val="9"/>
      <color theme="1"/>
      <name val="Arial"/>
      <family val="2"/>
    </font>
    <font>
      <sz val="8"/>
      <name val="Arial"/>
      <family val="2"/>
    </font>
    <font>
      <b/>
      <sz val="8"/>
      <color theme="0"/>
      <name val="Arial"/>
      <family val="2"/>
    </font>
    <font>
      <b/>
      <sz val="8"/>
      <name val="Arial"/>
      <family val="2"/>
    </font>
    <font>
      <sz val="8"/>
      <color theme="1"/>
      <name val="Arial"/>
      <family val="2"/>
    </font>
    <font>
      <b/>
      <u/>
      <sz val="10"/>
      <color theme="8" tint="-0.499984740745262"/>
      <name val="Calibri"/>
      <family val="2"/>
      <scheme val="minor"/>
    </font>
    <font>
      <b/>
      <sz val="8"/>
      <color theme="1"/>
      <name val="Arial"/>
      <family val="2"/>
    </font>
  </fonts>
  <fills count="9">
    <fill>
      <patternFill patternType="none"/>
    </fill>
    <fill>
      <patternFill patternType="gray125"/>
    </fill>
    <fill>
      <patternFill patternType="solid">
        <fgColor rgb="FFD9D9D9"/>
        <bgColor rgb="FFDCE6F2"/>
      </patternFill>
    </fill>
    <fill>
      <patternFill patternType="solid">
        <fgColor theme="0" tint="-0.14999847407452621"/>
        <bgColor rgb="FFDCE6F2"/>
      </patternFill>
    </fill>
    <fill>
      <patternFill patternType="solid">
        <fgColor theme="0" tint="-0.14999847407452621"/>
        <bgColor indexed="64"/>
      </patternFill>
    </fill>
    <fill>
      <patternFill patternType="solid">
        <fgColor theme="2" tint="-0.749992370372631"/>
        <bgColor theme="4"/>
      </patternFill>
    </fill>
    <fill>
      <patternFill patternType="solid">
        <fgColor theme="2"/>
        <bgColor theme="4"/>
      </patternFill>
    </fill>
    <fill>
      <patternFill patternType="solid">
        <fgColor theme="2"/>
        <bgColor indexed="64"/>
      </patternFill>
    </fill>
    <fill>
      <patternFill patternType="solid">
        <fgColor rgb="FFFFC0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68">
    <xf numFmtId="0" fontId="0" fillId="0" borderId="0" xfId="0"/>
    <xf numFmtId="0" fontId="4" fillId="0" borderId="4" xfId="2" applyFont="1" applyBorder="1" applyAlignment="1">
      <alignment vertical="center"/>
    </xf>
    <xf numFmtId="0" fontId="4" fillId="0" borderId="5" xfId="2" applyFont="1" applyBorder="1" applyAlignment="1">
      <alignment vertical="center"/>
    </xf>
    <xf numFmtId="0" fontId="0" fillId="0" borderId="0" xfId="0" applyAlignment="1">
      <alignment vertical="center"/>
    </xf>
    <xf numFmtId="0" fontId="4" fillId="0" borderId="7" xfId="2" applyFont="1" applyBorder="1" applyAlignment="1">
      <alignment vertical="center"/>
    </xf>
    <xf numFmtId="0" fontId="4" fillId="0" borderId="9" xfId="2" applyFont="1" applyBorder="1" applyAlignment="1">
      <alignment vertical="center"/>
    </xf>
    <xf numFmtId="0" fontId="12" fillId="0" borderId="0" xfId="0" applyFont="1" applyAlignment="1">
      <alignment vertical="center"/>
    </xf>
    <xf numFmtId="0" fontId="11" fillId="7"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textRotation="90" wrapText="1"/>
    </xf>
    <xf numFmtId="0" fontId="13" fillId="8" borderId="1" xfId="1" applyFont="1" applyFill="1" applyBorder="1" applyAlignment="1">
      <alignment horizontal="center" vertical="center" wrapText="1"/>
    </xf>
    <xf numFmtId="0" fontId="14" fillId="0" borderId="15" xfId="0" applyFont="1" applyBorder="1" applyAlignment="1">
      <alignment horizontal="center" vertical="center"/>
    </xf>
    <xf numFmtId="0" fontId="12" fillId="0" borderId="15" xfId="0" applyFont="1" applyBorder="1" applyAlignment="1">
      <alignment vertical="center" textRotation="90"/>
    </xf>
    <xf numFmtId="0" fontId="12" fillId="0" borderId="15" xfId="0" applyFont="1" applyBorder="1" applyAlignment="1">
      <alignment vertical="center"/>
    </xf>
    <xf numFmtId="0" fontId="12" fillId="0" borderId="15" xfId="0" applyFont="1" applyBorder="1" applyAlignment="1">
      <alignment horizontal="center" vertical="center" textRotation="90"/>
    </xf>
    <xf numFmtId="0" fontId="12" fillId="0" borderId="4" xfId="0" applyFont="1" applyBorder="1" applyAlignment="1">
      <alignment vertical="center" textRotation="90"/>
    </xf>
    <xf numFmtId="0" fontId="12" fillId="0" borderId="2" xfId="0" applyFont="1" applyBorder="1" applyAlignment="1">
      <alignment vertical="center" textRotation="90"/>
    </xf>
    <xf numFmtId="0" fontId="12" fillId="0" borderId="2" xfId="0" applyFont="1" applyBorder="1" applyAlignment="1">
      <alignment vertical="center"/>
    </xf>
    <xf numFmtId="0" fontId="12" fillId="0" borderId="13" xfId="0" applyFont="1" applyBorder="1" applyAlignment="1">
      <alignment vertical="center"/>
    </xf>
    <xf numFmtId="0" fontId="14" fillId="0" borderId="10" xfId="0" applyFont="1" applyBorder="1" applyAlignment="1">
      <alignment horizontal="center" vertical="center" wrapText="1"/>
    </xf>
    <xf numFmtId="0" fontId="12" fillId="0" borderId="11" xfId="0" applyFont="1" applyBorder="1" applyAlignment="1">
      <alignment vertical="center" textRotation="90" wrapText="1"/>
    </xf>
    <xf numFmtId="0" fontId="12" fillId="0" borderId="11" xfId="0" applyFont="1" applyBorder="1" applyAlignment="1">
      <alignment vertical="center" wrapText="1"/>
    </xf>
    <xf numFmtId="0" fontId="12" fillId="0" borderId="0" xfId="0" applyFont="1" applyAlignment="1">
      <alignment vertical="center" wrapText="1"/>
    </xf>
    <xf numFmtId="15" fontId="12" fillId="0" borderId="11" xfId="0" applyNumberFormat="1" applyFont="1" applyBorder="1" applyAlignment="1">
      <alignment vertical="center" wrapText="1"/>
    </xf>
    <xf numFmtId="0" fontId="12"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2" xfId="0" applyFont="1" applyBorder="1" applyAlignment="1">
      <alignment vertical="center" wrapText="1"/>
    </xf>
    <xf numFmtId="0" fontId="14" fillId="0" borderId="4" xfId="0" applyFont="1" applyBorder="1" applyAlignment="1">
      <alignment horizontal="center" vertical="center" wrapText="1"/>
    </xf>
    <xf numFmtId="0" fontId="12" fillId="0" borderId="0" xfId="0" applyFont="1" applyAlignment="1">
      <alignment vertical="center" textRotation="90" wrapText="1"/>
    </xf>
    <xf numFmtId="15" fontId="12" fillId="0" borderId="0" xfId="0" applyNumberFormat="1"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5" xfId="0" applyFont="1" applyBorder="1" applyAlignment="1">
      <alignment vertical="center" wrapText="1"/>
    </xf>
    <xf numFmtId="15" fontId="12" fillId="0" borderId="0" xfId="0" applyNumberFormat="1" applyFont="1" applyAlignment="1">
      <alignment vertical="top" wrapText="1"/>
    </xf>
    <xf numFmtId="0" fontId="0" fillId="0" borderId="0" xfId="0" applyAlignment="1">
      <alignment horizontal="center" vertical="center" textRotation="90"/>
    </xf>
    <xf numFmtId="0" fontId="11" fillId="6"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textRotation="90"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textRotation="90" wrapText="1"/>
    </xf>
    <xf numFmtId="0" fontId="4" fillId="0" borderId="4" xfId="2" applyFont="1" applyBorder="1" applyAlignment="1">
      <alignment horizontal="center"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wrapText="1"/>
    </xf>
    <xf numFmtId="15" fontId="8" fillId="0" borderId="4" xfId="0" applyNumberFormat="1" applyFont="1" applyBorder="1" applyAlignment="1" applyProtection="1">
      <alignment horizontal="center" vertical="center" wrapText="1"/>
      <protection locked="0"/>
    </xf>
    <xf numFmtId="15" fontId="8" fillId="0" borderId="0" xfId="0" applyNumberFormat="1" applyFont="1" applyAlignment="1" applyProtection="1">
      <alignment horizontal="center" vertical="center" wrapText="1"/>
      <protection locked="0"/>
    </xf>
    <xf numFmtId="15" fontId="8" fillId="0" borderId="5" xfId="0" applyNumberFormat="1" applyFont="1" applyBorder="1" applyAlignment="1" applyProtection="1">
      <alignment horizontal="center" vertical="center" wrapText="1"/>
      <protection locked="0"/>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5" fillId="3" borderId="2"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4" fillId="0" borderId="1" xfId="2" applyFont="1" applyBorder="1" applyAlignment="1">
      <alignment horizontal="center" vertical="center" wrapText="1"/>
    </xf>
    <xf numFmtId="0" fontId="6" fillId="0" borderId="7"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 xfId="0" applyFont="1" applyFill="1" applyBorder="1" applyAlignment="1">
      <alignment horizontal="center" vertical="center" wrapText="1"/>
    </xf>
  </cellXfs>
  <cellStyles count="3">
    <cellStyle name="Hipervínculo" xfId="1" builtinId="8"/>
    <cellStyle name="Normal" xfId="0" builtinId="0"/>
    <cellStyle name="Normal 16" xfId="2" xr:uid="{6C32A1F7-7FD7-4CF0-887B-080CB827BB76}"/>
  </cellStyles>
  <dxfs count="28">
    <dxf>
      <font>
        <strike val="0"/>
        <outline val="0"/>
        <shadow val="0"/>
        <u val="none"/>
        <vertAlign val="baseline"/>
        <sz val="8"/>
        <name val="Arial"/>
        <scheme val="none"/>
      </font>
      <numFmt numFmtId="0" formatCode="General"/>
      <alignmen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center" vertical="center" textRotation="0" wrapText="1" indent="0" justifyLastLine="0" shrinkToFit="0" readingOrder="0"/>
    </dxf>
    <dxf>
      <font>
        <strike val="0"/>
        <outline val="0"/>
        <shadow val="0"/>
        <u val="none"/>
        <vertAlign val="baseline"/>
        <sz val="8"/>
        <name val="Arial"/>
        <scheme val="none"/>
      </font>
      <numFmt numFmtId="0" formatCode="General"/>
      <alignment horizontal="center" vertical="center" textRotation="0" wrapText="1" indent="0" justifyLastLine="0" shrinkToFit="0" readingOrder="0"/>
    </dxf>
    <dxf>
      <font>
        <strike val="0"/>
        <outline val="0"/>
        <shadow val="0"/>
        <u val="none"/>
        <vertAlign val="baseline"/>
        <sz val="8"/>
        <name val="Arial"/>
        <scheme val="none"/>
      </font>
      <numFmt numFmtId="0" formatCode="General"/>
      <alignment horizontal="center" vertical="center" textRotation="0" wrapText="1" indent="0" justifyLastLine="0" shrinkToFit="0" readingOrder="0"/>
      <protection locked="1" hidden="0"/>
    </dxf>
    <dxf>
      <font>
        <strike val="0"/>
        <outline val="0"/>
        <shadow val="0"/>
        <u val="none"/>
        <vertAlign val="baseline"/>
        <sz val="8"/>
        <name val="Arial"/>
        <scheme val="none"/>
      </font>
      <numFmt numFmtId="0" formatCode="General"/>
      <alignment horizontal="center" vertical="center" textRotation="0" wrapText="1" indent="0" justifyLastLine="0" shrinkToFit="0" readingOrder="0"/>
    </dxf>
    <dxf>
      <font>
        <strike val="0"/>
        <outline val="0"/>
        <shadow val="0"/>
        <u val="none"/>
        <vertAlign val="baseline"/>
        <sz val="8"/>
        <name val="Arial"/>
        <scheme val="none"/>
      </font>
      <numFmt numFmtId="0" formatCode="General"/>
      <alignment horizontal="general" vertical="center" textRotation="0" wrapText="1" indent="0" justifyLastLine="0" shrinkToFit="0" readingOrder="0"/>
    </dxf>
    <dxf>
      <font>
        <strike val="0"/>
        <outline val="0"/>
        <shadow val="0"/>
        <u val="none"/>
        <vertAlign val="baseline"/>
        <sz val="8"/>
        <name val="Arial"/>
        <scheme val="none"/>
      </font>
      <numFmt numFmtId="0" formatCode="General"/>
      <alignment horizontal="general" vertical="center" textRotation="0" wrapText="1" indent="0" justifyLastLine="0" shrinkToFit="0" readingOrder="0"/>
    </dxf>
    <dxf>
      <font>
        <strike val="0"/>
        <outline val="0"/>
        <shadow val="0"/>
        <u val="none"/>
        <vertAlign val="baseline"/>
        <sz val="8"/>
        <name val="Arial"/>
        <scheme val="none"/>
      </font>
      <numFmt numFmtId="0" formatCode="General"/>
      <alignment horizontal="left" vertical="center" textRotation="0" wrapText="1" indent="0" justifyLastLine="0" shrinkToFit="0" readingOrder="0"/>
    </dxf>
    <dxf>
      <font>
        <strike val="0"/>
        <outline val="0"/>
        <shadow val="0"/>
        <u val="none"/>
        <vertAlign val="baseline"/>
        <sz val="8"/>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center" vertical="center" textRotation="0" wrapText="1" indent="0" justifyLastLine="0" shrinkToFit="0" readingOrder="0"/>
      <protection locked="1" hidden="0"/>
    </dxf>
    <dxf>
      <font>
        <strike val="0"/>
        <outline val="0"/>
        <shadow val="0"/>
        <u val="none"/>
        <vertAlign val="baseline"/>
        <sz val="8"/>
        <name val="Arial"/>
        <scheme val="none"/>
      </font>
      <numFmt numFmtId="0" formatCode="General"/>
      <alignment vertical="center" textRotation="0" wrapText="1" indent="0" justifyLastLine="0" shrinkToFit="0" readingOrder="0"/>
    </dxf>
    <dxf>
      <font>
        <strike val="0"/>
        <outline val="0"/>
        <shadow val="0"/>
        <u val="none"/>
        <vertAlign val="baseline"/>
        <sz val="8"/>
        <name val="Arial"/>
        <scheme val="none"/>
      </font>
      <numFmt numFmtId="164" formatCode="d\-mmm\-yy"/>
      <alignment vertical="center" textRotation="0" wrapText="1" indent="0" justifyLastLine="0" shrinkToFit="0" readingOrder="0"/>
    </dxf>
    <dxf>
      <font>
        <strike val="0"/>
        <outline val="0"/>
        <shadow val="0"/>
        <u val="none"/>
        <vertAlign val="baseline"/>
        <sz val="8"/>
        <name val="Arial"/>
        <scheme val="none"/>
      </font>
      <numFmt numFmtId="0" formatCode="General"/>
      <alignment vertical="center" textRotation="0" wrapText="1" indent="0" justifyLastLine="0" shrinkToFit="0" readingOrder="0"/>
    </dxf>
    <dxf>
      <font>
        <strike val="0"/>
        <outline val="0"/>
        <shadow val="0"/>
        <u val="none"/>
        <vertAlign val="baseline"/>
        <sz val="8"/>
        <name val="Arial"/>
        <scheme val="none"/>
      </font>
      <alignment vertical="center" textRotation="0" wrapText="1" indent="0" justifyLastLine="0" shrinkToFit="0" readingOrder="0"/>
    </dxf>
    <dxf>
      <font>
        <strike val="0"/>
        <outline val="0"/>
        <shadow val="0"/>
        <u val="none"/>
        <vertAlign val="baseline"/>
        <sz val="8"/>
        <name val="Arial"/>
        <scheme val="none"/>
      </font>
      <numFmt numFmtId="0" formatCode="General"/>
      <alignmen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general" vertical="center" textRotation="90" wrapText="1" indent="0" justifyLastLine="0" shrinkToFit="0" readingOrder="0"/>
    </dxf>
    <dxf>
      <font>
        <b val="0"/>
        <i val="0"/>
        <strike val="0"/>
        <condense val="0"/>
        <extend val="0"/>
        <outline val="0"/>
        <shadow val="0"/>
        <u val="none"/>
        <vertAlign val="baseline"/>
        <sz val="8"/>
        <color theme="1"/>
        <name val="Arial"/>
        <scheme val="none"/>
      </font>
      <alignment horizontal="general" vertical="center" textRotation="90" wrapText="1" indent="0" justifyLastLine="0" shrinkToFit="0" readingOrder="0"/>
    </dxf>
    <dxf>
      <font>
        <b val="0"/>
        <i val="0"/>
        <strike val="0"/>
        <condense val="0"/>
        <extend val="0"/>
        <outline val="0"/>
        <shadow val="0"/>
        <u val="none"/>
        <vertAlign val="baseline"/>
        <sz val="8"/>
        <color theme="1"/>
        <name val="Arial"/>
        <scheme val="none"/>
      </font>
      <alignment horizontal="general" vertical="center" textRotation="90" wrapText="1" indent="0" justifyLastLine="0" shrinkToFit="0" readingOrder="0"/>
    </dxf>
    <dxf>
      <font>
        <strike val="0"/>
        <outline val="0"/>
        <shadow val="0"/>
        <u val="none"/>
        <vertAlign val="baseline"/>
        <sz val="8"/>
        <name val="Arial"/>
        <scheme val="none"/>
      </font>
      <numFmt numFmtId="0" formatCode="General"/>
      <alignment vertical="center" textRotation="90" wrapText="1" indent="0" justifyLastLine="0" shrinkToFit="0" readingOrder="0"/>
    </dxf>
    <dxf>
      <font>
        <b/>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border outline="0">
        <top style="medium">
          <color rgb="FF000000"/>
        </top>
      </border>
    </dxf>
    <dxf>
      <font>
        <strike val="0"/>
        <outline val="0"/>
        <shadow val="0"/>
        <u val="none"/>
        <vertAlign val="baseline"/>
        <sz val="8"/>
        <name val="Arial"/>
        <scheme val="none"/>
      </font>
      <alignment vertical="center" textRotation="0" wrapText="1" indent="0" justifyLastLine="0" shrinkToFit="0" readingOrder="0"/>
    </dxf>
    <dxf>
      <font>
        <strike val="0"/>
        <outline val="0"/>
        <shadow val="0"/>
        <u val="none"/>
        <vertAlign val="baseline"/>
        <sz val="8"/>
        <name val="Arial"/>
        <scheme val="none"/>
      </font>
      <alignment vertical="center" textRotation="0" indent="0" justifyLastLine="0" shrinkToFit="0" readingOrder="0"/>
      <border diagonalUp="0" diagonalDown="0" outline="0">
        <left style="thin">
          <color auto="1"/>
        </left>
        <right style="thin">
          <color auto="1"/>
        </right>
        <top/>
        <bottom/>
      </border>
    </dxf>
    <dxf>
      <fill>
        <patternFill>
          <bgColor theme="0" tint="-4.9989318521683403E-2"/>
        </patternFill>
      </fill>
    </dxf>
    <dxf>
      <fill>
        <patternFill>
          <bgColor theme="0"/>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Mat contrato" pivot="0" count="3" xr9:uid="{32491EE9-49E4-47AE-BDC5-9311522D26BC}">
      <tableStyleElement type="wholeTable"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492919</xdr:colOff>
      <xdr:row>0</xdr:row>
      <xdr:rowOff>33338</xdr:rowOff>
    </xdr:from>
    <xdr:to>
      <xdr:col>14</xdr:col>
      <xdr:colOff>1383506</xdr:colOff>
      <xdr:row>3</xdr:row>
      <xdr:rowOff>23814</xdr:rowOff>
    </xdr:to>
    <xdr:pic>
      <xdr:nvPicPr>
        <xdr:cNvPr id="2" name="Imagen 1">
          <a:extLst>
            <a:ext uri="{FF2B5EF4-FFF2-40B4-BE49-F238E27FC236}">
              <a16:creationId xmlns:a16="http://schemas.microsoft.com/office/drawing/2014/main" id="{B60C4DD1-C38E-416D-937F-C54013DB9D96}"/>
            </a:ext>
          </a:extLst>
        </xdr:cNvPr>
        <xdr:cNvPicPr/>
      </xdr:nvPicPr>
      <xdr:blipFill>
        <a:blip xmlns:r="http://schemas.openxmlformats.org/officeDocument/2006/relationships" r:embed="rId1"/>
        <a:stretch/>
      </xdr:blipFill>
      <xdr:spPr>
        <a:xfrm>
          <a:off x="9189244" y="33338"/>
          <a:ext cx="890587" cy="600076"/>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DU/DOCUMENTO/FORMATOS/FOAC07_PLANTILLA_FORMATO_DE_EXCEL_V_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IEBRE\Dir_Interventoria\Users\jlopezb\Desktop\APUS\RECURSOS,%20PRODUCTIVIDAD%20Y%20MODELO%20AP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IEBRE\Dir_Interventoria\Users\kpelaez\Desktop\APU\RECURSOS%252c%20PRODUCTIVIDAD%20Y%20MODELO%20AP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VACCA\OneDrive%20-%20Cal%20y%20Mayor\OPERACION\2.%20COLOMBIA\SAN%20CRISTOBAL\2021\5.Mayo%202022\FO-GC-01_ANEXO_MATRIZ_DE_RIESGOS_DEL_PROCESO_DE_CONTRATACION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aramentros"/>
      <sheetName val="Instrucciones (opcional)"/>
      <sheetName val="Control"/>
    </sheetNames>
    <sheetDataSet>
      <sheetData sheetId="0"/>
      <sheetData sheetId="1">
        <row r="6">
          <cell r="C6" t="str">
            <v>DG</v>
          </cell>
        </row>
        <row r="7">
          <cell r="C7" t="str">
            <v>OAC</v>
          </cell>
        </row>
        <row r="8">
          <cell r="C8" t="str">
            <v>OAP</v>
          </cell>
        </row>
        <row r="9">
          <cell r="C9" t="str">
            <v>OCD</v>
          </cell>
        </row>
        <row r="10">
          <cell r="C10" t="str">
            <v>OCI</v>
          </cell>
        </row>
        <row r="11">
          <cell r="C11" t="str">
            <v>OTC</v>
          </cell>
        </row>
        <row r="12">
          <cell r="C12" t="str">
            <v>SGDU</v>
          </cell>
        </row>
        <row r="13">
          <cell r="C13" t="str">
            <v>SGGC</v>
          </cell>
        </row>
        <row r="14">
          <cell r="C14" t="str">
            <v>SGI</v>
          </cell>
        </row>
        <row r="15">
          <cell r="C15" t="str">
            <v>SGJ</v>
          </cell>
        </row>
        <row r="16">
          <cell r="C16" t="str">
            <v>DTAF</v>
          </cell>
        </row>
        <row r="17">
          <cell r="C17" t="str">
            <v>DTAI</v>
          </cell>
        </row>
        <row r="18">
          <cell r="C18" t="str">
            <v>DTAV</v>
          </cell>
        </row>
        <row r="19">
          <cell r="C19" t="str">
            <v>DTC</v>
          </cell>
        </row>
        <row r="20">
          <cell r="C20" t="str">
            <v>DTD</v>
          </cell>
        </row>
        <row r="21">
          <cell r="C21" t="str">
            <v>DTDP</v>
          </cell>
        </row>
        <row r="22">
          <cell r="C22" t="str">
            <v>DTE</v>
          </cell>
        </row>
        <row r="23">
          <cell r="C23" t="str">
            <v>DTGC</v>
          </cell>
        </row>
        <row r="24">
          <cell r="C24" t="str">
            <v>DTGJ</v>
          </cell>
        </row>
        <row r="25">
          <cell r="C25" t="str">
            <v>DTM</v>
          </cell>
        </row>
        <row r="26">
          <cell r="C26" t="str">
            <v>DTP</v>
          </cell>
        </row>
        <row r="27">
          <cell r="C27" t="str">
            <v>DTPS</v>
          </cell>
        </row>
        <row r="28">
          <cell r="C28" t="str">
            <v>STMSV</v>
          </cell>
        </row>
        <row r="29">
          <cell r="C29" t="str">
            <v>STMST</v>
          </cell>
        </row>
        <row r="30">
          <cell r="C30" t="str">
            <v>STEST</v>
          </cell>
        </row>
        <row r="31">
          <cell r="C31" t="str">
            <v>STESV</v>
          </cell>
        </row>
        <row r="32">
          <cell r="C32" t="str">
            <v>STJEF</v>
          </cell>
        </row>
        <row r="33">
          <cell r="C33" t="str">
            <v>STOP</v>
          </cell>
        </row>
        <row r="34">
          <cell r="C34" t="str">
            <v>STPC</v>
          </cell>
        </row>
        <row r="35">
          <cell r="C35" t="str">
            <v>STRF</v>
          </cell>
        </row>
        <row r="36">
          <cell r="C36" t="str">
            <v>STRH</v>
          </cell>
        </row>
        <row r="37">
          <cell r="C37" t="str">
            <v>STRT</v>
          </cell>
        </row>
        <row r="38">
          <cell r="C38" t="str">
            <v>STTR</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OBRERO"/>
      <sheetName val="FACTOR PRESTACIONAL"/>
      <sheetName val="CUADRILLAS"/>
      <sheetName val="LISTADO DE CUADRILLA"/>
      <sheetName val="PEAJES"/>
      <sheetName val="LISTADO DE TAREAS"/>
      <sheetName val="ejemplo APU"/>
    </sheetNames>
    <sheetDataSet>
      <sheetData sheetId="0"/>
      <sheetData sheetId="1"/>
      <sheetData sheetId="2"/>
      <sheetData sheetId="3">
        <row r="5">
          <cell r="A5" t="str">
            <v>O0501</v>
          </cell>
        </row>
        <row r="6">
          <cell r="A6" t="str">
            <v>O0502</v>
          </cell>
        </row>
        <row r="7">
          <cell r="A7" t="str">
            <v>O0503</v>
          </cell>
        </row>
        <row r="8">
          <cell r="A8" t="str">
            <v>O0504</v>
          </cell>
        </row>
        <row r="9">
          <cell r="A9">
            <v>0</v>
          </cell>
        </row>
        <row r="10">
          <cell r="A10" t="str">
            <v>O0505</v>
          </cell>
        </row>
        <row r="11">
          <cell r="A11" t="str">
            <v>O0506</v>
          </cell>
        </row>
        <row r="12">
          <cell r="A12" t="str">
            <v>O0507</v>
          </cell>
        </row>
        <row r="13">
          <cell r="A13" t="str">
            <v>O0508</v>
          </cell>
        </row>
        <row r="14">
          <cell r="A14">
            <v>0</v>
          </cell>
        </row>
        <row r="15">
          <cell r="A15" t="str">
            <v>O0509</v>
          </cell>
        </row>
        <row r="16">
          <cell r="A16" t="str">
            <v>O0510</v>
          </cell>
        </row>
        <row r="17">
          <cell r="A17" t="str">
            <v>O0511</v>
          </cell>
        </row>
        <row r="18">
          <cell r="A18" t="str">
            <v>O0512</v>
          </cell>
        </row>
        <row r="19">
          <cell r="A19">
            <v>0</v>
          </cell>
        </row>
        <row r="20">
          <cell r="A20" t="str">
            <v>O0513</v>
          </cell>
        </row>
        <row r="21">
          <cell r="A21">
            <v>0</v>
          </cell>
        </row>
        <row r="22">
          <cell r="A22" t="str">
            <v>O0514</v>
          </cell>
        </row>
        <row r="23">
          <cell r="A23">
            <v>0</v>
          </cell>
        </row>
        <row r="24">
          <cell r="A24" t="str">
            <v>O0515</v>
          </cell>
        </row>
        <row r="25">
          <cell r="A25">
            <v>0</v>
          </cell>
        </row>
        <row r="26">
          <cell r="A26" t="str">
            <v>O0516</v>
          </cell>
        </row>
        <row r="27">
          <cell r="A27" t="str">
            <v>O0517</v>
          </cell>
        </row>
        <row r="28">
          <cell r="A28" t="str">
            <v>O0518</v>
          </cell>
        </row>
        <row r="29">
          <cell r="A29" t="str">
            <v>O0519</v>
          </cell>
        </row>
        <row r="30">
          <cell r="A30">
            <v>0</v>
          </cell>
        </row>
        <row r="31">
          <cell r="A31" t="str">
            <v>O0520</v>
          </cell>
        </row>
        <row r="32">
          <cell r="A32" t="str">
            <v>O0521</v>
          </cell>
        </row>
        <row r="33">
          <cell r="A33" t="str">
            <v>O0522</v>
          </cell>
        </row>
        <row r="34">
          <cell r="A34" t="str">
            <v>O0523</v>
          </cell>
        </row>
        <row r="35">
          <cell r="A35">
            <v>0</v>
          </cell>
        </row>
        <row r="36">
          <cell r="A36" t="str">
            <v>O0524</v>
          </cell>
        </row>
        <row r="37">
          <cell r="A37" t="str">
            <v>O0525</v>
          </cell>
        </row>
        <row r="38">
          <cell r="A38" t="str">
            <v>O0526</v>
          </cell>
        </row>
        <row r="39">
          <cell r="A39" t="str">
            <v>O0527</v>
          </cell>
        </row>
        <row r="40">
          <cell r="A40">
            <v>0</v>
          </cell>
        </row>
        <row r="41">
          <cell r="A41" t="str">
            <v>O0528</v>
          </cell>
        </row>
        <row r="42">
          <cell r="A42" t="str">
            <v>O0529</v>
          </cell>
        </row>
        <row r="43">
          <cell r="A43" t="str">
            <v>O0530</v>
          </cell>
        </row>
        <row r="44">
          <cell r="A44" t="str">
            <v>O0531</v>
          </cell>
        </row>
        <row r="45">
          <cell r="A45">
            <v>0</v>
          </cell>
        </row>
        <row r="46">
          <cell r="A46" t="str">
            <v>O0532</v>
          </cell>
        </row>
        <row r="47">
          <cell r="A47">
            <v>0</v>
          </cell>
        </row>
        <row r="48">
          <cell r="A48" t="str">
            <v>O0533</v>
          </cell>
        </row>
        <row r="49">
          <cell r="A49">
            <v>0</v>
          </cell>
        </row>
        <row r="50">
          <cell r="A50" t="str">
            <v>O0534</v>
          </cell>
        </row>
        <row r="51">
          <cell r="A51">
            <v>0</v>
          </cell>
        </row>
        <row r="52">
          <cell r="A52" t="str">
            <v>O0535</v>
          </cell>
        </row>
        <row r="53">
          <cell r="A53" t="str">
            <v>O0536</v>
          </cell>
        </row>
        <row r="54">
          <cell r="A54" t="str">
            <v>O0537</v>
          </cell>
        </row>
        <row r="55">
          <cell r="A55" t="str">
            <v>O0538</v>
          </cell>
        </row>
        <row r="56">
          <cell r="A56">
            <v>0</v>
          </cell>
        </row>
        <row r="57">
          <cell r="A57" t="str">
            <v>O0539</v>
          </cell>
        </row>
        <row r="58">
          <cell r="A58" t="str">
            <v>O0540</v>
          </cell>
        </row>
        <row r="59">
          <cell r="A59" t="str">
            <v>O0541</v>
          </cell>
        </row>
        <row r="60">
          <cell r="A60" t="str">
            <v>O0542</v>
          </cell>
        </row>
        <row r="61">
          <cell r="A61">
            <v>0</v>
          </cell>
        </row>
        <row r="62">
          <cell r="A62" t="str">
            <v>O0543</v>
          </cell>
        </row>
        <row r="63">
          <cell r="A63" t="str">
            <v>O0544</v>
          </cell>
        </row>
        <row r="64">
          <cell r="A64" t="str">
            <v>O0545</v>
          </cell>
        </row>
        <row r="65">
          <cell r="A65" t="str">
            <v>O0546</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OBRERO"/>
      <sheetName val="FACTOR PRESTACIONAL"/>
      <sheetName val="CUADRILLAS"/>
      <sheetName val="LISTADO DE CUADRILLA"/>
      <sheetName val="PEAJES"/>
      <sheetName val="LISTADO DE TAREAS"/>
      <sheetName val="ejemplo APU"/>
    </sheetNames>
    <sheetDataSet>
      <sheetData sheetId="0"/>
      <sheetData sheetId="1"/>
      <sheetData sheetId="2"/>
      <sheetData sheetId="3">
        <row r="5">
          <cell r="A5" t="str">
            <v>O0501</v>
          </cell>
        </row>
        <row r="6">
          <cell r="A6" t="str">
            <v>O0502</v>
          </cell>
        </row>
        <row r="7">
          <cell r="A7" t="str">
            <v>O0503</v>
          </cell>
        </row>
        <row r="8">
          <cell r="A8" t="str">
            <v>O0504</v>
          </cell>
        </row>
        <row r="9">
          <cell r="A9">
            <v>0</v>
          </cell>
        </row>
        <row r="10">
          <cell r="A10" t="str">
            <v>O0505</v>
          </cell>
        </row>
        <row r="11">
          <cell r="A11" t="str">
            <v>O0506</v>
          </cell>
        </row>
        <row r="12">
          <cell r="A12" t="str">
            <v>O0507</v>
          </cell>
        </row>
        <row r="13">
          <cell r="A13" t="str">
            <v>O0508</v>
          </cell>
        </row>
        <row r="14">
          <cell r="A14">
            <v>0</v>
          </cell>
        </row>
        <row r="15">
          <cell r="A15" t="str">
            <v>O0509</v>
          </cell>
        </row>
        <row r="16">
          <cell r="A16" t="str">
            <v>O0510</v>
          </cell>
        </row>
        <row r="17">
          <cell r="A17" t="str">
            <v>O0511</v>
          </cell>
        </row>
        <row r="18">
          <cell r="A18" t="str">
            <v>O0512</v>
          </cell>
        </row>
        <row r="19">
          <cell r="A19">
            <v>0</v>
          </cell>
        </row>
        <row r="20">
          <cell r="A20" t="str">
            <v>O0513</v>
          </cell>
        </row>
        <row r="21">
          <cell r="A21">
            <v>0</v>
          </cell>
        </row>
        <row r="22">
          <cell r="A22" t="str">
            <v>O0514</v>
          </cell>
        </row>
        <row r="23">
          <cell r="A23">
            <v>0</v>
          </cell>
        </row>
        <row r="24">
          <cell r="A24" t="str">
            <v>O0515</v>
          </cell>
        </row>
        <row r="25">
          <cell r="A25">
            <v>0</v>
          </cell>
        </row>
        <row r="26">
          <cell r="A26" t="str">
            <v>O0516</v>
          </cell>
        </row>
        <row r="27">
          <cell r="A27" t="str">
            <v>O0517</v>
          </cell>
        </row>
        <row r="28">
          <cell r="A28" t="str">
            <v>O0518</v>
          </cell>
        </row>
        <row r="29">
          <cell r="A29" t="str">
            <v>O0519</v>
          </cell>
        </row>
        <row r="30">
          <cell r="A30">
            <v>0</v>
          </cell>
        </row>
        <row r="31">
          <cell r="A31" t="str">
            <v>O0520</v>
          </cell>
        </row>
        <row r="32">
          <cell r="A32" t="str">
            <v>O0521</v>
          </cell>
        </row>
        <row r="33">
          <cell r="A33" t="str">
            <v>O0522</v>
          </cell>
        </row>
        <row r="34">
          <cell r="A34" t="str">
            <v>O0523</v>
          </cell>
        </row>
        <row r="35">
          <cell r="A35">
            <v>0</v>
          </cell>
        </row>
        <row r="36">
          <cell r="A36" t="str">
            <v>O0524</v>
          </cell>
        </row>
        <row r="37">
          <cell r="A37" t="str">
            <v>O0525</v>
          </cell>
        </row>
        <row r="38">
          <cell r="A38" t="str">
            <v>O0526</v>
          </cell>
        </row>
        <row r="39">
          <cell r="A39" t="str">
            <v>O0527</v>
          </cell>
        </row>
        <row r="40">
          <cell r="A40">
            <v>0</v>
          </cell>
        </row>
        <row r="41">
          <cell r="A41" t="str">
            <v>O0528</v>
          </cell>
        </row>
        <row r="42">
          <cell r="A42" t="str">
            <v>O0529</v>
          </cell>
        </row>
        <row r="43">
          <cell r="A43" t="str">
            <v>O0530</v>
          </cell>
        </row>
        <row r="44">
          <cell r="A44" t="str">
            <v>O0531</v>
          </cell>
        </row>
        <row r="45">
          <cell r="A45">
            <v>0</v>
          </cell>
        </row>
        <row r="46">
          <cell r="A46" t="str">
            <v>O0532</v>
          </cell>
        </row>
        <row r="47">
          <cell r="A47">
            <v>0</v>
          </cell>
        </row>
        <row r="48">
          <cell r="A48" t="str">
            <v>O0533</v>
          </cell>
        </row>
        <row r="49">
          <cell r="A49">
            <v>0</v>
          </cell>
        </row>
        <row r="50">
          <cell r="A50" t="str">
            <v>O0534</v>
          </cell>
        </row>
        <row r="51">
          <cell r="A51">
            <v>0</v>
          </cell>
        </row>
        <row r="52">
          <cell r="A52" t="str">
            <v>O0535</v>
          </cell>
        </row>
        <row r="53">
          <cell r="A53" t="str">
            <v>O0536</v>
          </cell>
        </row>
        <row r="54">
          <cell r="A54" t="str">
            <v>O0537</v>
          </cell>
        </row>
        <row r="55">
          <cell r="A55" t="str">
            <v>O0538</v>
          </cell>
        </row>
        <row r="56">
          <cell r="A56">
            <v>0</v>
          </cell>
        </row>
        <row r="57">
          <cell r="A57" t="str">
            <v>O0539</v>
          </cell>
        </row>
        <row r="58">
          <cell r="A58" t="str">
            <v>O0540</v>
          </cell>
        </row>
        <row r="59">
          <cell r="A59" t="str">
            <v>O0541</v>
          </cell>
        </row>
        <row r="60">
          <cell r="A60" t="str">
            <v>O0542</v>
          </cell>
        </row>
        <row r="61">
          <cell r="A61">
            <v>0</v>
          </cell>
        </row>
        <row r="62">
          <cell r="A62" t="str">
            <v>O0543</v>
          </cell>
        </row>
        <row r="63">
          <cell r="A63" t="str">
            <v>O0544</v>
          </cell>
        </row>
        <row r="64">
          <cell r="A64" t="str">
            <v>O0545</v>
          </cell>
        </row>
        <row r="65">
          <cell r="A65" t="str">
            <v>O0546</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min_max prob e impacto"/>
      <sheetName val="Input"/>
      <sheetName val="Hoja trabajo estructuración"/>
      <sheetName val="Matriz para publicar"/>
      <sheetName val="Matriz seguimiento"/>
      <sheetName val="Escalas de riesgo"/>
      <sheetName val="Cálculo RC"/>
      <sheetName val="Control"/>
    </sheetNames>
    <sheetDataSet>
      <sheetData sheetId="0" refreshError="1"/>
      <sheetData sheetId="1" refreshError="1"/>
      <sheetData sheetId="2"/>
      <sheetData sheetId="3">
        <row r="6">
          <cell r="T6" t="str">
            <v>dd-mm-aaaa</v>
          </cell>
        </row>
        <row r="10">
          <cell r="A10">
            <v>1</v>
          </cell>
          <cell r="B10" t="str">
            <v>General</v>
          </cell>
          <cell r="C10" t="str">
            <v>Externa</v>
          </cell>
          <cell r="D10" t="str">
            <v>Ejecución</v>
          </cell>
          <cell r="E10" t="str">
            <v>Regulatorios</v>
          </cell>
          <cell r="F10" t="str">
            <v xml:space="preserve">Demora en el trámite de permisos y/o autorizaciones, por parte de las ESP y Entidades Distritales (SDA, SDM, SDP y otras) involucradas en el proyecto </v>
          </cell>
          <cell r="G10" t="str">
            <v>♦ Retraso en la iniciación del contrato de obra
♦ Afectación al cronograma de ejecución del contrato</v>
          </cell>
          <cell r="H10" t="str">
            <v>3 Hay indicios vagos de que ocurra</v>
          </cell>
          <cell r="I10" t="str">
            <v>+3. mayor a 2% y hasta 8% del valor del contrato</v>
          </cell>
          <cell r="J10" t="str">
            <v>-2 Se cumpliría el 100% del objeto luego de acudir a una mesa de trabajo, hacer otrosíes o pactar adiciones de plazo y precio hasta un 15%</v>
          </cell>
          <cell r="K10">
            <v>-6</v>
          </cell>
          <cell r="L10" t="str">
            <v>Medio (-)</v>
          </cell>
          <cell r="M10" t="str">
            <v>Compartido (Ver Tratamiento)</v>
          </cell>
          <cell r="N10" t="str">
            <v>♦ Contratista: Establecer de un cronograma de tiempos y resultados aplicables a esta gestión, teniendo en cuenta los protocolos y procedimientos establecidos por las ESP y Entidades.
♦ IDU: como apoyo, realizar una adecuada y oportuna gestión interinstitucional. (1)</v>
          </cell>
          <cell r="O10" t="str">
            <v>2 Es remoto que ocurra</v>
          </cell>
          <cell r="P10" t="str">
            <v>-1. Superior a 0% y hasta -1% del valor del contrato</v>
          </cell>
          <cell r="Q10" t="str">
            <v>-1 Se cumpliría el 100% del objeto con dificultades menores y a lo sumo con una mesa de trabajo o multas de apremio puede superarse</v>
          </cell>
          <cell r="R10">
            <v>-2</v>
          </cell>
          <cell r="S10" t="str">
            <v>Bajo (-)</v>
          </cell>
          <cell r="T10" t="str">
            <v>Si</v>
          </cell>
          <cell r="U10" t="str">
            <v>Compartido (Ver Tratamiento)</v>
          </cell>
          <cell r="V10" t="str">
            <v>Terminación del Contrato</v>
          </cell>
          <cell r="W10" t="str">
            <v>♦ Verificar la realización de los trámites requeridos, según los protocolos y procedimientos establecidos.</v>
          </cell>
          <cell r="X10" t="str">
            <v>Iinicio del Contrato y Cuando se requiera el trámite.</v>
          </cell>
        </row>
        <row r="11">
          <cell r="B11" t="str">
            <v>Específico</v>
          </cell>
          <cell r="C11" t="str">
            <v>Externa</v>
          </cell>
          <cell r="D11" t="str">
            <v>Ejecución</v>
          </cell>
          <cell r="E11" t="str">
            <v>Sociales o políticos</v>
          </cell>
          <cell r="F11" t="str">
            <v>Oposición o condicionamiento de la comunidad a la ejecución del proyecto.</v>
          </cell>
          <cell r="G11" t="str">
            <v>♦ Demoras en el cronograma de la obra.</v>
          </cell>
          <cell r="H11" t="str">
            <v>3 Hay indicios vagos de que ocurra</v>
          </cell>
          <cell r="I11" t="str">
            <v>+1. mayor -1% y hasta 1% del valor del contrato</v>
          </cell>
          <cell r="J11" t="str">
            <v xml:space="preserve">+1 Se cumple el objeto contractual con una anticipación en plazo o menor valor del presupuesto inferiores a un 5% </v>
          </cell>
          <cell r="K11">
            <v>3</v>
          </cell>
          <cell r="L11" t="str">
            <v>Bajo (+)</v>
          </cell>
          <cell r="M11" t="str">
            <v>Compartido (Ver Tratamiento)</v>
          </cell>
          <cell r="N11" t="str">
            <v>♦ Revisar las actas o solicitudes del contratista en los comités de obra</v>
          </cell>
          <cell r="O11" t="str">
            <v>1 Es muy remoto que ocurra</v>
          </cell>
          <cell r="P11" t="str">
            <v>-1. Superior a 0% y hasta -1% del valor del contrato</v>
          </cell>
          <cell r="Q11" t="str">
            <v>-1 Se cumpliría el 100% del objeto con dificultades menores y a lo sumo con una mesa de trabajo o multas de apremio puede superarse</v>
          </cell>
          <cell r="R11">
            <v>-1</v>
          </cell>
          <cell r="S11" t="str">
            <v>Bajo (-)</v>
          </cell>
          <cell r="T11" t="str">
            <v>Si</v>
          </cell>
          <cell r="U11" t="str">
            <v>Compartido (Ver Tratamiento)</v>
          </cell>
          <cell r="V11" t="str">
            <v>Terminación del Contrato</v>
          </cell>
          <cell r="W11" t="str">
            <v>♦ Revisar las actas o solicitudes del contratista en los comités de obra</v>
          </cell>
          <cell r="X11" t="str">
            <v>Semanal</v>
          </cell>
        </row>
        <row r="12">
          <cell r="B12" t="str">
            <v>General</v>
          </cell>
          <cell r="C12" t="str">
            <v>Externa</v>
          </cell>
          <cell r="D12" t="str">
            <v>Ejecución</v>
          </cell>
          <cell r="E12" t="str">
            <v>Económicos</v>
          </cell>
          <cell r="F12" t="str">
            <v>Escasez en el suministro o Fluctuación en el costo de cualquier tipo de material para la ejecución de la obra.</v>
          </cell>
          <cell r="G12" t="str">
            <v>♦ Sobrecostos en los materiales
♦ Atraso en el cronograma de la obra hasta disponer de los materiales</v>
          </cell>
          <cell r="H12" t="str">
            <v>3 Hay indicios vagos de que ocurra</v>
          </cell>
          <cell r="I12" t="str">
            <v>+4. mayores a 8% del valor del contrato</v>
          </cell>
          <cell r="J12" t="str">
            <v>-2 Se cumpliría el 100% del objeto luego de acudir a una mesa de trabajo, hacer otrosíes o pactar adiciones de plazo y precio hasta un 15%</v>
          </cell>
          <cell r="K12">
            <v>-6</v>
          </cell>
          <cell r="L12" t="str">
            <v>Medio (-)</v>
          </cell>
          <cell r="M12" t="str">
            <v>Compartido (Ver Tratamiento)</v>
          </cell>
          <cell r="N12" t="str">
            <v>♦ Presentar actas o solicitudes en los comites de obra para demostrar a la interventoria la escasez o sobrecostos de los materiales para someter a revisión jurídica y contractual.
♦ Revisar las actas o solicitudes del contratista en los comites de obra. De lo demostrado por el contratista y aprobado por la interventoria, para concertar los ajustes presupuestales del caso, según revisión legal y contractual.</v>
          </cell>
          <cell r="O12" t="str">
            <v>2 Es remoto que ocurra</v>
          </cell>
          <cell r="P12" t="str">
            <v>-1. Superior a 0% y hasta -1% del valor del contrato</v>
          </cell>
          <cell r="Q12" t="str">
            <v>-1 Se cumpliría el 100% del objeto con dificultades menores y a lo sumo con una mesa de trabajo o multas de apremio puede superarse</v>
          </cell>
          <cell r="R12">
            <v>-2</v>
          </cell>
          <cell r="S12" t="str">
            <v>Bajo (-)</v>
          </cell>
          <cell r="T12" t="str">
            <v>Si</v>
          </cell>
          <cell r="U12" t="str">
            <v>IDU</v>
          </cell>
          <cell r="V12" t="str">
            <v>Terminación del Contrato</v>
          </cell>
          <cell r="W12" t="str">
            <v>♦ Revisar las actas o solicitudes del contratista en los comités de obra</v>
          </cell>
          <cell r="X12" t="str">
            <v>Semanal</v>
          </cell>
        </row>
        <row r="13">
          <cell r="B13" t="str">
            <v>General</v>
          </cell>
          <cell r="C13" t="str">
            <v>Interna</v>
          </cell>
          <cell r="D13" t="str">
            <v>Ejecución</v>
          </cell>
          <cell r="E13" t="str">
            <v>Sociales o políticos</v>
          </cell>
          <cell r="F13" t="str">
            <v xml:space="preserve">Suspensión del contrato por oposición de las comunidades o acciones populares, debido a una inadecuada gestión del contratista que las afecte negativamente  </v>
          </cell>
          <cell r="G13" t="str">
            <v>♦ Suspensión de las actividades.</v>
          </cell>
          <cell r="H13" t="str">
            <v>2 Es remoto que ocurra</v>
          </cell>
          <cell r="I13" t="str">
            <v>-1. Superior a 0% y hasta -1% del valor del contrato</v>
          </cell>
          <cell r="J13" t="str">
            <v>-1 Se cumpliría el 100% del objeto con dificultades menores y a lo sumo con una mesa de trabajo o multas de apremio puede superarse</v>
          </cell>
          <cell r="K13">
            <v>-2</v>
          </cell>
          <cell r="L13" t="str">
            <v>Bajo (-)</v>
          </cell>
          <cell r="M13" t="str">
            <v>Contratista</v>
          </cell>
          <cell r="N13" t="str">
            <v>♦ Socialización previa del Proyecto con la Comunidad
♦ En caso de suspensión, informar inmediatamente a la comunidad, acordando planes de mejoramiento y compromisos mutuos para superar las condiciones que motivaron la protesta</v>
          </cell>
          <cell r="O13" t="str">
            <v>1 Es muy remoto que ocurra</v>
          </cell>
          <cell r="P13" t="str">
            <v>-1. Superior a 0% y hasta -1% del valor del contrato</v>
          </cell>
          <cell r="Q13" t="str">
            <v>-1 Se cumpliría el 100% del objeto con dificultades menores y a lo sumo con una mesa de trabajo o multas de apremio puede superarse</v>
          </cell>
          <cell r="R13">
            <v>-1</v>
          </cell>
          <cell r="S13" t="str">
            <v>Bajo (-)</v>
          </cell>
          <cell r="T13" t="str">
            <v>Si</v>
          </cell>
          <cell r="U13" t="str">
            <v>Contratista</v>
          </cell>
          <cell r="V13" t="str">
            <v>Terminación del Contrato</v>
          </cell>
          <cell r="W13" t="str">
            <v>♦ Evaluar la recepción de opiniones o comentarios de la comunidad. Con seguimiento del componente social del Contratista.</v>
          </cell>
          <cell r="X13" t="str">
            <v>semanal</v>
          </cell>
        </row>
        <row r="14">
          <cell r="B14" t="str">
            <v>General</v>
          </cell>
          <cell r="C14" t="str">
            <v>Externa</v>
          </cell>
          <cell r="D14" t="str">
            <v>Ejecución</v>
          </cell>
          <cell r="E14" t="str">
            <v>Financieros</v>
          </cell>
          <cell r="F14" t="str">
            <v>Generación de rendimientos negativos en razón a la utilización de la fiducia para el valor del anticipo. (3)</v>
          </cell>
          <cell r="G14" t="str">
            <v>♦ Disminución del valor total del anticipo por rendimientos negativos.</v>
          </cell>
          <cell r="H14" t="str">
            <v>2 Es remoto que ocurra</v>
          </cell>
          <cell r="I14" t="str">
            <v>+1. mayor -1% y hasta 1% del valor del contrato</v>
          </cell>
          <cell r="J14" t="str">
            <v>-1 Se cumpliría el 100% del objeto con dificultades menores y a lo sumo con una mesa de trabajo o multas de apremio puede superarse</v>
          </cell>
          <cell r="K14">
            <v>-2</v>
          </cell>
          <cell r="L14" t="str">
            <v>Bajo (-)</v>
          </cell>
          <cell r="M14" t="str">
            <v>IDU</v>
          </cell>
          <cell r="N14" t="str">
            <v>♦ Asumir la pérdida generada.</v>
          </cell>
          <cell r="O14" t="str">
            <v>1 Es muy remoto que ocurra</v>
          </cell>
          <cell r="P14" t="str">
            <v>-2. superior a -1% y hasta -2% del valor del contrato</v>
          </cell>
          <cell r="Q14" t="str">
            <v xml:space="preserve">+1 Se cumple el objeto contractual con una anticipación en plazo o menor valor del presupuesto inferiores a un 5% </v>
          </cell>
          <cell r="R14">
            <v>-2</v>
          </cell>
          <cell r="S14" t="str">
            <v>Bajo (-)</v>
          </cell>
          <cell r="T14" t="str">
            <v>Si</v>
          </cell>
          <cell r="U14" t="str">
            <v>Compartido (Ver Tratamiento)</v>
          </cell>
          <cell r="V14" t="str">
            <v>Finalización de la Amortización del Valor Total del Anticipo</v>
          </cell>
          <cell r="W14" t="str">
            <v>♦ Seguimiento a los rendimientos generados por la fiducia
♦ Invertir los recursos únicamente en Fondos de Inversión colectivos administrados por la Fiduciaria que cumplan con Art. 49 - Decreto 1525 / 2008</v>
          </cell>
          <cell r="X14" t="str">
            <v>Diario</v>
          </cell>
        </row>
        <row r="15">
          <cell r="B15" t="str">
            <v>General</v>
          </cell>
          <cell r="C15" t="str">
            <v>Externa</v>
          </cell>
          <cell r="D15" t="str">
            <v>Ejecución</v>
          </cell>
          <cell r="E15" t="str">
            <v>Financieros</v>
          </cell>
          <cell r="F15" t="str">
            <v>Modificacion de algun elemento de la infraestrucutura existente y/o condiciones de redes, posterior a la epoca en que se realizaron los diseños.</v>
          </cell>
          <cell r="G15" t="str">
            <v>Desactualizacion de las condiciones de diseño.</v>
          </cell>
          <cell r="H15" t="str">
            <v>3 Hay indicios vagos de que ocurra</v>
          </cell>
          <cell r="I15" t="str">
            <v>-3. superior a -2% y hasta -8% del valor del contrato</v>
          </cell>
          <cell r="J15" t="str">
            <v>-2 Se cumpliría el 100% del objeto luego de acudir a una mesa de trabajo, hacer otrosíes o pactar adiciones de plazo y precio hasta un 15%</v>
          </cell>
          <cell r="K15">
            <v>-9</v>
          </cell>
          <cell r="L15" t="str">
            <v>Medio (-)</v>
          </cell>
          <cell r="M15" t="str">
            <v>IDU</v>
          </cell>
          <cell r="N15" t="str">
            <v>Revision de la condicion de infraestrucutura, antes de iniciar la etapa de construccion</v>
          </cell>
          <cell r="O15" t="str">
            <v>1 Es muy remoto que ocurra</v>
          </cell>
          <cell r="P15" t="str">
            <v>+1. mayor -1% y hasta 1% del valor del contrato</v>
          </cell>
          <cell r="Q15" t="str">
            <v>-1 Se cumpliría el 100% del objeto con dificultades menores y a lo sumo con una mesa de trabajo o multas de apremio puede superarse</v>
          </cell>
          <cell r="R15">
            <v>-1</v>
          </cell>
          <cell r="S15" t="str">
            <v>Bajo (-)</v>
          </cell>
          <cell r="T15" t="str">
            <v>Si</v>
          </cell>
          <cell r="U15" t="str">
            <v>IDU</v>
          </cell>
          <cell r="V15" t="str">
            <v>Inicio de la etapa de construcción</v>
          </cell>
          <cell r="W15" t="str">
            <v>seguimiento en campo durante la etapa de replanteo</v>
          </cell>
          <cell r="X15" t="str">
            <v>Etapa previa al inicio de la etapa de construcción</v>
          </cell>
        </row>
        <row r="16">
          <cell r="B16" t="str">
            <v>Específico</v>
          </cell>
          <cell r="C16" t="str">
            <v>Externa</v>
          </cell>
          <cell r="D16" t="str">
            <v>Ejecución</v>
          </cell>
          <cell r="E16" t="str">
            <v>Regulatorios</v>
          </cell>
          <cell r="F16" t="str">
            <v>Suministro de materiales Petreos para la ejecución de las estructuras viales</v>
          </cell>
          <cell r="G16" t="str">
            <v>Que no se cuenten con canteras de agregados y plantas de mezclas asfálticas con autorizaciones  por la entidad competente</v>
          </cell>
          <cell r="H16" t="str">
            <v>2 Es remoto que ocurra</v>
          </cell>
          <cell r="I16" t="str">
            <v>-2. superior a -1% y hasta -2% del valor del contrato</v>
          </cell>
          <cell r="J16" t="str">
            <v>-2 Se cumpliría el 100% del objeto luego de acudir a una mesa de trabajo, hacer otrosíes o pactar adiciones de plazo y precio hasta un 15%</v>
          </cell>
          <cell r="K16">
            <v>-4</v>
          </cell>
          <cell r="L16" t="str">
            <v>Bajo (-)</v>
          </cell>
          <cell r="M16" t="str">
            <v>Contratista</v>
          </cell>
          <cell r="N16" t="str">
            <v>Contar con una relaciónactualizada de las canteras de agregados pétreos y las plantas de mezclas asfálticas que se ajustan al cumplimiento de la norma</v>
          </cell>
          <cell r="O16" t="str">
            <v>2 Es remoto que ocurra</v>
          </cell>
          <cell r="P16" t="str">
            <v>-2. superior a -1% y hasta -2% del valor del contrato</v>
          </cell>
          <cell r="Q16" t="str">
            <v xml:space="preserve">+1 Se cumple el objeto contractual con una anticipación en plazo o menor valor del presupuesto inferiores a un 5% </v>
          </cell>
          <cell r="R16">
            <v>-4</v>
          </cell>
          <cell r="S16" t="str">
            <v>Bajo (-)</v>
          </cell>
          <cell r="T16" t="str">
            <v>Si</v>
          </cell>
          <cell r="U16" t="str">
            <v>Contratista</v>
          </cell>
          <cell r="V16" t="str">
            <v>Terminación del Contrato</v>
          </cell>
          <cell r="W16" t="str">
            <v>Verificar cuales Canteras y plantas cumplen con la normatividad vigente</v>
          </cell>
          <cell r="X16" t="str">
            <v>mensual</v>
          </cell>
        </row>
        <row r="17">
          <cell r="B17" t="str">
            <v>General</v>
          </cell>
          <cell r="C17" t="str">
            <v>Interna</v>
          </cell>
          <cell r="D17" t="str">
            <v>Ejecución</v>
          </cell>
          <cell r="E17" t="str">
            <v>Operacionales</v>
          </cell>
          <cell r="F17" t="str">
            <v>Daño en la infraestructura existente y aledaña al sitio de intervención</v>
          </cell>
          <cell r="G17" t="str">
            <v>durante la ejecución de las actividades de campo, estas afecten la infraestructura existente (redes,  viviendas)</v>
          </cell>
          <cell r="H17" t="str">
            <v>2 Es remoto que ocurra</v>
          </cell>
          <cell r="I17" t="str">
            <v>+1. mayor -1% y hasta 1% del valor del contrato</v>
          </cell>
          <cell r="J17" t="str">
            <v>-1 Se cumpliría el 100% del objeto con dificultades menores y a lo sumo con una mesa de trabajo o multas de apremio puede superarse</v>
          </cell>
          <cell r="K17">
            <v>-2</v>
          </cell>
          <cell r="L17" t="str">
            <v>Bajo (-)</v>
          </cell>
          <cell r="M17" t="str">
            <v>Contratista</v>
          </cell>
          <cell r="N17" t="str">
            <v>Validar las condiciones existentes, al momento de la ejecución de las actividades en vía y en pilonas</v>
          </cell>
          <cell r="O17" t="str">
            <v>1 Es muy remoto que ocurra</v>
          </cell>
          <cell r="P17" t="str">
            <v>-1. Superior a 0% y hasta -1% del valor del contrato</v>
          </cell>
          <cell r="Q17" t="str">
            <v xml:space="preserve">+1 Se cumple el objeto contractual con una anticipación en plazo o menor valor del presupuesto inferiores a un 5% </v>
          </cell>
          <cell r="R17">
            <v>-1</v>
          </cell>
          <cell r="S17" t="str">
            <v>Bajo (-)</v>
          </cell>
          <cell r="T17" t="str">
            <v>Si</v>
          </cell>
          <cell r="U17" t="str">
            <v>Contratista</v>
          </cell>
          <cell r="V17" t="str">
            <v>Terminación del Contrato</v>
          </cell>
          <cell r="W17" t="str">
            <v>Revisión de los informes de la Consultoría y verificación en campo antes de iniciar la obra</v>
          </cell>
          <cell r="X17" t="str">
            <v>Etapa previa al inicio de la etapa de construcción</v>
          </cell>
        </row>
        <row r="18">
          <cell r="B18" t="str">
            <v>General</v>
          </cell>
          <cell r="C18" t="str">
            <v>Externa</v>
          </cell>
          <cell r="D18" t="str">
            <v>Ejecución</v>
          </cell>
          <cell r="E18" t="str">
            <v>Sociales o políticos</v>
          </cell>
          <cell r="F18" t="str">
            <v>Pais y Riesgo Politico</v>
          </cell>
          <cell r="G18" t="str">
            <v>Manifestaciones y protestas sociales y impidan el normal desarrollo de las actividades y el suministro y transporte de materiales</v>
          </cell>
          <cell r="H18" t="str">
            <v>2 Es remoto que ocurra</v>
          </cell>
          <cell r="I18" t="str">
            <v>+1. mayor -1% y hasta 1% del valor del contrato</v>
          </cell>
          <cell r="J18" t="str">
            <v>-3 Se cumpliría el objeto parcialmente entre un 100% y un 75%, o se requiere de otrosíes modificando plazos o precios en más de un 15%</v>
          </cell>
          <cell r="K18">
            <v>-6</v>
          </cell>
          <cell r="L18" t="str">
            <v>Medio (-)</v>
          </cell>
          <cell r="M18" t="str">
            <v>IDU</v>
          </cell>
          <cell r="N18" t="str">
            <v>Soocialización previa del Proyecto con la Comunidad
♦  Acordando la identificación de las actividades afectadas por las protestas  y el compromiso mutuo para recuperar los tiempos perdidos para la ejecución de las obras</v>
          </cell>
          <cell r="O18" t="str">
            <v>1 Es muy remoto que ocurra</v>
          </cell>
          <cell r="P18" t="str">
            <v>-1. Superior a 0% y hasta -1% del valor del contrato</v>
          </cell>
          <cell r="Q18" t="str">
            <v xml:space="preserve">+1 Se cumple el objeto contractual con una anticipación en plazo o menor valor del presupuesto inferiores a un 5% </v>
          </cell>
          <cell r="R18">
            <v>-1</v>
          </cell>
          <cell r="S18" t="str">
            <v>Bajo (-)</v>
          </cell>
          <cell r="T18" t="str">
            <v>Si</v>
          </cell>
          <cell r="U18" t="str">
            <v>IDU</v>
          </cell>
          <cell r="V18" t="str">
            <v>Terminación del Contrato</v>
          </cell>
          <cell r="W18" t="str">
            <v>Tener permanente control de las actividades ejecutadas y posibles condiciones que las puedan afectar</v>
          </cell>
          <cell r="X18" t="str">
            <v>Semanal</v>
          </cell>
        </row>
        <row r="19">
          <cell r="A19">
            <v>10</v>
          </cell>
          <cell r="B19" t="str">
            <v>General</v>
          </cell>
          <cell r="C19" t="str">
            <v>Externa</v>
          </cell>
          <cell r="D19" t="str">
            <v>Ejecución</v>
          </cell>
          <cell r="E19" t="str">
            <v>Sociales o políticos</v>
          </cell>
          <cell r="F19" t="str">
            <v>Se presentan acciones judiciales o de hecho, que impiden el inicio de
las actividades o determinan las
suspensión de actividades Grupos de interés acuden ante la autoridad o juez del caso quien profiere una
orden contra los intereses del proyecto, a pesar de la debida diligencia del contratista y oportuna atención de los trámites y acciones
que corresponden</v>
          </cell>
          <cell r="G19" t="str">
            <v>Se modifica o atrasa el cronograma de  Obra - PDT 
♦ Suspensión de las actividades, eventualmente, se suspende el contrato de obra y por tanto el de interventoría</v>
          </cell>
          <cell r="H19" t="str">
            <v>2 Es remoto que ocurra</v>
          </cell>
          <cell r="I19" t="str">
            <v>-1. Superior a 0% y hasta -1% del valor del contrato</v>
          </cell>
          <cell r="J19" t="str">
            <v>-1 Se cumpliría el 100% del objeto con dificultades menores y a lo sumo con una mesa de trabajo o multas de apremio puede superarse</v>
          </cell>
          <cell r="K19">
            <v>-2</v>
          </cell>
          <cell r="L19" t="str">
            <v>Bajo (-)</v>
          </cell>
          <cell r="M19" t="str">
            <v>Compartido (Ver Tratamiento)</v>
          </cell>
          <cell r="N19" t="str">
            <v>♦ Socialización previa del Proyecto con la Comunidad
♦ En caso de suspensión, informar inmediatamente a la comunidad, acordando planes de mejoramiento y compromisos mutuos para superar las condiciones que motivaron la suspención por la autoridad competente</v>
          </cell>
          <cell r="O19" t="str">
            <v>1 Es muy remoto que ocurra</v>
          </cell>
          <cell r="P19" t="str">
            <v>-1. Superior a 0% y hasta -1% del valor del contrato</v>
          </cell>
          <cell r="Q19" t="str">
            <v>-2 Se cumpliría el 100% del objeto luego de acudir a una mesa de trabajo, hacer otrosíes o pactar adiciones de plazo y precio hasta un 15%</v>
          </cell>
          <cell r="R19">
            <v>-2</v>
          </cell>
          <cell r="S19" t="str">
            <v>Bajo (-)</v>
          </cell>
          <cell r="T19" t="str">
            <v>Si</v>
          </cell>
          <cell r="U19" t="str">
            <v>Compartido (Ver Tratamiento)</v>
          </cell>
          <cell r="V19" t="str">
            <v>Terminación del Contrato</v>
          </cell>
          <cell r="W19" t="str">
            <v>Seguimiento en comité técnico</v>
          </cell>
          <cell r="X19" t="str">
            <v>Semanal</v>
          </cell>
        </row>
        <row r="20">
          <cell r="A20">
            <v>11</v>
          </cell>
          <cell r="B20" t="str">
            <v>General</v>
          </cell>
          <cell r="C20" t="str">
            <v>Interna</v>
          </cell>
          <cell r="E20" t="str">
            <v>Operacionales</v>
          </cell>
          <cell r="F20" t="str">
            <v>En desarrollo de la fase de ejecución se identifica que otros contratistas o proyectos que no controla IDU también intervienen en
la misma zona de influencia,  afectando el inicio o normal ejecución de un frente de obra.</v>
          </cell>
          <cell r="G20" t="str">
            <v>Se atrasa el cronograma de Obra PDT afectando el
cronograma de la
interventoría</v>
          </cell>
          <cell r="H20" t="str">
            <v>1 Es muy remoto que ocurra</v>
          </cell>
          <cell r="I20" t="str">
            <v>-1. Superior a 0% y hasta -1% del valor del contrato</v>
          </cell>
          <cell r="J20" t="str">
            <v xml:space="preserve">+1 Se cumple el objeto contractual con una anticipación en plazo o menor valor del presupuesto inferiores a un 5% </v>
          </cell>
          <cell r="K20">
            <v>-1</v>
          </cell>
          <cell r="L20" t="str">
            <v>Bajo (-)</v>
          </cell>
          <cell r="M20" t="str">
            <v>Compartido (Ver Tratamiento)</v>
          </cell>
          <cell r="N20" t="str">
            <v>Una vez identificado, el IDUdebe validar y revisar que el contratista mantenga los canales de comunicación y
coordinación con los demás proyectos que le afectan o puedan llegar a afectarle, y verificar y aprobar el PDT ajustado por el contratista de obra de acuerdo con las
condiciones contractuales
pactadas, En caso de requerirse, el IDU evaluará en caso extremo
la pertinencia de eventuales
modificaciones al contrato o coordinaciones interinstitucionales.</v>
          </cell>
          <cell r="O20" t="str">
            <v>1 Es muy remoto que ocurra</v>
          </cell>
          <cell r="P20" t="str">
            <v>-1. Superior a 0% y hasta -1% del valor del contrato</v>
          </cell>
          <cell r="Q20" t="str">
            <v xml:space="preserve">+1 Se cumple el objeto contractual con una anticipación en plazo o menor valor del presupuesto inferiores a un 5% </v>
          </cell>
          <cell r="R20">
            <v>-1</v>
          </cell>
          <cell r="S20" t="str">
            <v>Bajo (-)</v>
          </cell>
          <cell r="T20" t="str">
            <v>Si</v>
          </cell>
          <cell r="U20" t="str">
            <v>Compartido (Ver Tratamiento)</v>
          </cell>
          <cell r="V20" t="str">
            <v>Terminación del Contrato</v>
          </cell>
          <cell r="W20" t="str">
            <v>verificación al inicio de las actividades particulares y en comité de obra</v>
          </cell>
          <cell r="X20" t="str">
            <v>semanal</v>
          </cell>
        </row>
        <row r="22">
          <cell r="B22" t="str">
            <v>General</v>
          </cell>
          <cell r="C22" t="str">
            <v>Interna</v>
          </cell>
          <cell r="D22" t="str">
            <v>Ejecución</v>
          </cell>
          <cell r="E22" t="str">
            <v>Económicos</v>
          </cell>
          <cell r="F22" t="str">
            <v>Reclamación de indemnizaciones y
reparaciones de empleados del
Contratista.
Muerte o lesiones por accidentes de trabajo</v>
          </cell>
          <cell r="G22" t="str">
            <v>Afectación patrimonial del contratista y eventualmente llamamiento solidario al IDU</v>
          </cell>
          <cell r="H22" t="str">
            <v>2 Es remoto que ocurra</v>
          </cell>
          <cell r="I22" t="str">
            <v>-2. superior a -1% y hasta -2% del valor del contrato</v>
          </cell>
          <cell r="J22" t="str">
            <v>-1 Se cumpliría el 100% del objeto con dificultades menores y a lo sumo con una mesa de trabajo o multas de apremio puede superarse</v>
          </cell>
          <cell r="K22">
            <v>-4</v>
          </cell>
          <cell r="L22" t="str">
            <v>Bajo (-)</v>
          </cell>
          <cell r="M22" t="str">
            <v>Contratista</v>
          </cell>
          <cell r="N22" t="str">
            <v>Suscribir los seguros de responsabilidad civil para reparar a quien se le irrogue un daño, en la cuantía y plazo de
vigencia indicada en el contrato</v>
          </cell>
          <cell r="O22" t="str">
            <v>1 Es muy remoto que ocurra</v>
          </cell>
          <cell r="P22" t="str">
            <v>+1. mayor -1% y hasta 1% del valor del contrato</v>
          </cell>
          <cell r="Q22" t="str">
            <v>-1 Se cumpliría el 100% del objeto con dificultades menores y a lo sumo con una mesa de trabajo o multas de apremio puede superarse</v>
          </cell>
          <cell r="R22">
            <v>-1</v>
          </cell>
          <cell r="S22" t="str">
            <v>Bajo (-)</v>
          </cell>
          <cell r="T22" t="str">
            <v>Si</v>
          </cell>
          <cell r="U22" t="str">
            <v>IDU</v>
          </cell>
          <cell r="V22" t="str">
            <v>Terminación del Contrato</v>
          </cell>
          <cell r="W22" t="str">
            <v>Comité de obra</v>
          </cell>
          <cell r="X22" t="str">
            <v>Semanal</v>
          </cell>
        </row>
        <row r="23">
          <cell r="B23" t="str">
            <v>General</v>
          </cell>
          <cell r="C23" t="str">
            <v>Interna</v>
          </cell>
          <cell r="D23" t="str">
            <v>Ejecución</v>
          </cell>
          <cell r="E23" t="str">
            <v>Económicos</v>
          </cell>
          <cell r="F23" t="str">
            <v>Reclamación de indemnizaciones y
reparaciones de empleados del
Contratista o subcontratistas
Incumplimientos en el pago de obligaciones laborales del Contratista o subcontratistas frente
al personal requerido para ejecutar el contrato</v>
          </cell>
          <cell r="G23" t="str">
            <v>Afectación patrimonial del contratista y eventualmente llamamiento solidario al IDU</v>
          </cell>
          <cell r="H23" t="str">
            <v>2 Es remoto que ocurra</v>
          </cell>
          <cell r="I23" t="str">
            <v>-2. superior a -1% y hasta -2% del valor del contrato</v>
          </cell>
          <cell r="J23" t="str">
            <v>-1 Se cumpliría el 100% del objeto con dificultades menores y a lo sumo con una mesa de trabajo o multas de apremio puede superarse</v>
          </cell>
          <cell r="K23">
            <v>-4</v>
          </cell>
          <cell r="L23" t="str">
            <v>Bajo (-)</v>
          </cell>
          <cell r="M23" t="str">
            <v>Contratista</v>
          </cell>
          <cell r="N23" t="str">
            <v>Suscribir los seguros de responsabilidad civil para reparar a quien se le irrogue un daño, en la cuantía y plazo de
vigencia indicada en el contrato</v>
          </cell>
          <cell r="O23" t="str">
            <v>1 Es muy remoto que ocurra</v>
          </cell>
          <cell r="P23" t="str">
            <v>+1. mayor -1% y hasta 1% del valor del contrato</v>
          </cell>
          <cell r="Q23" t="str">
            <v>-1 Se cumpliría el 100% del objeto con dificultades menores y a lo sumo con una mesa de trabajo o multas de apremio puede superarse</v>
          </cell>
          <cell r="R23">
            <v>-1</v>
          </cell>
          <cell r="S23" t="str">
            <v>Bajo (-)</v>
          </cell>
          <cell r="T23" t="str">
            <v>Si</v>
          </cell>
          <cell r="U23" t="str">
            <v>IDU</v>
          </cell>
          <cell r="V23" t="str">
            <v>Terminación del Contrato</v>
          </cell>
          <cell r="W23" t="str">
            <v>Comité de obra</v>
          </cell>
          <cell r="X23" t="str">
            <v>Semanal</v>
          </cell>
        </row>
        <row r="24">
          <cell r="B24" t="str">
            <v>General</v>
          </cell>
          <cell r="C24" t="str">
            <v>Interna</v>
          </cell>
          <cell r="D24" t="str">
            <v>Ejecución</v>
          </cell>
          <cell r="E24" t="str">
            <v>Operacionales</v>
          </cell>
          <cell r="F24" t="str">
            <v>Se identifican yerros técnicos en los estudios y diseños.
Los estudios y diseños pueden traer erratas, vicios ocultos o impresiciones</v>
          </cell>
          <cell r="G24" t="str">
            <v>Se identifican yerros técnicos en los estudios y diseños.
Los estudios y  diseños pueden traer erratas, vicios ocultos o impresiciones</v>
          </cell>
          <cell r="H24" t="str">
            <v>1 Es muy remoto que ocurra</v>
          </cell>
          <cell r="I24" t="str">
            <v>-1. Superior a 0% y hasta -1% del valor del contrato</v>
          </cell>
          <cell r="J24" t="str">
            <v>-1 Se cumpliría el 100% del objeto con dificultades menores y a lo sumo con una mesa de trabajo o multas de apremio puede superarse</v>
          </cell>
          <cell r="K24">
            <v>-1</v>
          </cell>
          <cell r="L24" t="str">
            <v>Bajo (-)</v>
          </cell>
          <cell r="M24" t="str">
            <v>Contratista</v>
          </cell>
          <cell r="N24" t="str">
            <v>Suscribir los seguros de responsabilidad civil para reparar a quien se le irrogue un daño, en la cuantía y plazo de
vigencia indicada en el contrato</v>
          </cell>
          <cell r="O24" t="str">
            <v>1 Es muy remoto que ocurra</v>
          </cell>
          <cell r="P24" t="str">
            <v>+1. mayor -1% y hasta 1% del valor del contrato</v>
          </cell>
          <cell r="Q24" t="str">
            <v>-1 Se cumpliría el 100% del objeto con dificultades menores y a lo sumo con una mesa de trabajo o multas de apremio puede superarse</v>
          </cell>
          <cell r="R24">
            <v>-1</v>
          </cell>
          <cell r="S24" t="str">
            <v>Bajo (-)</v>
          </cell>
          <cell r="T24" t="str">
            <v>Si</v>
          </cell>
          <cell r="U24" t="str">
            <v>IDU</v>
          </cell>
          <cell r="V24" t="str">
            <v>Terminación del Contrato</v>
          </cell>
          <cell r="W24" t="str">
            <v>Comité de obra</v>
          </cell>
          <cell r="X24" t="str">
            <v>Semanal</v>
          </cell>
        </row>
      </sheetData>
      <sheetData sheetId="4"/>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AC9E0A-781C-4065-BD3B-7024DB00ECBE}" name="Tabla835" displayName="Tabla835" ref="A8:V22" totalsRowShown="0" headerRowDxfId="24" dataDxfId="23" tableBorderDxfId="22">
  <autoFilter ref="A8:V22" xr:uid="{00000000-0009-0000-0100-000008000000}"/>
  <tableColumns count="22">
    <tableColumn id="1" xr3:uid="{0928960F-D88A-4AA7-B94F-0ABE293FA219}" name="Columna1" dataDxfId="21">
      <calculatedColumnFormula>'[4]Hoja trabajo estructuración'!A10</calculatedColumnFormula>
    </tableColumn>
    <tableColumn id="2" xr3:uid="{BE577A39-C4C2-4EC4-A68F-4CDB00A84CA7}" name="Columna2" dataDxfId="20">
      <calculatedColumnFormula>'[4]Hoja trabajo estructuración'!B10</calculatedColumnFormula>
    </tableColumn>
    <tableColumn id="19" xr3:uid="{162ACFB3-1B44-4306-BA06-D0EC9DF68A58}" name="Columna24" dataDxfId="19">
      <calculatedColumnFormula>'[4]Hoja trabajo estructuración'!C10</calculatedColumnFormula>
    </tableColumn>
    <tableColumn id="18" xr3:uid="{3D2535E8-F78C-4F43-ACA8-27D07DA88967}" name="Columna23" dataDxfId="18">
      <calculatedColumnFormula>'[4]Hoja trabajo estructuración'!D10</calculatedColumnFormula>
    </tableColumn>
    <tableColumn id="17" xr3:uid="{E026450B-5AB4-407E-9F2F-A37E87999683}" name="Columna22" dataDxfId="17">
      <calculatedColumnFormula>'[4]Hoja trabajo estructuración'!E10</calculatedColumnFormula>
    </tableColumn>
    <tableColumn id="3" xr3:uid="{C6E0A81E-B295-4980-BDFF-9E774C689B1E}" name="Columna3" dataDxfId="16">
      <calculatedColumnFormula>'[4]Hoja trabajo estructuración'!F10</calculatedColumnFormula>
    </tableColumn>
    <tableColumn id="4" xr3:uid="{BA2DEB56-5731-49B6-B1F4-BAC807FE849F}" name="Columna4" dataDxfId="15">
      <calculatedColumnFormula>'[4]Hoja trabajo estructuración'!G10</calculatedColumnFormula>
    </tableColumn>
    <tableColumn id="5" xr3:uid="{434E80DF-DCBD-43E5-B0B7-5039DAEA401C}" name="Columna5" dataDxfId="14">
      <calculatedColumnFormula>'[4]Hoja trabajo estructuración'!H10</calculatedColumnFormula>
    </tableColumn>
    <tableColumn id="6" xr3:uid="{F0CE2FCD-F81A-42E8-ABDD-BDB7274FB58C}" name="Columna6" dataDxfId="13">
      <calculatedColumnFormula>CONCATENATE("// Impacto financiero: ","
",'[4]Hoja trabajo estructuración'!I10,"
// ","Impacto en el Objeto: ","
",'[4]Hoja trabajo estructuración'!J10)</calculatedColumnFormula>
    </tableColumn>
    <tableColumn id="7" xr3:uid="{CB6D6F7E-E2FA-49C8-8BA2-12E483740EA2}" name="Columna7" dataDxfId="12">
      <calculatedColumnFormula>'[4]Hoja trabajo estructuración'!K10</calculatedColumnFormula>
    </tableColumn>
    <tableColumn id="20" xr3:uid="{195A6E5F-3D9C-4AEF-A6A9-84776C8E3A96}" name="Columna72" dataDxfId="11">
      <calculatedColumnFormula>'[4]Hoja trabajo estructuración'!L10</calculatedColumnFormula>
    </tableColumn>
    <tableColumn id="8" xr3:uid="{2C71CAC4-E89E-427F-818A-D8B9E5CC6C1C}" name="Columna8" dataDxfId="10">
      <calculatedColumnFormula>'[4]Hoja trabajo estructuración'!M10</calculatedColumnFormula>
    </tableColumn>
    <tableColumn id="9" xr3:uid="{7983474E-8E63-4629-8AB9-0B75515AB306}" name="Columna9" dataDxfId="9">
      <calculatedColumnFormula>'[4]Hoja trabajo estructuración'!N10</calculatedColumnFormula>
    </tableColumn>
    <tableColumn id="10" xr3:uid="{3C114058-97C0-4B41-A2DF-C6C26032C2A9}" name="Columna10" dataDxfId="8">
      <calculatedColumnFormula>'[4]Hoja trabajo estructuración'!O10</calculatedColumnFormula>
    </tableColumn>
    <tableColumn id="11" xr3:uid="{410F9E29-2483-4E6E-9CE7-056BC441B8F1}" name="Columna11" dataDxfId="7">
      <calculatedColumnFormula>CONCATENATE("// Impacto Financiero: ","
",'[4]Hoja trabajo estructuración'!P10,"
// Impacto en el Objeto: ","
", '[4]Hoja trabajo estructuración'!Q10)</calculatedColumnFormula>
    </tableColumn>
    <tableColumn id="16" xr3:uid="{5EFF386E-6AA8-4921-A77B-DDC065423A03}" name="Columna15" dataDxfId="6">
      <calculatedColumnFormula>'[4]Hoja trabajo estructuración'!R10</calculatedColumnFormula>
    </tableColumn>
    <tableColumn id="12" xr3:uid="{CE70CDC3-79C1-44C5-997C-D57CEC6F47A7}" name="Columna12" dataDxfId="5">
      <calculatedColumnFormula>'[4]Hoja trabajo estructuración'!S10</calculatedColumnFormula>
    </tableColumn>
    <tableColumn id="13" xr3:uid="{687136A3-0CE0-483E-BEF0-4EF32A4413E3}" name="Columna13" dataDxfId="4">
      <calculatedColumnFormula>'[4]Hoja trabajo estructuración'!T10</calculatedColumnFormula>
    </tableColumn>
    <tableColumn id="23" xr3:uid="{90742A4F-C6E4-47D3-85CB-D1679A7AE98C}" name="Columna134" dataDxfId="3">
      <calculatedColumnFormula>'[4]Hoja trabajo estructuración'!U10</calculatedColumnFormula>
    </tableColumn>
    <tableColumn id="22" xr3:uid="{3E6E80FB-B481-43D8-89A9-05F94F77B4CC}" name="Columna133" dataDxfId="2">
      <calculatedColumnFormula>'[4]Hoja trabajo estructuración'!V10</calculatedColumnFormula>
    </tableColumn>
    <tableColumn id="21" xr3:uid="{AD95BDB5-82DA-4A7B-A8F4-14AF2984DC41}" name="Columna132" dataDxfId="1">
      <calculatedColumnFormula>'[4]Hoja trabajo estructuración'!W10</calculatedColumnFormula>
    </tableColumn>
    <tableColumn id="14" xr3:uid="{A293B83F-4F6B-4C64-B333-7336644323E7}" name="Columna14" dataDxfId="0">
      <calculatedColumnFormula>'[4]Hoja trabajo estructuración'!X10</calculatedColumnFormula>
    </tableColumn>
  </tableColumns>
  <tableStyleInfo name="Mat contrat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673D-3750-42E4-9597-C71093A11BC1}">
  <sheetPr>
    <tabColor rgb="FF92D050"/>
    <pageSetUpPr fitToPage="1"/>
  </sheetPr>
  <dimension ref="A1:Y22"/>
  <sheetViews>
    <sheetView showGridLines="0" tabSelected="1" view="pageBreakPreview" zoomScale="140" zoomScaleNormal="100" zoomScaleSheetLayoutView="140" workbookViewId="0">
      <selection activeCell="F9" sqref="F9"/>
    </sheetView>
  </sheetViews>
  <sheetFormatPr baseColWidth="10" defaultColWidth="11.44140625" defaultRowHeight="14.4" x14ac:dyDescent="0.3"/>
  <cols>
    <col min="1" max="1" width="5.33203125" style="3" customWidth="1"/>
    <col min="2" max="5" width="2.88671875" style="3" customWidth="1"/>
    <col min="6" max="6" width="19.6640625" style="3" customWidth="1"/>
    <col min="7" max="7" width="12.44140625" style="3" customWidth="1"/>
    <col min="8" max="8" width="11.109375" style="3" bestFit="1" customWidth="1"/>
    <col min="9" max="9" width="21.5546875" style="3" customWidth="1"/>
    <col min="10" max="11" width="9.109375" style="3" customWidth="1"/>
    <col min="12" max="12" width="9.33203125" style="34" customWidth="1"/>
    <col min="13" max="13" width="18.44140625" style="3" customWidth="1"/>
    <col min="14" max="14" width="11.6640625" style="3" customWidth="1"/>
    <col min="15" max="15" width="22.5546875" style="3" customWidth="1"/>
    <col min="16" max="16" width="9.5546875" style="3" customWidth="1"/>
    <col min="17" max="17" width="9.109375" style="3" customWidth="1"/>
    <col min="18" max="18" width="8.109375" style="3" customWidth="1"/>
    <col min="19" max="20" width="9.88671875" style="3" customWidth="1"/>
    <col min="21" max="21" width="10.33203125" style="3" customWidth="1"/>
    <col min="22" max="22" width="11.5546875" style="3" customWidth="1"/>
    <col min="23" max="24" width="3.33203125" style="3" customWidth="1"/>
    <col min="25" max="25" width="16.44140625" style="3" customWidth="1"/>
    <col min="26" max="16384" width="11.44140625" style="3"/>
  </cols>
  <sheetData>
    <row r="1" spans="1:25" x14ac:dyDescent="0.3">
      <c r="A1" s="51" t="s">
        <v>0</v>
      </c>
      <c r="B1" s="51"/>
      <c r="C1" s="51"/>
      <c r="D1" s="51"/>
      <c r="E1" s="51"/>
      <c r="F1" s="51"/>
      <c r="G1" s="51"/>
      <c r="H1" s="51"/>
      <c r="I1" s="51"/>
      <c r="J1" s="51"/>
      <c r="K1" s="51"/>
      <c r="L1" s="51"/>
      <c r="M1" s="51"/>
      <c r="N1" s="51"/>
      <c r="O1" s="52"/>
      <c r="P1" s="53"/>
      <c r="Q1" s="1"/>
      <c r="R1" s="2"/>
      <c r="S1" s="58" t="s">
        <v>1</v>
      </c>
      <c r="T1" s="59"/>
      <c r="U1" s="59"/>
      <c r="V1" s="60"/>
    </row>
    <row r="2" spans="1:25" ht="18" customHeight="1" x14ac:dyDescent="0.3">
      <c r="A2" s="61" t="s">
        <v>2</v>
      </c>
      <c r="B2" s="61"/>
      <c r="C2" s="61"/>
      <c r="D2" s="61"/>
      <c r="E2" s="61"/>
      <c r="F2" s="61"/>
      <c r="G2" s="61"/>
      <c r="H2" s="61"/>
      <c r="I2" s="61"/>
      <c r="J2" s="61"/>
      <c r="K2" s="61"/>
      <c r="L2" s="61"/>
      <c r="M2" s="61"/>
      <c r="N2" s="61"/>
      <c r="O2" s="54"/>
      <c r="P2" s="55"/>
      <c r="Q2" s="1"/>
      <c r="R2" s="2"/>
      <c r="S2" s="62">
        <f>[4]Input!B3</f>
        <v>0</v>
      </c>
      <c r="T2" s="63"/>
      <c r="U2" s="63"/>
      <c r="V2" s="64"/>
    </row>
    <row r="3" spans="1:25" ht="15" customHeight="1" x14ac:dyDescent="0.3">
      <c r="A3" s="51" t="s">
        <v>3</v>
      </c>
      <c r="B3" s="51"/>
      <c r="C3" s="51"/>
      <c r="D3" s="51"/>
      <c r="E3" s="51"/>
      <c r="F3" s="51" t="s">
        <v>4</v>
      </c>
      <c r="G3" s="51"/>
      <c r="H3" s="51"/>
      <c r="I3" s="51"/>
      <c r="J3" s="51"/>
      <c r="K3" s="51"/>
      <c r="L3" s="51"/>
      <c r="M3" s="51" t="s">
        <v>5</v>
      </c>
      <c r="N3" s="51"/>
      <c r="O3" s="54"/>
      <c r="P3" s="55"/>
      <c r="Q3" s="1"/>
      <c r="R3" s="2"/>
      <c r="S3" s="65" t="s">
        <v>6</v>
      </c>
      <c r="T3" s="66"/>
      <c r="U3" s="66"/>
      <c r="V3" s="67"/>
    </row>
    <row r="4" spans="1:25" ht="17.25" customHeight="1" x14ac:dyDescent="0.3">
      <c r="A4" s="40" t="s">
        <v>7</v>
      </c>
      <c r="B4" s="41"/>
      <c r="C4" s="41"/>
      <c r="D4" s="41"/>
      <c r="E4" s="42"/>
      <c r="F4" s="40" t="s">
        <v>8</v>
      </c>
      <c r="G4" s="41"/>
      <c r="H4" s="41"/>
      <c r="I4" s="41"/>
      <c r="J4" s="41"/>
      <c r="K4" s="41"/>
      <c r="L4" s="42"/>
      <c r="M4" s="40" t="s">
        <v>9</v>
      </c>
      <c r="N4" s="42"/>
      <c r="O4" s="56"/>
      <c r="P4" s="57"/>
      <c r="Q4" s="4"/>
      <c r="R4" s="5"/>
      <c r="S4" s="43" t="str">
        <f>'[4]Hoja trabajo estructuración'!T6</f>
        <v>dd-mm-aaaa</v>
      </c>
      <c r="T4" s="44"/>
      <c r="U4" s="44"/>
      <c r="V4" s="45"/>
    </row>
    <row r="5" spans="1:25" ht="34.5" customHeight="1" x14ac:dyDescent="0.3">
      <c r="A5" s="46" t="s">
        <v>10</v>
      </c>
      <c r="B5" s="47"/>
      <c r="C5" s="47"/>
      <c r="D5" s="47"/>
      <c r="E5" s="47"/>
      <c r="F5" s="47"/>
      <c r="G5" s="47"/>
      <c r="H5" s="47"/>
      <c r="I5" s="47"/>
      <c r="J5" s="47"/>
      <c r="K5" s="47"/>
      <c r="L5" s="47"/>
      <c r="M5" s="47"/>
      <c r="N5" s="47"/>
      <c r="O5" s="47"/>
      <c r="P5" s="47"/>
      <c r="Q5" s="47"/>
      <c r="R5" s="47"/>
      <c r="S5" s="47"/>
      <c r="T5" s="47"/>
      <c r="U5" s="47"/>
      <c r="V5" s="48"/>
    </row>
    <row r="6" spans="1:25" s="6" customFormat="1" ht="18.75" customHeight="1" x14ac:dyDescent="0.3">
      <c r="A6" s="49" t="s">
        <v>11</v>
      </c>
      <c r="B6" s="39" t="s">
        <v>12</v>
      </c>
      <c r="C6" s="39" t="s">
        <v>13</v>
      </c>
      <c r="D6" s="39" t="s">
        <v>14</v>
      </c>
      <c r="E6" s="39" t="s">
        <v>15</v>
      </c>
      <c r="F6" s="38" t="s">
        <v>16</v>
      </c>
      <c r="G6" s="38" t="s">
        <v>17</v>
      </c>
      <c r="H6" s="38" t="s">
        <v>18</v>
      </c>
      <c r="I6" s="38" t="s">
        <v>19</v>
      </c>
      <c r="J6" s="39" t="s">
        <v>20</v>
      </c>
      <c r="K6" s="38" t="s">
        <v>21</v>
      </c>
      <c r="L6" s="35" t="s">
        <v>22</v>
      </c>
      <c r="M6" s="35" t="s">
        <v>23</v>
      </c>
      <c r="N6" s="36" t="s">
        <v>24</v>
      </c>
      <c r="O6" s="36"/>
      <c r="P6" s="36"/>
      <c r="Q6" s="36"/>
      <c r="R6" s="37" t="s">
        <v>25</v>
      </c>
      <c r="S6" s="37" t="s">
        <v>26</v>
      </c>
      <c r="T6" s="37" t="s">
        <v>27</v>
      </c>
      <c r="U6" s="36" t="s">
        <v>28</v>
      </c>
      <c r="V6" s="36"/>
    </row>
    <row r="7" spans="1:25" s="6" customFormat="1" ht="45" customHeight="1" x14ac:dyDescent="0.3">
      <c r="A7" s="50"/>
      <c r="B7" s="39"/>
      <c r="C7" s="39"/>
      <c r="D7" s="39"/>
      <c r="E7" s="39"/>
      <c r="F7" s="38"/>
      <c r="G7" s="38"/>
      <c r="H7" s="38"/>
      <c r="I7" s="38"/>
      <c r="J7" s="39"/>
      <c r="K7" s="38"/>
      <c r="L7" s="35"/>
      <c r="M7" s="35"/>
      <c r="N7" s="7" t="s">
        <v>18</v>
      </c>
      <c r="O7" s="8" t="s">
        <v>19</v>
      </c>
      <c r="P7" s="9" t="s">
        <v>20</v>
      </c>
      <c r="Q7" s="7" t="s">
        <v>21</v>
      </c>
      <c r="R7" s="37"/>
      <c r="S7" s="37"/>
      <c r="T7" s="37"/>
      <c r="U7" s="7" t="s">
        <v>29</v>
      </c>
      <c r="V7" s="7" t="s">
        <v>30</v>
      </c>
      <c r="Y7" s="10" t="s">
        <v>31</v>
      </c>
    </row>
    <row r="8" spans="1:25" s="6" customFormat="1" ht="46.8" hidden="1" x14ac:dyDescent="0.3">
      <c r="A8" s="11" t="s">
        <v>32</v>
      </c>
      <c r="B8" s="12" t="s">
        <v>33</v>
      </c>
      <c r="C8" s="12" t="s">
        <v>34</v>
      </c>
      <c r="D8" s="12" t="s">
        <v>35</v>
      </c>
      <c r="E8" s="12" t="s">
        <v>36</v>
      </c>
      <c r="F8" s="13" t="s">
        <v>37</v>
      </c>
      <c r="G8" s="13" t="s">
        <v>38</v>
      </c>
      <c r="H8" s="13" t="s">
        <v>39</v>
      </c>
      <c r="I8" s="13" t="s">
        <v>40</v>
      </c>
      <c r="J8" s="13" t="s">
        <v>41</v>
      </c>
      <c r="K8" s="13" t="s">
        <v>42</v>
      </c>
      <c r="L8" s="14" t="s">
        <v>43</v>
      </c>
      <c r="M8" s="13" t="s">
        <v>44</v>
      </c>
      <c r="N8" s="13" t="s">
        <v>45</v>
      </c>
      <c r="O8" s="13" t="s">
        <v>46</v>
      </c>
      <c r="P8" s="13" t="s">
        <v>47</v>
      </c>
      <c r="Q8" s="13" t="s">
        <v>48</v>
      </c>
      <c r="R8" s="12" t="s">
        <v>49</v>
      </c>
      <c r="S8" s="15" t="s">
        <v>50</v>
      </c>
      <c r="T8" s="16" t="s">
        <v>51</v>
      </c>
      <c r="U8" s="17" t="s">
        <v>52</v>
      </c>
      <c r="V8" s="18" t="s">
        <v>53</v>
      </c>
    </row>
    <row r="9" spans="1:25" s="22" customFormat="1" ht="129" customHeight="1" x14ac:dyDescent="0.3">
      <c r="A9" s="19">
        <f>'[4]Hoja trabajo estructuración'!A10</f>
        <v>1</v>
      </c>
      <c r="B9" s="20" t="str">
        <f>'[4]Hoja trabajo estructuración'!B10</f>
        <v>General</v>
      </c>
      <c r="C9" s="20" t="str">
        <f>'[4]Hoja trabajo estructuración'!C10</f>
        <v>Externa</v>
      </c>
      <c r="D9" s="20" t="str">
        <f>'[4]Hoja trabajo estructuración'!D10</f>
        <v>Ejecución</v>
      </c>
      <c r="E9" s="20" t="str">
        <f>'[4]Hoja trabajo estructuración'!E10</f>
        <v>Regulatorios</v>
      </c>
      <c r="F9" s="21" t="str">
        <f>'[4]Hoja trabajo estructuración'!F10</f>
        <v xml:space="preserve">Demora en el trámite de permisos y/o autorizaciones, por parte de las ESP y Entidades Distritales (SDA, SDM, SDP y otras) involucradas en el proyecto </v>
      </c>
      <c r="G9" s="22" t="str">
        <f>'[4]Hoja trabajo estructuración'!G10</f>
        <v>♦ Retraso en la iniciación del contrato de obra
♦ Afectación al cronograma de ejecución del contrato</v>
      </c>
      <c r="H9" s="22" t="str">
        <f>'[4]Hoja trabajo estructuración'!H10</f>
        <v>3 Hay indicios vagos de que ocurra</v>
      </c>
      <c r="I9" s="23" t="str">
        <f>CONCATENATE("// Impacto financiero: ","
",'[4]Hoja trabajo estructuración'!I10,"
// ","Impacto en el Objeto: ","
",'[4]Hoja trabajo estructuración'!J10)</f>
        <v>// Impacto financiero: 
+3. mayor a 2% y hasta 8% del valor del contrato
// Impacto en el Objeto: 
-2 Se cumpliría el 100% del objeto luego de acudir a una mesa de trabajo, hacer otrosíes o pactar adiciones de plazo y precio hasta un 15%</v>
      </c>
      <c r="J9" s="24">
        <f>'[4]Hoja trabajo estructuración'!K10</f>
        <v>-6</v>
      </c>
      <c r="K9" s="24" t="str">
        <f>'[4]Hoja trabajo estructuración'!L10</f>
        <v>Medio (-)</v>
      </c>
      <c r="L9" s="24" t="str">
        <f>'[4]Hoja trabajo estructuración'!M10</f>
        <v>Compartido (Ver Tratamiento)</v>
      </c>
      <c r="M9" s="25" t="str">
        <f>'[4]Hoja trabajo estructuración'!N10</f>
        <v>♦ Contratista: Establecer de un cronograma de tiempos y resultados aplicables a esta gestión, teniendo en cuenta los protocolos y procedimientos establecidos por las ESP y Entidades.
♦ IDU: como apoyo, realizar una adecuada y oportuna gestión interinstitucional. (1)</v>
      </c>
      <c r="N9" s="21" t="str">
        <f>'[4]Hoja trabajo estructuración'!O10</f>
        <v>2 Es remoto que ocurra</v>
      </c>
      <c r="O9" s="21" t="str">
        <f>CONCATENATE("// Impacto Financiero: ","
",'[4]Hoja trabajo estructuración'!P10,"
// Impacto en el Objeto: ","
", '[4]Hoja trabajo estructuración'!Q10)</f>
        <v>// Impacto Financiero: 
-1. Superior a 0% y hasta -1% del valor del contrato
// Impacto en el Objeto: 
-1 Se cumpliría el 100% del objeto con dificultades menores y a lo sumo con una mesa de trabajo o multas de apremio puede superarse</v>
      </c>
      <c r="P9" s="24">
        <f>'[4]Hoja trabajo estructuración'!R10</f>
        <v>-2</v>
      </c>
      <c r="Q9" s="24" t="str">
        <f>'[4]Hoja trabajo estructuración'!S10</f>
        <v>Bajo (-)</v>
      </c>
      <c r="R9" s="24" t="str">
        <f>'[4]Hoja trabajo estructuración'!T10</f>
        <v>Si</v>
      </c>
      <c r="S9" s="24" t="str">
        <f>'[4]Hoja trabajo estructuración'!U10</f>
        <v>Compartido (Ver Tratamiento)</v>
      </c>
      <c r="T9" s="24" t="str">
        <f>'[4]Hoja trabajo estructuración'!V10</f>
        <v>Terminación del Contrato</v>
      </c>
      <c r="U9" s="21" t="str">
        <f>'[4]Hoja trabajo estructuración'!W10</f>
        <v>♦ Verificar la realización de los trámites requeridos, según los protocolos y procedimientos establecidos.</v>
      </c>
      <c r="V9" s="26" t="str">
        <f>'[4]Hoja trabajo estructuración'!X10</f>
        <v>Iinicio del Contrato y Cuando se requiera el trámite.</v>
      </c>
    </row>
    <row r="10" spans="1:25" s="22" customFormat="1" ht="102" x14ac:dyDescent="0.3">
      <c r="A10" s="27">
        <v>2</v>
      </c>
      <c r="B10" s="28" t="str">
        <f>'[4]Hoja trabajo estructuración'!B11</f>
        <v>Específico</v>
      </c>
      <c r="C10" s="28" t="str">
        <f>'[4]Hoja trabajo estructuración'!C11</f>
        <v>Externa</v>
      </c>
      <c r="D10" s="28" t="str">
        <f>'[4]Hoja trabajo estructuración'!D11</f>
        <v>Ejecución</v>
      </c>
      <c r="E10" s="28" t="str">
        <f>'[4]Hoja trabajo estructuración'!E11</f>
        <v>Sociales o políticos</v>
      </c>
      <c r="F10" s="22" t="str">
        <f>'[4]Hoja trabajo estructuración'!F11</f>
        <v>Oposición o condicionamiento de la comunidad a la ejecución del proyecto.</v>
      </c>
      <c r="G10" s="22" t="str">
        <f>'[4]Hoja trabajo estructuración'!G11</f>
        <v>♦ Demoras en el cronograma de la obra.</v>
      </c>
      <c r="H10" s="22" t="str">
        <f>'[4]Hoja trabajo estructuración'!H11</f>
        <v>3 Hay indicios vagos de que ocurra</v>
      </c>
      <c r="I10" s="29" t="str">
        <f>CONCATENATE("// Impacto financiero: ","
",'[4]Hoja trabajo estructuración'!I11,"
// ","Impacto en el Objeto: ","
",'[4]Hoja trabajo estructuración'!J11)</f>
        <v xml:space="preserve">// Impacto financiero: 
+1. mayor -1% y hasta 1% del valor del contrato
// Impacto en el Objeto: 
+1 Se cumple el objeto contractual con una anticipación en plazo o menor valor del presupuesto inferiores a un 5% </v>
      </c>
      <c r="J10" s="30">
        <f>'[4]Hoja trabajo estructuración'!K11</f>
        <v>3</v>
      </c>
      <c r="K10" s="30" t="str">
        <f>'[4]Hoja trabajo estructuración'!L11</f>
        <v>Bajo (+)</v>
      </c>
      <c r="L10" s="30" t="str">
        <f>'[4]Hoja trabajo estructuración'!M11</f>
        <v>Compartido (Ver Tratamiento)</v>
      </c>
      <c r="M10" s="31" t="str">
        <f>'[4]Hoja trabajo estructuración'!N11</f>
        <v>♦ Revisar las actas o solicitudes del contratista en los comités de obra</v>
      </c>
      <c r="N10" s="22" t="str">
        <f>'[4]Hoja trabajo estructuración'!O11</f>
        <v>1 Es muy remoto que ocurra</v>
      </c>
      <c r="O10" s="22" t="str">
        <f>CONCATENATE("// Impacto Financiero: ","
",'[4]Hoja trabajo estructuración'!P11,"
// Impacto en el Objeto: ","
", '[4]Hoja trabajo estructuración'!Q11)</f>
        <v>// Impacto Financiero: 
-1. Superior a 0% y hasta -1% del valor del contrato
// Impacto en el Objeto: 
-1 Se cumpliría el 100% del objeto con dificultades menores y a lo sumo con una mesa de trabajo o multas de apremio puede superarse</v>
      </c>
      <c r="P10" s="30">
        <f>'[4]Hoja trabajo estructuración'!R11</f>
        <v>-1</v>
      </c>
      <c r="Q10" s="30" t="str">
        <f>'[4]Hoja trabajo estructuración'!S11</f>
        <v>Bajo (-)</v>
      </c>
      <c r="R10" s="30" t="str">
        <f>'[4]Hoja trabajo estructuración'!T11</f>
        <v>Si</v>
      </c>
      <c r="S10" s="30" t="str">
        <f>'[4]Hoja trabajo estructuración'!U11</f>
        <v>Compartido (Ver Tratamiento)</v>
      </c>
      <c r="T10" s="30" t="str">
        <f>'[4]Hoja trabajo estructuración'!V11</f>
        <v>Terminación del Contrato</v>
      </c>
      <c r="U10" s="22" t="str">
        <f>'[4]Hoja trabajo estructuración'!W11</f>
        <v>♦ Revisar las actas o solicitudes del contratista en los comités de obra</v>
      </c>
      <c r="V10" s="32" t="str">
        <f>'[4]Hoja trabajo estructuración'!X11</f>
        <v>Semanal</v>
      </c>
    </row>
    <row r="11" spans="1:25" s="22" customFormat="1" ht="84" customHeight="1" x14ac:dyDescent="0.3">
      <c r="A11" s="27">
        <v>3</v>
      </c>
      <c r="B11" s="28" t="str">
        <f>'[4]Hoja trabajo estructuración'!B12</f>
        <v>General</v>
      </c>
      <c r="C11" s="28" t="str">
        <f>'[4]Hoja trabajo estructuración'!C12</f>
        <v>Externa</v>
      </c>
      <c r="D11" s="28" t="str">
        <f>'[4]Hoja trabajo estructuración'!D12</f>
        <v>Ejecución</v>
      </c>
      <c r="E11" s="28" t="str">
        <f>'[4]Hoja trabajo estructuración'!E12</f>
        <v>Económicos</v>
      </c>
      <c r="F11" s="22" t="str">
        <f>'[4]Hoja trabajo estructuración'!F12</f>
        <v>Escasez en el suministro o Fluctuación en el costo de cualquier tipo de material para la ejecución de la obra.</v>
      </c>
      <c r="G11" s="22" t="str">
        <f>'[4]Hoja trabajo estructuración'!G12</f>
        <v>♦ Sobrecostos en los materiales
♦ Atraso en el cronograma de la obra hasta disponer de los materiales</v>
      </c>
      <c r="H11" s="22" t="str">
        <f>'[4]Hoja trabajo estructuración'!H12</f>
        <v>3 Hay indicios vagos de que ocurra</v>
      </c>
      <c r="I11" s="33" t="str">
        <f>CONCATENATE("// Impacto financiero: ","
",'[4]Hoja trabajo estructuración'!I12,"
// ","Impacto en el Objeto: ","
",'[4]Hoja trabajo estructuración'!J12)</f>
        <v>// Impacto financiero: 
+4. mayores a 8% del valor del contrato
// Impacto en el Objeto: 
-2 Se cumpliría el 100% del objeto luego de acudir a una mesa de trabajo, hacer otrosíes o pactar adiciones de plazo y precio hasta un 15%</v>
      </c>
      <c r="J11" s="30">
        <f>'[4]Hoja trabajo estructuración'!K12</f>
        <v>-6</v>
      </c>
      <c r="K11" s="30" t="str">
        <f>'[4]Hoja trabajo estructuración'!L12</f>
        <v>Medio (-)</v>
      </c>
      <c r="L11" s="30" t="str">
        <f>'[4]Hoja trabajo estructuración'!M12</f>
        <v>Compartido (Ver Tratamiento)</v>
      </c>
      <c r="M11" s="31" t="str">
        <f>'[4]Hoja trabajo estructuración'!N12</f>
        <v>♦ Presentar actas o solicitudes en los comites de obra para demostrar a la interventoria la escasez o sobrecostos de los materiales para someter a revisión jurídica y contractual.
♦ Revisar las actas o solicitudes del contratista en los comites de obra. De lo demostrado por el contratista y aprobado por la interventoria, para concertar los ajustes presupuestales del caso, según revisión legal y contractual.</v>
      </c>
      <c r="N11" s="22" t="str">
        <f>'[4]Hoja trabajo estructuración'!O12</f>
        <v>2 Es remoto que ocurra</v>
      </c>
      <c r="O11" s="22" t="str">
        <f>CONCATENATE("// Impacto Financiero: ","
",'[4]Hoja trabajo estructuración'!P12,"
// Impacto en el Objeto: ","
", '[4]Hoja trabajo estructuración'!Q12)</f>
        <v>// Impacto Financiero: 
-1. Superior a 0% y hasta -1% del valor del contrato
// Impacto en el Objeto: 
-1 Se cumpliría el 100% del objeto con dificultades menores y a lo sumo con una mesa de trabajo o multas de apremio puede superarse</v>
      </c>
      <c r="P11" s="30">
        <f>'[4]Hoja trabajo estructuración'!R12</f>
        <v>-2</v>
      </c>
      <c r="Q11" s="30" t="str">
        <f>'[4]Hoja trabajo estructuración'!S12</f>
        <v>Bajo (-)</v>
      </c>
      <c r="R11" s="30" t="str">
        <f>'[4]Hoja trabajo estructuración'!T12</f>
        <v>Si</v>
      </c>
      <c r="S11" s="30" t="str">
        <f>'[4]Hoja trabajo estructuración'!U12</f>
        <v>IDU</v>
      </c>
      <c r="T11" s="30" t="str">
        <f>'[4]Hoja trabajo estructuración'!V12</f>
        <v>Terminación del Contrato</v>
      </c>
      <c r="U11" s="22" t="str">
        <f>'[4]Hoja trabajo estructuración'!W12</f>
        <v>♦ Revisar las actas o solicitudes del contratista en los comités de obra</v>
      </c>
      <c r="V11" s="32" t="str">
        <f>'[4]Hoja trabajo estructuración'!X12</f>
        <v>Semanal</v>
      </c>
    </row>
    <row r="12" spans="1:25" s="22" customFormat="1" ht="122.4" x14ac:dyDescent="0.3">
      <c r="A12" s="27">
        <v>4</v>
      </c>
      <c r="B12" s="28" t="str">
        <f>'[4]Hoja trabajo estructuración'!B13</f>
        <v>General</v>
      </c>
      <c r="C12" s="28" t="str">
        <f>'[4]Hoja trabajo estructuración'!C13</f>
        <v>Interna</v>
      </c>
      <c r="D12" s="28" t="str">
        <f>'[4]Hoja trabajo estructuración'!D13</f>
        <v>Ejecución</v>
      </c>
      <c r="E12" s="28" t="str">
        <f>'[4]Hoja trabajo estructuración'!E13</f>
        <v>Sociales o políticos</v>
      </c>
      <c r="F12" s="22" t="str">
        <f>'[4]Hoja trabajo estructuración'!F13</f>
        <v xml:space="preserve">Suspensión del contrato por oposición de las comunidades o acciones populares, debido a una inadecuada gestión del contratista que las afecte negativamente  </v>
      </c>
      <c r="G12" s="22" t="str">
        <f>'[4]Hoja trabajo estructuración'!G13</f>
        <v>♦ Suspensión de las actividades.</v>
      </c>
      <c r="H12" s="22" t="str">
        <f>'[4]Hoja trabajo estructuración'!H13</f>
        <v>2 Es remoto que ocurra</v>
      </c>
      <c r="I12" s="33" t="str">
        <f>CONCATENATE("// Impacto financiero: ","
",'[4]Hoja trabajo estructuración'!I13,"
// ","Impacto en el Objeto: ","
",'[4]Hoja trabajo estructuración'!J13)</f>
        <v>// Impacto financiero: 
-1. Superior a 0% y hasta -1% del valor del contrato
// Impacto en el Objeto: 
-1 Se cumpliría el 100% del objeto con dificultades menores y a lo sumo con una mesa de trabajo o multas de apremio puede superarse</v>
      </c>
      <c r="J12" s="30">
        <f>'[4]Hoja trabajo estructuración'!K13</f>
        <v>-2</v>
      </c>
      <c r="K12" s="30" t="str">
        <f>'[4]Hoja trabajo estructuración'!L13</f>
        <v>Bajo (-)</v>
      </c>
      <c r="L12" s="30" t="str">
        <f>'[4]Hoja trabajo estructuración'!M13</f>
        <v>Contratista</v>
      </c>
      <c r="M12" s="31" t="str">
        <f>'[4]Hoja trabajo estructuración'!N13</f>
        <v>♦ Socialización previa del Proyecto con la Comunidad
♦ En caso de suspensión, informar inmediatamente a la comunidad, acordando planes de mejoramiento y compromisos mutuos para superar las condiciones que motivaron la protesta</v>
      </c>
      <c r="N12" s="22" t="str">
        <f>'[4]Hoja trabajo estructuración'!O13</f>
        <v>1 Es muy remoto que ocurra</v>
      </c>
      <c r="O12" s="22" t="str">
        <f>CONCATENATE("// Impacto Financiero: ","
",'[4]Hoja trabajo estructuración'!P13,"
// Impacto en el Objeto: ","
", '[4]Hoja trabajo estructuración'!Q13)</f>
        <v>// Impacto Financiero: 
-1. Superior a 0% y hasta -1% del valor del contrato
// Impacto en el Objeto: 
-1 Se cumpliría el 100% del objeto con dificultades menores y a lo sumo con una mesa de trabajo o multas de apremio puede superarse</v>
      </c>
      <c r="P12" s="30">
        <f>'[4]Hoja trabajo estructuración'!R13</f>
        <v>-1</v>
      </c>
      <c r="Q12" s="30" t="str">
        <f>'[4]Hoja trabajo estructuración'!S13</f>
        <v>Bajo (-)</v>
      </c>
      <c r="R12" s="30" t="str">
        <f>'[4]Hoja trabajo estructuración'!T13</f>
        <v>Si</v>
      </c>
      <c r="S12" s="30" t="str">
        <f>'[4]Hoja trabajo estructuración'!U13</f>
        <v>Contratista</v>
      </c>
      <c r="T12" s="30" t="str">
        <f>'[4]Hoja trabajo estructuración'!V13</f>
        <v>Terminación del Contrato</v>
      </c>
      <c r="U12" s="22" t="str">
        <f>'[4]Hoja trabajo estructuración'!W13</f>
        <v>♦ Evaluar la recepción de opiniones o comentarios de la comunidad. Con seguimiento del componente social del Contratista.</v>
      </c>
      <c r="V12" s="32" t="str">
        <f>'[4]Hoja trabajo estructuración'!X13</f>
        <v>semanal</v>
      </c>
    </row>
    <row r="13" spans="1:25" s="22" customFormat="1" ht="183.6" x14ac:dyDescent="0.3">
      <c r="A13" s="27">
        <v>5</v>
      </c>
      <c r="B13" s="28" t="str">
        <f>'[4]Hoja trabajo estructuración'!B14</f>
        <v>General</v>
      </c>
      <c r="C13" s="28" t="str">
        <f>'[4]Hoja trabajo estructuración'!C14</f>
        <v>Externa</v>
      </c>
      <c r="D13" s="28" t="str">
        <f>'[4]Hoja trabajo estructuración'!D14</f>
        <v>Ejecución</v>
      </c>
      <c r="E13" s="28" t="str">
        <f>'[4]Hoja trabajo estructuración'!E14</f>
        <v>Financieros</v>
      </c>
      <c r="F13" s="22" t="str">
        <f>'[4]Hoja trabajo estructuración'!F14</f>
        <v>Generación de rendimientos negativos en razón a la utilización de la fiducia para el valor del anticipo. (3)</v>
      </c>
      <c r="G13" s="22" t="str">
        <f>'[4]Hoja trabajo estructuración'!G14</f>
        <v>♦ Disminución del valor total del anticipo por rendimientos negativos.</v>
      </c>
      <c r="H13" s="22" t="str">
        <f>'[4]Hoja trabajo estructuración'!H14</f>
        <v>2 Es remoto que ocurra</v>
      </c>
      <c r="I13" s="29" t="str">
        <f>CONCATENATE("// Impacto financiero: ","
",'[4]Hoja trabajo estructuración'!I14,"
// ","Impacto en el Objeto: ","
",'[4]Hoja trabajo estructuración'!J14)</f>
        <v>// Impacto financiero: 
+1. mayor -1% y hasta 1% del valor del contrato
// Impacto en el Objeto: 
-1 Se cumpliría el 100% del objeto con dificultades menores y a lo sumo con una mesa de trabajo o multas de apremio puede superarse</v>
      </c>
      <c r="J13" s="30">
        <f>'[4]Hoja trabajo estructuración'!K14</f>
        <v>-2</v>
      </c>
      <c r="K13" s="30" t="str">
        <f>'[4]Hoja trabajo estructuración'!L14</f>
        <v>Bajo (-)</v>
      </c>
      <c r="L13" s="30" t="str">
        <f>'[4]Hoja trabajo estructuración'!M14</f>
        <v>IDU</v>
      </c>
      <c r="M13" s="31" t="str">
        <f>'[4]Hoja trabajo estructuración'!N14</f>
        <v>♦ Asumir la pérdida generada.</v>
      </c>
      <c r="N13" s="22" t="str">
        <f>'[4]Hoja trabajo estructuración'!O14</f>
        <v>1 Es muy remoto que ocurra</v>
      </c>
      <c r="O13" s="22" t="str">
        <f>CONCATENATE("// Impacto Financiero: ","
",'[4]Hoja trabajo estructuración'!P14,"
// Impacto en el Objeto: ","
", '[4]Hoja trabajo estructuración'!Q14)</f>
        <v xml:space="preserve">// Impacto Financiero: 
-2. superior a -1% y hasta -2% del valor del contrato
// Impacto en el Objeto: 
+1 Se cumple el objeto contractual con una anticipación en plazo o menor valor del presupuesto inferiores a un 5% </v>
      </c>
      <c r="P13" s="30">
        <f>'[4]Hoja trabajo estructuración'!R14</f>
        <v>-2</v>
      </c>
      <c r="Q13" s="30" t="str">
        <f>'[4]Hoja trabajo estructuración'!S14</f>
        <v>Bajo (-)</v>
      </c>
      <c r="R13" s="30" t="str">
        <f>'[4]Hoja trabajo estructuración'!T14</f>
        <v>Si</v>
      </c>
      <c r="S13" s="30" t="str">
        <f>'[4]Hoja trabajo estructuración'!U14</f>
        <v>Compartido (Ver Tratamiento)</v>
      </c>
      <c r="T13" s="30" t="str">
        <f>'[4]Hoja trabajo estructuración'!V14</f>
        <v>Finalización de la Amortización del Valor Total del Anticipo</v>
      </c>
      <c r="U13" s="22" t="str">
        <f>'[4]Hoja trabajo estructuración'!W14</f>
        <v>♦ Seguimiento a los rendimientos generados por la fiducia
♦ Invertir los recursos únicamente en Fondos de Inversión colectivos administrados por la Fiduciaria que cumplan con Art. 49 - Decreto 1525 / 2008</v>
      </c>
      <c r="V13" s="32" t="str">
        <f>'[4]Hoja trabajo estructuración'!X14</f>
        <v>Diario</v>
      </c>
    </row>
    <row r="14" spans="1:25" s="22" customFormat="1" ht="102" x14ac:dyDescent="0.3">
      <c r="A14" s="27">
        <v>6</v>
      </c>
      <c r="B14" s="28" t="str">
        <f>'[4]Hoja trabajo estructuración'!B15</f>
        <v>General</v>
      </c>
      <c r="C14" s="28" t="str">
        <f>'[4]Hoja trabajo estructuración'!C15</f>
        <v>Externa</v>
      </c>
      <c r="D14" s="28" t="str">
        <f>'[4]Hoja trabajo estructuración'!D15</f>
        <v>Ejecución</v>
      </c>
      <c r="E14" s="28" t="str">
        <f>'[4]Hoja trabajo estructuración'!E15</f>
        <v>Financieros</v>
      </c>
      <c r="F14" s="22" t="str">
        <f>'[4]Hoja trabajo estructuración'!F15</f>
        <v>Modificacion de algun elemento de la infraestrucutura existente y/o condiciones de redes, posterior a la epoca en que se realizaron los diseños.</v>
      </c>
      <c r="G14" s="22" t="str">
        <f>'[4]Hoja trabajo estructuración'!G15</f>
        <v>Desactualizacion de las condiciones de diseño.</v>
      </c>
      <c r="H14" s="22" t="str">
        <f>'[4]Hoja trabajo estructuración'!H15</f>
        <v>3 Hay indicios vagos de que ocurra</v>
      </c>
      <c r="I14" s="29" t="str">
        <f>CONCATENATE("// Impacto financiero: ","
",'[4]Hoja trabajo estructuración'!I15,"
// ","Impacto en el Objeto: ","
",'[4]Hoja trabajo estructuración'!J15)</f>
        <v>// Impacto financiero: 
-3. superior a -2% y hasta -8% del valor del contrato
// Impacto en el Objeto: 
-2 Se cumpliría el 100% del objeto luego de acudir a una mesa de trabajo, hacer otrosíes o pactar adiciones de plazo y precio hasta un 15%</v>
      </c>
      <c r="J14" s="30">
        <f>'[4]Hoja trabajo estructuración'!K15</f>
        <v>-9</v>
      </c>
      <c r="K14" s="30" t="str">
        <f>'[4]Hoja trabajo estructuración'!L15</f>
        <v>Medio (-)</v>
      </c>
      <c r="L14" s="30" t="str">
        <f>'[4]Hoja trabajo estructuración'!M15</f>
        <v>IDU</v>
      </c>
      <c r="M14" s="31" t="str">
        <f>'[4]Hoja trabajo estructuración'!N15</f>
        <v>Revision de la condicion de infraestrucutura, antes de iniciar la etapa de construccion</v>
      </c>
      <c r="N14" s="22" t="str">
        <f>'[4]Hoja trabajo estructuración'!O15</f>
        <v>1 Es muy remoto que ocurra</v>
      </c>
      <c r="O14" s="22" t="str">
        <f>CONCATENATE("// Impacto Financiero: ","
",'[4]Hoja trabajo estructuración'!P15,"
// Impacto en el Objeto: ","
", '[4]Hoja trabajo estructuración'!Q15)</f>
        <v>// Impacto Financiero: 
+1. mayor -1% y hasta 1% del valor del contrato
// Impacto en el Objeto: 
-1 Se cumpliría el 100% del objeto con dificultades menores y a lo sumo con una mesa de trabajo o multas de apremio puede superarse</v>
      </c>
      <c r="P14" s="30">
        <f>'[4]Hoja trabajo estructuración'!R15</f>
        <v>-1</v>
      </c>
      <c r="Q14" s="30" t="str">
        <f>'[4]Hoja trabajo estructuración'!S15</f>
        <v>Bajo (-)</v>
      </c>
      <c r="R14" s="30" t="str">
        <f>'[4]Hoja trabajo estructuración'!T15</f>
        <v>Si</v>
      </c>
      <c r="S14" s="30" t="str">
        <f>'[4]Hoja trabajo estructuración'!U15</f>
        <v>IDU</v>
      </c>
      <c r="T14" s="30" t="str">
        <f>'[4]Hoja trabajo estructuración'!V15</f>
        <v>Inicio de la etapa de construcción</v>
      </c>
      <c r="U14" s="22" t="str">
        <f>'[4]Hoja trabajo estructuración'!W15</f>
        <v>seguimiento en campo durante la etapa de replanteo</v>
      </c>
      <c r="V14" s="32" t="str">
        <f>'[4]Hoja trabajo estructuración'!X15</f>
        <v>Etapa previa al inicio de la etapa de construcción</v>
      </c>
    </row>
    <row r="15" spans="1:25" s="22" customFormat="1" ht="102" x14ac:dyDescent="0.3">
      <c r="A15" s="27">
        <v>7</v>
      </c>
      <c r="B15" s="28" t="str">
        <f>'[4]Hoja trabajo estructuración'!B16</f>
        <v>Específico</v>
      </c>
      <c r="C15" s="28" t="str">
        <f>'[4]Hoja trabajo estructuración'!C16</f>
        <v>Externa</v>
      </c>
      <c r="D15" s="28" t="str">
        <f>'[4]Hoja trabajo estructuración'!D16</f>
        <v>Ejecución</v>
      </c>
      <c r="E15" s="28" t="str">
        <f>'[4]Hoja trabajo estructuración'!E16</f>
        <v>Regulatorios</v>
      </c>
      <c r="F15" s="22" t="str">
        <f>'[4]Hoja trabajo estructuración'!F16</f>
        <v>Suministro de materiales Petreos para la ejecución de las estructuras viales</v>
      </c>
      <c r="G15" s="22" t="str">
        <f>'[4]Hoja trabajo estructuración'!G16</f>
        <v>Que no se cuenten con canteras de agregados y plantas de mezclas asfálticas con autorizaciones  por la entidad competente</v>
      </c>
      <c r="H15" s="22" t="str">
        <f>'[4]Hoja trabajo estructuración'!H16</f>
        <v>2 Es remoto que ocurra</v>
      </c>
      <c r="I15" s="29" t="str">
        <f>CONCATENATE("// Impacto financiero: ","
",'[4]Hoja trabajo estructuración'!I16,"
// ","Impacto en el Objeto: ","
",'[4]Hoja trabajo estructuración'!J16)</f>
        <v>// Impacto financiero: 
-2. superior a -1% y hasta -2% del valor del contrato
// Impacto en el Objeto: 
-2 Se cumpliría el 100% del objeto luego de acudir a una mesa de trabajo, hacer otrosíes o pactar adiciones de plazo y precio hasta un 15%</v>
      </c>
      <c r="J15" s="30">
        <f>'[4]Hoja trabajo estructuración'!K16</f>
        <v>-4</v>
      </c>
      <c r="K15" s="30" t="str">
        <f>'[4]Hoja trabajo estructuración'!L16</f>
        <v>Bajo (-)</v>
      </c>
      <c r="L15" s="30" t="str">
        <f>'[4]Hoja trabajo estructuración'!M16</f>
        <v>Contratista</v>
      </c>
      <c r="M15" s="31" t="str">
        <f>'[4]Hoja trabajo estructuración'!N16</f>
        <v>Contar con una relaciónactualizada de las canteras de agregados pétreos y las plantas de mezclas asfálticas que se ajustan al cumplimiento de la norma</v>
      </c>
      <c r="N15" s="22" t="str">
        <f>'[4]Hoja trabajo estructuración'!O16</f>
        <v>2 Es remoto que ocurra</v>
      </c>
      <c r="O15" s="22" t="str">
        <f>CONCATENATE("// Impacto Financiero: ","
",'[4]Hoja trabajo estructuración'!P16,"
// Impacto en el Objeto: ","
", '[4]Hoja trabajo estructuración'!Q16)</f>
        <v xml:space="preserve">// Impacto Financiero: 
-2. superior a -1% y hasta -2% del valor del contrato
// Impacto en el Objeto: 
+1 Se cumple el objeto contractual con una anticipación en plazo o menor valor del presupuesto inferiores a un 5% </v>
      </c>
      <c r="P15" s="30">
        <f>'[4]Hoja trabajo estructuración'!R16</f>
        <v>-4</v>
      </c>
      <c r="Q15" s="30" t="str">
        <f>'[4]Hoja trabajo estructuración'!S16</f>
        <v>Bajo (-)</v>
      </c>
      <c r="R15" s="30" t="str">
        <f>'[4]Hoja trabajo estructuración'!T16</f>
        <v>Si</v>
      </c>
      <c r="S15" s="30" t="str">
        <f>'[4]Hoja trabajo estructuración'!U16</f>
        <v>Contratista</v>
      </c>
      <c r="T15" s="30" t="str">
        <f>'[4]Hoja trabajo estructuración'!V16</f>
        <v>Terminación del Contrato</v>
      </c>
      <c r="U15" s="22" t="str">
        <f>'[4]Hoja trabajo estructuración'!W16</f>
        <v>Verificar cuales Canteras y plantas cumplen con la normatividad vigente</v>
      </c>
      <c r="V15" s="32" t="str">
        <f>'[4]Hoja trabajo estructuración'!X16</f>
        <v>mensual</v>
      </c>
    </row>
    <row r="16" spans="1:25" s="22" customFormat="1" ht="102" x14ac:dyDescent="0.3">
      <c r="A16" s="27">
        <v>8</v>
      </c>
      <c r="B16" s="28" t="str">
        <f>'[4]Hoja trabajo estructuración'!B17</f>
        <v>General</v>
      </c>
      <c r="C16" s="28" t="str">
        <f>'[4]Hoja trabajo estructuración'!C17</f>
        <v>Interna</v>
      </c>
      <c r="D16" s="28" t="str">
        <f>'[4]Hoja trabajo estructuración'!D17</f>
        <v>Ejecución</v>
      </c>
      <c r="E16" s="28" t="str">
        <f>'[4]Hoja trabajo estructuración'!E17</f>
        <v>Operacionales</v>
      </c>
      <c r="F16" s="22" t="str">
        <f>'[4]Hoja trabajo estructuración'!F17</f>
        <v>Daño en la infraestructura existente y aledaña al sitio de intervención</v>
      </c>
      <c r="G16" s="22" t="str">
        <f>'[4]Hoja trabajo estructuración'!G17</f>
        <v>durante la ejecución de las actividades de campo, estas afecten la infraestructura existente (redes,  viviendas)</v>
      </c>
      <c r="H16" s="22" t="str">
        <f>'[4]Hoja trabajo estructuración'!H17</f>
        <v>2 Es remoto que ocurra</v>
      </c>
      <c r="I16" s="29" t="str">
        <f>CONCATENATE("// Impacto financiero: ","
",'[4]Hoja trabajo estructuración'!I17,"
// ","Impacto en el Objeto: ","
",'[4]Hoja trabajo estructuración'!J17)</f>
        <v>// Impacto financiero: 
+1. mayor -1% y hasta 1% del valor del contrato
// Impacto en el Objeto: 
-1 Se cumpliría el 100% del objeto con dificultades menores y a lo sumo con una mesa de trabajo o multas de apremio puede superarse</v>
      </c>
      <c r="J16" s="30">
        <f>'[4]Hoja trabajo estructuración'!K17</f>
        <v>-2</v>
      </c>
      <c r="K16" s="30" t="str">
        <f>'[4]Hoja trabajo estructuración'!L17</f>
        <v>Bajo (-)</v>
      </c>
      <c r="L16" s="30" t="str">
        <f>'[4]Hoja trabajo estructuración'!M17</f>
        <v>Contratista</v>
      </c>
      <c r="M16" s="31" t="str">
        <f>'[4]Hoja trabajo estructuración'!N17</f>
        <v>Validar las condiciones existentes, al momento de la ejecución de las actividades en vía y en pilonas</v>
      </c>
      <c r="N16" s="22" t="str">
        <f>'[4]Hoja trabajo estructuración'!O17</f>
        <v>1 Es muy remoto que ocurra</v>
      </c>
      <c r="O16" s="22" t="str">
        <f>CONCATENATE("// Impacto Financiero: ","
",'[4]Hoja trabajo estructuración'!P17,"
// Impacto en el Objeto: ","
", '[4]Hoja trabajo estructuración'!Q17)</f>
        <v xml:space="preserve">// Impacto Financiero: 
-1. Superior a 0% y hasta -1% del valor del contrato
// Impacto en el Objeto: 
+1 Se cumple el objeto contractual con una anticipación en plazo o menor valor del presupuesto inferiores a un 5% </v>
      </c>
      <c r="P16" s="30">
        <f>'[4]Hoja trabajo estructuración'!R17</f>
        <v>-1</v>
      </c>
      <c r="Q16" s="30" t="str">
        <f>'[4]Hoja trabajo estructuración'!S17</f>
        <v>Bajo (-)</v>
      </c>
      <c r="R16" s="30" t="str">
        <f>'[4]Hoja trabajo estructuración'!T17</f>
        <v>Si</v>
      </c>
      <c r="S16" s="30" t="str">
        <f>'[4]Hoja trabajo estructuración'!U17</f>
        <v>Contratista</v>
      </c>
      <c r="T16" s="30" t="str">
        <f>'[4]Hoja trabajo estructuración'!V17</f>
        <v>Terminación del Contrato</v>
      </c>
      <c r="U16" s="22" t="str">
        <f>'[4]Hoja trabajo estructuración'!W17</f>
        <v>Revisión de los informes de la Consultoría y verificación en campo antes de iniciar la obra</v>
      </c>
      <c r="V16" s="32" t="str">
        <f>'[4]Hoja trabajo estructuración'!X17</f>
        <v>Etapa previa al inicio de la etapa de construcción</v>
      </c>
    </row>
    <row r="17" spans="1:22" s="22" customFormat="1" ht="112.2" x14ac:dyDescent="0.3">
      <c r="A17" s="27">
        <v>9</v>
      </c>
      <c r="B17" s="28" t="str">
        <f>'[4]Hoja trabajo estructuración'!B18</f>
        <v>General</v>
      </c>
      <c r="C17" s="28" t="str">
        <f>'[4]Hoja trabajo estructuración'!C18</f>
        <v>Externa</v>
      </c>
      <c r="D17" s="28" t="str">
        <f>'[4]Hoja trabajo estructuración'!D18</f>
        <v>Ejecución</v>
      </c>
      <c r="E17" s="28" t="str">
        <f>'[4]Hoja trabajo estructuración'!E18</f>
        <v>Sociales o políticos</v>
      </c>
      <c r="F17" s="22" t="str">
        <f>'[4]Hoja trabajo estructuración'!F18</f>
        <v>Pais y Riesgo Politico</v>
      </c>
      <c r="G17" s="22" t="str">
        <f>'[4]Hoja trabajo estructuración'!G18</f>
        <v>Manifestaciones y protestas sociales y impidan el normal desarrollo de las actividades y el suministro y transporte de materiales</v>
      </c>
      <c r="H17" s="22" t="str">
        <f>'[4]Hoja trabajo estructuración'!H18</f>
        <v>2 Es remoto que ocurra</v>
      </c>
      <c r="I17" s="29" t="str">
        <f>CONCATENATE("// Impacto financiero: ","
",'[4]Hoja trabajo estructuración'!I18,"
// ","Impacto en el Objeto: ","
",'[4]Hoja trabajo estructuración'!J18)</f>
        <v>// Impacto financiero: 
+1. mayor -1% y hasta 1% del valor del contrato
// Impacto en el Objeto: 
-3 Se cumpliría el objeto parcialmente entre un 100% y un 75%, o se requiere de otrosíes modificando plazos o precios en más de un 15%</v>
      </c>
      <c r="J17" s="30">
        <f>'[4]Hoja trabajo estructuración'!K18</f>
        <v>-6</v>
      </c>
      <c r="K17" s="30" t="str">
        <f>'[4]Hoja trabajo estructuración'!L18</f>
        <v>Medio (-)</v>
      </c>
      <c r="L17" s="30" t="str">
        <f>'[4]Hoja trabajo estructuración'!M18</f>
        <v>IDU</v>
      </c>
      <c r="M17" s="31" t="str">
        <f>'[4]Hoja trabajo estructuración'!N18</f>
        <v>Soocialización previa del Proyecto con la Comunidad
♦  Acordando la identificación de las actividades afectadas por las protestas  y el compromiso mutuo para recuperar los tiempos perdidos para la ejecución de las obras</v>
      </c>
      <c r="N17" s="22" t="str">
        <f>'[4]Hoja trabajo estructuración'!O18</f>
        <v>1 Es muy remoto que ocurra</v>
      </c>
      <c r="O17" s="22" t="str">
        <f>CONCATENATE("// Impacto Financiero: ","
",'[4]Hoja trabajo estructuración'!P18,"
// Impacto en el Objeto: ","
", '[4]Hoja trabajo estructuración'!Q18)</f>
        <v xml:space="preserve">// Impacto Financiero: 
-1. Superior a 0% y hasta -1% del valor del contrato
// Impacto en el Objeto: 
+1 Se cumple el objeto contractual con una anticipación en plazo o menor valor del presupuesto inferiores a un 5% </v>
      </c>
      <c r="P17" s="30">
        <f>'[4]Hoja trabajo estructuración'!R18</f>
        <v>-1</v>
      </c>
      <c r="Q17" s="30" t="str">
        <f>'[4]Hoja trabajo estructuración'!S18</f>
        <v>Bajo (-)</v>
      </c>
      <c r="R17" s="30" t="str">
        <f>'[4]Hoja trabajo estructuración'!T18</f>
        <v>Si</v>
      </c>
      <c r="S17" s="30" t="str">
        <f>'[4]Hoja trabajo estructuración'!U18</f>
        <v>IDU</v>
      </c>
      <c r="T17" s="30" t="str">
        <f>'[4]Hoja trabajo estructuración'!V18</f>
        <v>Terminación del Contrato</v>
      </c>
      <c r="U17" s="22" t="str">
        <f>'[4]Hoja trabajo estructuración'!W18</f>
        <v>Tener permanente control de las actividades ejecutadas y posibles condiciones que las puedan afectar</v>
      </c>
      <c r="V17" s="32" t="str">
        <f>'[4]Hoja trabajo estructuración'!X18</f>
        <v>Semanal</v>
      </c>
    </row>
    <row r="18" spans="1:22" s="22" customFormat="1" ht="163.19999999999999" x14ac:dyDescent="0.3">
      <c r="A18" s="27">
        <f>'[4]Hoja trabajo estructuración'!A19</f>
        <v>10</v>
      </c>
      <c r="B18" s="28" t="str">
        <f>'[4]Hoja trabajo estructuración'!B19</f>
        <v>General</v>
      </c>
      <c r="C18" s="28" t="str">
        <f>'[4]Hoja trabajo estructuración'!C19</f>
        <v>Externa</v>
      </c>
      <c r="D18" s="28" t="str">
        <f>'[4]Hoja trabajo estructuración'!D19</f>
        <v>Ejecución</v>
      </c>
      <c r="E18" s="28" t="str">
        <f>'[4]Hoja trabajo estructuración'!E19</f>
        <v>Sociales o políticos</v>
      </c>
      <c r="F18" s="22" t="str">
        <f>'[4]Hoja trabajo estructuración'!F19</f>
        <v>Se presentan acciones judiciales o de hecho, que impiden el inicio de
las actividades o determinan las
suspensión de actividades Grupos de interés acuden ante la autoridad o juez del caso quien profiere una
orden contra los intereses del proyecto, a pesar de la debida diligencia del contratista y oportuna atención de los trámites y acciones
que corresponden</v>
      </c>
      <c r="G18" s="22" t="str">
        <f>'[4]Hoja trabajo estructuración'!G19</f>
        <v>Se modifica o atrasa el cronograma de  Obra - PDT 
♦ Suspensión de las actividades, eventualmente, se suspende el contrato de obra y por tanto el de interventoría</v>
      </c>
      <c r="H18" s="22" t="str">
        <f>'[4]Hoja trabajo estructuración'!H19</f>
        <v>2 Es remoto que ocurra</v>
      </c>
      <c r="I18" s="29" t="str">
        <f>CONCATENATE("// Impacto financiero: ","
",'[4]Hoja trabajo estructuración'!I19,"
// ","Impacto en el Objeto: ","
",'[4]Hoja trabajo estructuración'!J19)</f>
        <v>// Impacto financiero: 
-1. Superior a 0% y hasta -1% del valor del contrato
// Impacto en el Objeto: 
-1 Se cumpliría el 100% del objeto con dificultades menores y a lo sumo con una mesa de trabajo o multas de apremio puede superarse</v>
      </c>
      <c r="J18" s="30">
        <f>'[4]Hoja trabajo estructuración'!K19</f>
        <v>-2</v>
      </c>
      <c r="K18" s="30" t="str">
        <f>'[4]Hoja trabajo estructuración'!L19</f>
        <v>Bajo (-)</v>
      </c>
      <c r="L18" s="30" t="str">
        <f>'[4]Hoja trabajo estructuración'!M19</f>
        <v>Compartido (Ver Tratamiento)</v>
      </c>
      <c r="M18" s="31" t="str">
        <f>'[4]Hoja trabajo estructuración'!N19</f>
        <v>♦ Socialización previa del Proyecto con la Comunidad
♦ En caso de suspensión, informar inmediatamente a la comunidad, acordando planes de mejoramiento y compromisos mutuos para superar las condiciones que motivaron la suspención por la autoridad competente</v>
      </c>
      <c r="N18" s="22" t="str">
        <f>'[4]Hoja trabajo estructuración'!O19</f>
        <v>1 Es muy remoto que ocurra</v>
      </c>
      <c r="O18" s="22" t="str">
        <f>CONCATENATE("// Impacto Financiero: ","
",'[4]Hoja trabajo estructuración'!P19,"
// Impacto en el Objeto: ","
", '[4]Hoja trabajo estructuración'!Q19)</f>
        <v>// Impacto Financiero: 
-1. Superior a 0% y hasta -1% del valor del contrato
// Impacto en el Objeto: 
-2 Se cumpliría el 100% del objeto luego de acudir a una mesa de trabajo, hacer otrosíes o pactar adiciones de plazo y precio hasta un 15%</v>
      </c>
      <c r="P18" s="30">
        <f>'[4]Hoja trabajo estructuración'!R19</f>
        <v>-2</v>
      </c>
      <c r="Q18" s="30" t="str">
        <f>'[4]Hoja trabajo estructuración'!S19</f>
        <v>Bajo (-)</v>
      </c>
      <c r="R18" s="30" t="str">
        <f>'[4]Hoja trabajo estructuración'!T19</f>
        <v>Si</v>
      </c>
      <c r="S18" s="30" t="str">
        <f>'[4]Hoja trabajo estructuración'!U19</f>
        <v>Compartido (Ver Tratamiento)</v>
      </c>
      <c r="T18" s="30" t="str">
        <f>'[4]Hoja trabajo estructuración'!V19</f>
        <v>Terminación del Contrato</v>
      </c>
      <c r="U18" s="22" t="str">
        <f>'[4]Hoja trabajo estructuración'!W19</f>
        <v>Seguimiento en comité técnico</v>
      </c>
      <c r="V18" s="32" t="str">
        <f>'[4]Hoja trabajo estructuración'!X19</f>
        <v>Semanal</v>
      </c>
    </row>
    <row r="19" spans="1:22" s="22" customFormat="1" ht="309.75" customHeight="1" x14ac:dyDescent="0.3">
      <c r="A19" s="27">
        <f>'[4]Hoja trabajo estructuración'!A20</f>
        <v>11</v>
      </c>
      <c r="B19" s="28" t="str">
        <f>'[4]Hoja trabajo estructuración'!B20</f>
        <v>General</v>
      </c>
      <c r="C19" s="28" t="str">
        <f>'[4]Hoja trabajo estructuración'!C20</f>
        <v>Interna</v>
      </c>
      <c r="D19" s="28">
        <f>'[4]Hoja trabajo estructuración'!D20</f>
        <v>0</v>
      </c>
      <c r="E19" s="28" t="str">
        <f>'[4]Hoja trabajo estructuración'!E20</f>
        <v>Operacionales</v>
      </c>
      <c r="F19" s="22" t="str">
        <f>'[4]Hoja trabajo estructuración'!F20</f>
        <v>En desarrollo de la fase de ejecución se identifica que otros contratistas o proyectos que no controla IDU también intervienen en
la misma zona de influencia,  afectando el inicio o normal ejecución de un frente de obra.</v>
      </c>
      <c r="G19" s="22" t="str">
        <f>'[4]Hoja trabajo estructuración'!G20</f>
        <v>Se atrasa el cronograma de Obra PDT afectando el
cronograma de la
interventoría</v>
      </c>
      <c r="H19" s="22" t="str">
        <f>'[4]Hoja trabajo estructuración'!H20</f>
        <v>1 Es muy remoto que ocurra</v>
      </c>
      <c r="I19" s="29" t="str">
        <f>CONCATENATE("// Impacto financiero: ","
",'[4]Hoja trabajo estructuración'!I20,"
// ","Impacto en el Objeto: ","
",'[4]Hoja trabajo estructuración'!J20)</f>
        <v xml:space="preserve">// Impacto financiero: 
-1. Superior a 0% y hasta -1% del valor del contrato
// Impacto en el Objeto: 
+1 Se cumple el objeto contractual con una anticipación en plazo o menor valor del presupuesto inferiores a un 5% </v>
      </c>
      <c r="J19" s="30">
        <f>'[4]Hoja trabajo estructuración'!K20</f>
        <v>-1</v>
      </c>
      <c r="K19" s="30" t="str">
        <f>'[4]Hoja trabajo estructuración'!L20</f>
        <v>Bajo (-)</v>
      </c>
      <c r="L19" s="30" t="str">
        <f>'[4]Hoja trabajo estructuración'!M20</f>
        <v>Compartido (Ver Tratamiento)</v>
      </c>
      <c r="M19" s="31" t="str">
        <f>'[4]Hoja trabajo estructuración'!N20</f>
        <v>Una vez identificado, el IDUdebe validar y revisar que el contratista mantenga los canales de comunicación y
coordinación con los demás proyectos que le afectan o puedan llegar a afectarle, y verificar y aprobar el PDT ajustado por el contratista de obra de acuerdo con las
condiciones contractuales
pactadas, En caso de requerirse, el IDU evaluará en caso extremo
la pertinencia de eventuales
modificaciones al contrato o coordinaciones interinstitucionales.</v>
      </c>
      <c r="N19" s="22" t="str">
        <f>'[4]Hoja trabajo estructuración'!O20</f>
        <v>1 Es muy remoto que ocurra</v>
      </c>
      <c r="O19" s="22" t="str">
        <f>CONCATENATE("// Impacto Financiero: ","
",'[4]Hoja trabajo estructuración'!P20,"
// Impacto en el Objeto: ","
", '[4]Hoja trabajo estructuración'!Q20)</f>
        <v xml:space="preserve">// Impacto Financiero: 
-1. Superior a 0% y hasta -1% del valor del contrato
// Impacto en el Objeto: 
+1 Se cumple el objeto contractual con una anticipación en plazo o menor valor del presupuesto inferiores a un 5% </v>
      </c>
      <c r="P19" s="30">
        <f>'[4]Hoja trabajo estructuración'!R20</f>
        <v>-1</v>
      </c>
      <c r="Q19" s="30" t="str">
        <f>'[4]Hoja trabajo estructuración'!S20</f>
        <v>Bajo (-)</v>
      </c>
      <c r="R19" s="30" t="str">
        <f>'[4]Hoja trabajo estructuración'!T20</f>
        <v>Si</v>
      </c>
      <c r="S19" s="30" t="str">
        <f>'[4]Hoja trabajo estructuración'!U20</f>
        <v>Compartido (Ver Tratamiento)</v>
      </c>
      <c r="T19" s="30" t="str">
        <f>'[4]Hoja trabajo estructuración'!V20</f>
        <v>Terminación del Contrato</v>
      </c>
      <c r="U19" s="22" t="str">
        <f>'[4]Hoja trabajo estructuración'!W20</f>
        <v>verificación al inicio de las actividades particulares y en comité de obra</v>
      </c>
      <c r="V19" s="32" t="str">
        <f>'[4]Hoja trabajo estructuración'!X20</f>
        <v>semanal</v>
      </c>
    </row>
    <row r="20" spans="1:22" s="22" customFormat="1" ht="102" x14ac:dyDescent="0.3">
      <c r="A20" s="27">
        <v>12</v>
      </c>
      <c r="B20" s="28" t="str">
        <f>'[4]Hoja trabajo estructuración'!B22</f>
        <v>General</v>
      </c>
      <c r="C20" s="28" t="str">
        <f>'[4]Hoja trabajo estructuración'!C22</f>
        <v>Interna</v>
      </c>
      <c r="D20" s="28" t="str">
        <f>'[4]Hoja trabajo estructuración'!D22</f>
        <v>Ejecución</v>
      </c>
      <c r="E20" s="28" t="str">
        <f>'[4]Hoja trabajo estructuración'!E22</f>
        <v>Económicos</v>
      </c>
      <c r="F20" s="22" t="str">
        <f>'[4]Hoja trabajo estructuración'!F22</f>
        <v>Reclamación de indemnizaciones y
reparaciones de empleados del
Contratista.
Muerte o lesiones por accidentes de trabajo</v>
      </c>
      <c r="G20" s="22" t="str">
        <f>'[4]Hoja trabajo estructuración'!G22</f>
        <v>Afectación patrimonial del contratista y eventualmente llamamiento solidario al IDU</v>
      </c>
      <c r="H20" s="22" t="str">
        <f>'[4]Hoja trabajo estructuración'!H22</f>
        <v>2 Es remoto que ocurra</v>
      </c>
      <c r="I20" s="29" t="str">
        <f>CONCATENATE("// Impacto financiero: ","
",'[4]Hoja trabajo estructuración'!I22,"
// ","Impacto en el Objeto: ","
",'[4]Hoja trabajo estructuración'!J22)</f>
        <v>// Impacto financiero: 
-2. superior a -1% y hasta -2% del valor del contrato
// Impacto en el Objeto: 
-1 Se cumpliría el 100% del objeto con dificultades menores y a lo sumo con una mesa de trabajo o multas de apremio puede superarse</v>
      </c>
      <c r="J20" s="30">
        <f>'[4]Hoja trabajo estructuración'!K22</f>
        <v>-4</v>
      </c>
      <c r="K20" s="30" t="str">
        <f>'[4]Hoja trabajo estructuración'!L22</f>
        <v>Bajo (-)</v>
      </c>
      <c r="L20" s="30" t="str">
        <f>'[4]Hoja trabajo estructuración'!M22</f>
        <v>Contratista</v>
      </c>
      <c r="M20" s="31" t="str">
        <f>'[4]Hoja trabajo estructuración'!N22</f>
        <v>Suscribir los seguros de responsabilidad civil para reparar a quien se le irrogue un daño, en la cuantía y plazo de
vigencia indicada en el contrato</v>
      </c>
      <c r="N20" s="22" t="str">
        <f>'[4]Hoja trabajo estructuración'!O22</f>
        <v>1 Es muy remoto que ocurra</v>
      </c>
      <c r="O20" s="22" t="str">
        <f>CONCATENATE("// Impacto Financiero: ","
",'[4]Hoja trabajo estructuración'!P22,"
// Impacto en el Objeto: ","
", '[4]Hoja trabajo estructuración'!Q22)</f>
        <v>// Impacto Financiero: 
+1. mayor -1% y hasta 1% del valor del contrato
// Impacto en el Objeto: 
-1 Se cumpliría el 100% del objeto con dificultades menores y a lo sumo con una mesa de trabajo o multas de apremio puede superarse</v>
      </c>
      <c r="P20" s="30">
        <f>'[4]Hoja trabajo estructuración'!R22</f>
        <v>-1</v>
      </c>
      <c r="Q20" s="30" t="str">
        <f>'[4]Hoja trabajo estructuración'!S22</f>
        <v>Bajo (-)</v>
      </c>
      <c r="R20" s="30" t="str">
        <f>'[4]Hoja trabajo estructuración'!T22</f>
        <v>Si</v>
      </c>
      <c r="S20" s="30" t="str">
        <f>'[4]Hoja trabajo estructuración'!U22</f>
        <v>IDU</v>
      </c>
      <c r="T20" s="30" t="str">
        <f>'[4]Hoja trabajo estructuración'!V22</f>
        <v>Terminación del Contrato</v>
      </c>
      <c r="U20" s="22" t="str">
        <f>'[4]Hoja trabajo estructuración'!W22</f>
        <v>Comité de obra</v>
      </c>
      <c r="V20" s="32" t="str">
        <f>'[4]Hoja trabajo estructuración'!X22</f>
        <v>Semanal</v>
      </c>
    </row>
    <row r="21" spans="1:22" s="22" customFormat="1" ht="112.2" x14ac:dyDescent="0.3">
      <c r="A21" s="27">
        <v>13</v>
      </c>
      <c r="B21" s="28" t="str">
        <f>'[4]Hoja trabajo estructuración'!B23</f>
        <v>General</v>
      </c>
      <c r="C21" s="28" t="str">
        <f>'[4]Hoja trabajo estructuración'!C23</f>
        <v>Interna</v>
      </c>
      <c r="D21" s="28" t="str">
        <f>'[4]Hoja trabajo estructuración'!D23</f>
        <v>Ejecución</v>
      </c>
      <c r="E21" s="28" t="str">
        <f>'[4]Hoja trabajo estructuración'!E23</f>
        <v>Económicos</v>
      </c>
      <c r="F21" s="22" t="str">
        <f>'[4]Hoja trabajo estructuración'!F23</f>
        <v>Reclamación de indemnizaciones y
reparaciones de empleados del
Contratista o subcontratistas
Incumplimientos en el pago de obligaciones laborales del Contratista o subcontratistas frente
al personal requerido para ejecutar el contrato</v>
      </c>
      <c r="G21" s="22" t="str">
        <f>'[4]Hoja trabajo estructuración'!G23</f>
        <v>Afectación patrimonial del contratista y eventualmente llamamiento solidario al IDU</v>
      </c>
      <c r="H21" s="22" t="str">
        <f>'[4]Hoja trabajo estructuración'!H23</f>
        <v>2 Es remoto que ocurra</v>
      </c>
      <c r="I21" s="29" t="str">
        <f>CONCATENATE("// Impacto financiero: ","
",'[4]Hoja trabajo estructuración'!I23,"
// ","Impacto en el Objeto: ","
",'[4]Hoja trabajo estructuración'!J23)</f>
        <v>// Impacto financiero: 
-2. superior a -1% y hasta -2% del valor del contrato
// Impacto en el Objeto: 
-1 Se cumpliría el 100% del objeto con dificultades menores y a lo sumo con una mesa de trabajo o multas de apremio puede superarse</v>
      </c>
      <c r="J21" s="30">
        <f>'[4]Hoja trabajo estructuración'!K23</f>
        <v>-4</v>
      </c>
      <c r="K21" s="30" t="str">
        <f>'[4]Hoja trabajo estructuración'!L23</f>
        <v>Bajo (-)</v>
      </c>
      <c r="L21" s="30" t="str">
        <f>'[4]Hoja trabajo estructuración'!M23</f>
        <v>Contratista</v>
      </c>
      <c r="M21" s="31" t="str">
        <f>'[4]Hoja trabajo estructuración'!N23</f>
        <v>Suscribir los seguros de responsabilidad civil para reparar a quien se le irrogue un daño, en la cuantía y plazo de
vigencia indicada en el contrato</v>
      </c>
      <c r="N21" s="22" t="str">
        <f>'[4]Hoja trabajo estructuración'!O23</f>
        <v>1 Es muy remoto que ocurra</v>
      </c>
      <c r="O21" s="22" t="str">
        <f>CONCATENATE("// Impacto Financiero: ","
",'[4]Hoja trabajo estructuración'!P23,"
// Impacto en el Objeto: ","
", '[4]Hoja trabajo estructuración'!Q23)</f>
        <v>// Impacto Financiero: 
+1. mayor -1% y hasta 1% del valor del contrato
// Impacto en el Objeto: 
-1 Se cumpliría el 100% del objeto con dificultades menores y a lo sumo con una mesa de trabajo o multas de apremio puede superarse</v>
      </c>
      <c r="P21" s="30">
        <f>'[4]Hoja trabajo estructuración'!R23</f>
        <v>-1</v>
      </c>
      <c r="Q21" s="30" t="str">
        <f>'[4]Hoja trabajo estructuración'!S23</f>
        <v>Bajo (-)</v>
      </c>
      <c r="R21" s="30" t="str">
        <f>'[4]Hoja trabajo estructuración'!T23</f>
        <v>Si</v>
      </c>
      <c r="S21" s="30" t="str">
        <f>'[4]Hoja trabajo estructuración'!U23</f>
        <v>IDU</v>
      </c>
      <c r="T21" s="30" t="str">
        <f>'[4]Hoja trabajo estructuración'!V23</f>
        <v>Terminación del Contrato</v>
      </c>
      <c r="U21" s="22" t="str">
        <f>'[4]Hoja trabajo estructuración'!W23</f>
        <v>Comité de obra</v>
      </c>
      <c r="V21" s="32" t="str">
        <f>'[4]Hoja trabajo estructuración'!X23</f>
        <v>Semanal</v>
      </c>
    </row>
    <row r="22" spans="1:22" s="22" customFormat="1" ht="77.25" customHeight="1" x14ac:dyDescent="0.3">
      <c r="A22" s="27">
        <v>14</v>
      </c>
      <c r="B22" s="28" t="str">
        <f>'[4]Hoja trabajo estructuración'!B24</f>
        <v>General</v>
      </c>
      <c r="C22" s="28" t="str">
        <f>'[4]Hoja trabajo estructuración'!C24</f>
        <v>Interna</v>
      </c>
      <c r="D22" s="28" t="str">
        <f>'[4]Hoja trabajo estructuración'!D24</f>
        <v>Ejecución</v>
      </c>
      <c r="E22" s="28" t="str">
        <f>'[4]Hoja trabajo estructuración'!E24</f>
        <v>Operacionales</v>
      </c>
      <c r="F22" s="22" t="str">
        <f>'[4]Hoja trabajo estructuración'!F24</f>
        <v>Se identifican yerros técnicos en los estudios y diseños.
Los estudios y diseños pueden traer erratas, vicios ocultos o impresiciones</v>
      </c>
      <c r="G22" s="22" t="str">
        <f>'[4]Hoja trabajo estructuración'!G24</f>
        <v>Se identifican yerros técnicos en los estudios y diseños.
Los estudios y  diseños pueden traer erratas, vicios ocultos o impresiciones</v>
      </c>
      <c r="H22" s="22" t="str">
        <f>'[4]Hoja trabajo estructuración'!H24</f>
        <v>1 Es muy remoto que ocurra</v>
      </c>
      <c r="I22" s="29" t="str">
        <f>CONCATENATE("// Impacto financiero: ","
",'[4]Hoja trabajo estructuración'!I24,"
// ","Impacto en el Objeto: ","
",'[4]Hoja trabajo estructuración'!J24)</f>
        <v>// Impacto financiero: 
-1. Superior a 0% y hasta -1% del valor del contrato
// Impacto en el Objeto: 
-1 Se cumpliría el 100% del objeto con dificultades menores y a lo sumo con una mesa de trabajo o multas de apremio puede superarse</v>
      </c>
      <c r="J22" s="30">
        <f>'[4]Hoja trabajo estructuración'!K24</f>
        <v>-1</v>
      </c>
      <c r="K22" s="30" t="str">
        <f>'[4]Hoja trabajo estructuración'!L24</f>
        <v>Bajo (-)</v>
      </c>
      <c r="L22" s="30" t="str">
        <f>'[4]Hoja trabajo estructuración'!M24</f>
        <v>Contratista</v>
      </c>
      <c r="M22" s="31" t="str">
        <f>'[4]Hoja trabajo estructuración'!N24</f>
        <v>Suscribir los seguros de responsabilidad civil para reparar a quien se le irrogue un daño, en la cuantía y plazo de
vigencia indicada en el contrato</v>
      </c>
      <c r="N22" s="22" t="str">
        <f>'[4]Hoja trabajo estructuración'!O24</f>
        <v>1 Es muy remoto que ocurra</v>
      </c>
      <c r="O22" s="22" t="str">
        <f>CONCATENATE("// Impacto Financiero: ","
",'[4]Hoja trabajo estructuración'!P24,"
// Impacto en el Objeto: ","
", '[4]Hoja trabajo estructuración'!Q24)</f>
        <v>// Impacto Financiero: 
+1. mayor -1% y hasta 1% del valor del contrato
// Impacto en el Objeto: 
-1 Se cumpliría el 100% del objeto con dificultades menores y a lo sumo con una mesa de trabajo o multas de apremio puede superarse</v>
      </c>
      <c r="P22" s="30">
        <f>'[4]Hoja trabajo estructuración'!R24</f>
        <v>-1</v>
      </c>
      <c r="Q22" s="30" t="str">
        <f>'[4]Hoja trabajo estructuración'!S24</f>
        <v>Bajo (-)</v>
      </c>
      <c r="R22" s="30" t="str">
        <f>'[4]Hoja trabajo estructuración'!T24</f>
        <v>Si</v>
      </c>
      <c r="S22" s="30" t="str">
        <f>'[4]Hoja trabajo estructuración'!U24</f>
        <v>IDU</v>
      </c>
      <c r="T22" s="30" t="str">
        <f>'[4]Hoja trabajo estructuración'!V24</f>
        <v>Terminación del Contrato</v>
      </c>
      <c r="U22" s="22" t="str">
        <f>'[4]Hoja trabajo estructuración'!W24</f>
        <v>Comité de obra</v>
      </c>
      <c r="V22" s="32" t="str">
        <f>'[4]Hoja trabajo estructuración'!X24</f>
        <v>Semanal</v>
      </c>
    </row>
  </sheetData>
  <sheetProtection formatCells="0" formatColumns="0" formatRows="0" insertRows="0" deleteRows="0"/>
  <mergeCells count="32">
    <mergeCell ref="A1:N1"/>
    <mergeCell ref="O1:P4"/>
    <mergeCell ref="S1:V1"/>
    <mergeCell ref="A2:N2"/>
    <mergeCell ref="S2:V2"/>
    <mergeCell ref="A3:E3"/>
    <mergeCell ref="F3:L3"/>
    <mergeCell ref="M3:N3"/>
    <mergeCell ref="S3:V3"/>
    <mergeCell ref="A4:E4"/>
    <mergeCell ref="F4:L4"/>
    <mergeCell ref="M4:N4"/>
    <mergeCell ref="S4:V4"/>
    <mergeCell ref="A5:V5"/>
    <mergeCell ref="A6:A7"/>
    <mergeCell ref="B6:B7"/>
    <mergeCell ref="C6:C7"/>
    <mergeCell ref="D6:D7"/>
    <mergeCell ref="E6:E7"/>
    <mergeCell ref="F6:F7"/>
    <mergeCell ref="U6:V6"/>
    <mergeCell ref="G6:G7"/>
    <mergeCell ref="H6:H7"/>
    <mergeCell ref="I6:I7"/>
    <mergeCell ref="J6:J7"/>
    <mergeCell ref="K6:K7"/>
    <mergeCell ref="L6:L7"/>
    <mergeCell ref="M6:M7"/>
    <mergeCell ref="N6:Q6"/>
    <mergeCell ref="R6:R7"/>
    <mergeCell ref="S6:S7"/>
    <mergeCell ref="T6:T7"/>
  </mergeCells>
  <hyperlinks>
    <hyperlink ref="Y7" location="'Hoja trabajo estructuración'!A1" display="DILIGENCIAR EN LA HOJA DE TRABAJO ESTRUCTURACIÓN" xr:uid="{79B9787C-AFCF-43A8-8B66-8D1BF97D3C3A}"/>
  </hyperlinks>
  <pageMargins left="0.39370078740157483" right="0.39370078740157483" top="0.74803149606299213" bottom="0.74803149606299213" header="0.31496062992125984" footer="0.31496062992125984"/>
  <pageSetup scale="56"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Pavimentos</vt:lpstr>
      <vt:lpstr>Pavimentos!Área_de_impresión</vt:lpstr>
      <vt:lpstr>Pavimentos!Títulos_a_imprimir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MVACCA</dc:creator>
  <cp:lastModifiedBy>Juan Pablo Ibarra</cp:lastModifiedBy>
  <dcterms:created xsi:type="dcterms:W3CDTF">2022-05-04T03:58:08Z</dcterms:created>
  <dcterms:modified xsi:type="dcterms:W3CDTF">2022-05-06T22:30:54Z</dcterms:modified>
</cp:coreProperties>
</file>