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lio\Downloads\Entregas CASC Colombia\Entrega 22032022\"/>
    </mc:Choice>
  </mc:AlternateContent>
  <xr:revisionPtr revIDLastSave="0" documentId="13_ncr:1_{8C4793A2-D5CB-49D5-984A-18832E76AC70}" xr6:coauthVersionLast="47" xr6:coauthVersionMax="47" xr10:uidLastSave="{00000000-0000-0000-0000-000000000000}"/>
  <bookViews>
    <workbookView xWindow="9930" yWindow="1290" windowWidth="43200" windowHeight="15135" activeTab="4" xr2:uid="{00000000-000D-0000-FFFF-FFFF00000000}"/>
  </bookViews>
  <sheets>
    <sheet name="Control" sheetId="10" r:id="rId1"/>
    <sheet name="Instrucciones Entregables" sheetId="11" r:id="rId2"/>
    <sheet name="Registro de entregables MODELOS" sheetId="8" r:id="rId3"/>
    <sheet name="Instrucciones Planos" sheetId="12" r:id="rId4"/>
    <sheet name="Registro de entregables PLANOS" sheetId="13" r:id="rId5"/>
  </sheets>
  <externalReferences>
    <externalReference r:id="rId6"/>
    <externalReference r:id="rId7"/>
    <externalReference r:id="rId8"/>
    <externalReference r:id="rId9"/>
    <externalReference r:id="rId10"/>
    <externalReference r:id="rId11"/>
    <externalReference r:id="rId12"/>
  </externalReferences>
  <definedNames>
    <definedName name="_Toc80624524" localSheetId="3">'Instrucciones Planos'!$B$7</definedName>
    <definedName name="_xlnm.Print_Area" localSheetId="0">Control!$A$1:$K$39</definedName>
    <definedName name="_xlnm.Print_Area" localSheetId="1">'Instrucciones Entregables'!$A$1:$K$74</definedName>
    <definedName name="_xlnm.Print_Area" localSheetId="3">'Instrucciones Planos'!$A$1:$K$70</definedName>
    <definedName name="_xlnm.Print_Area" localSheetId="2">'Registro de entregables MODELOS'!$B$1:$Z$155</definedName>
    <definedName name="_xlnm.Print_Area" localSheetId="4">'Registro de entregables PLANOS'!$A$1:$M$16</definedName>
    <definedName name="ASDF" localSheetId="0">#REF!</definedName>
    <definedName name="ASDF" localSheetId="1">#REF!</definedName>
    <definedName name="ASDF" localSheetId="3">#REF!</definedName>
    <definedName name="ASDF" localSheetId="4">#REF!</definedName>
    <definedName name="ASDF">#REF!</definedName>
    <definedName name="Decision" localSheetId="0">#REF!</definedName>
    <definedName name="Decision" localSheetId="1">#REF!</definedName>
    <definedName name="Decision" localSheetId="3">#REF!</definedName>
    <definedName name="Decision" localSheetId="4">#REF!</definedName>
    <definedName name="Decision">#REF!</definedName>
    <definedName name="Entregas">'[4]Lista de datos'!$A$4:$A$6</definedName>
    <definedName name="Especialidades">'[4]Lista de datos'!$C$4:$C$42</definedName>
    <definedName name="Modelos">'[4]Lista de datos'!$B$4:$B$13</definedName>
    <definedName name="NDI">'[4]Lista de datos'!$E$4:$E$9</definedName>
    <definedName name="nivel">'[5]Lista de Datos'!$I$3:$I$6</definedName>
    <definedName name="nSondeos" localSheetId="1">'[1]Datos Generales'!#REF!</definedName>
    <definedName name="nSondeos" localSheetId="3">'[1]Datos Generales'!#REF!</definedName>
    <definedName name="nSondeos" localSheetId="4">'[1]Datos Generales'!#REF!</definedName>
    <definedName name="nSondeos">'[1]Datos Generales'!#REF!</definedName>
    <definedName name="OPCION">[6]DATOS!#REF!</definedName>
    <definedName name="RESPUESTA">[6]DATOS!$E$3:$E$5</definedName>
    <definedName name="ROLBIM">[6]DATOS!#REF!</definedName>
    <definedName name="ROLES">[6]DATOS!$A$2:$A$7</definedName>
    <definedName name="ROLESBIM">[6]DATOS!$B$1:$B$10</definedName>
    <definedName name="Siglas">'[4]Lista de datos'!$D$4:$D$42</definedName>
    <definedName name="SINO">'[5]Lista de Datos'!$E$11:$E$13</definedName>
    <definedName name="TIPO_CONTRATO" localSheetId="0">#REF!</definedName>
    <definedName name="TIPO_CONTRATO" localSheetId="1">#REF!</definedName>
    <definedName name="TIPO_CONTRATO" localSheetId="3">#REF!</definedName>
    <definedName name="TIPO_CONTRATO" localSheetId="4">#REF!</definedName>
    <definedName name="TIPO_CONTRATO">#REF!</definedName>
    <definedName name="TipoContrato" localSheetId="0">#REF!</definedName>
    <definedName name="TipoContrato" localSheetId="1">#REF!</definedName>
    <definedName name="TipoContrato" localSheetId="3">#REF!</definedName>
    <definedName name="TipoContrato" localSheetId="4">[7]Formato!$P$2:$P$9</definedName>
    <definedName name="TipoContrato">[2]Formato!$P$2:$P$9</definedName>
    <definedName name="_xlnm.Print_Titles" localSheetId="2">'Registro de entregables MODELOS'!$1:$10</definedName>
    <definedName name="_xlnm.Print_Titles" localSheetId="4">'Registro de entregables PLANOS'!$1:$11</definedName>
    <definedName name="Valoracion" localSheetId="0">#REF!</definedName>
    <definedName name="Valoracion" localSheetId="1">#REF!</definedName>
    <definedName name="Valoracion" localSheetId="3">#REF!</definedName>
    <definedName name="Valoracion" localSheetId="4">#REF!</definedName>
    <definedName name="Valoracion">#REF!</definedName>
    <definedName name="VALORACIÓN" localSheetId="0">#REF!</definedName>
    <definedName name="VALORACIÓN" localSheetId="1">#REF!</definedName>
    <definedName name="VALORACIÓN" localSheetId="3">#REF!</definedName>
    <definedName name="VALORACIÓN" localSheetId="4">#REF!</definedName>
    <definedName name="VALORACIÓ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3" i="8" l="1"/>
  <c r="U151" i="8"/>
  <c r="U144" i="8"/>
  <c r="U138" i="8"/>
  <c r="U132" i="8"/>
  <c r="U126" i="8"/>
  <c r="U121" i="8"/>
  <c r="U116" i="8"/>
  <c r="U96" i="8"/>
  <c r="U90" i="8"/>
  <c r="U85" i="8"/>
  <c r="U80" i="8"/>
  <c r="U74" i="8"/>
  <c r="U68" i="8"/>
  <c r="U62" i="8"/>
  <c r="U57" i="8"/>
  <c r="U34" i="8"/>
  <c r="U148" i="8"/>
  <c r="U142" i="8"/>
  <c r="U49" i="8"/>
  <c r="U37" i="8"/>
  <c r="U26" i="8"/>
  <c r="U22" i="8"/>
  <c r="U154" i="8"/>
  <c r="T153" i="8" s="1"/>
  <c r="U150" i="8"/>
  <c r="U149" i="8"/>
  <c r="U147" i="8"/>
  <c r="U135" i="8"/>
  <c r="U25" i="8"/>
  <c r="T146" i="8" l="1"/>
  <c r="U146" i="8"/>
  <c r="U153" i="8"/>
  <c r="U143" i="8"/>
  <c r="U141" i="8"/>
  <c r="T140" i="8" s="1"/>
  <c r="U136" i="8"/>
  <c r="T134" i="8" s="1"/>
  <c r="U137" i="8"/>
  <c r="U130" i="8"/>
  <c r="U131" i="8"/>
  <c r="U129" i="8"/>
  <c r="T128" i="8" s="1"/>
  <c r="U125" i="8"/>
  <c r="U124" i="8"/>
  <c r="U123" i="8"/>
  <c r="U119" i="8"/>
  <c r="U120" i="8"/>
  <c r="U114" i="8"/>
  <c r="U115" i="8"/>
  <c r="U113" i="8"/>
  <c r="T112" i="8" s="1"/>
  <c r="U110" i="8"/>
  <c r="U108" i="8"/>
  <c r="T107" i="8" s="1"/>
  <c r="U106" i="8"/>
  <c r="T105" i="8" s="1"/>
  <c r="U103" i="8"/>
  <c r="U99" i="8"/>
  <c r="U100" i="8"/>
  <c r="U101" i="8"/>
  <c r="U94" i="8"/>
  <c r="U95" i="8"/>
  <c r="U93" i="8"/>
  <c r="T92" i="8" s="1"/>
  <c r="U88" i="8"/>
  <c r="U89" i="8"/>
  <c r="U87" i="8"/>
  <c r="U83" i="8"/>
  <c r="U84" i="8"/>
  <c r="U78" i="8"/>
  <c r="U79" i="8"/>
  <c r="U77" i="8"/>
  <c r="T76" i="8" s="1"/>
  <c r="U72" i="8"/>
  <c r="U73" i="8"/>
  <c r="U71" i="8"/>
  <c r="U66" i="8"/>
  <c r="U67" i="8"/>
  <c r="U65" i="8"/>
  <c r="T64" i="8" s="1"/>
  <c r="U60" i="8"/>
  <c r="U61" i="8"/>
  <c r="U59" i="8"/>
  <c r="U55" i="8"/>
  <c r="U56" i="8"/>
  <c r="U53" i="8"/>
  <c r="T52" i="8" s="1"/>
  <c r="U52" i="8" s="1"/>
  <c r="U48" i="8"/>
  <c r="U41" i="8"/>
  <c r="U42" i="8"/>
  <c r="U43" i="8"/>
  <c r="U44" i="8"/>
  <c r="U45" i="8"/>
  <c r="U46" i="8"/>
  <c r="U47" i="8"/>
  <c r="U28" i="8"/>
  <c r="U29" i="8"/>
  <c r="U30" i="8"/>
  <c r="U31" i="8"/>
  <c r="U32" i="8"/>
  <c r="U33" i="8"/>
  <c r="U35" i="8"/>
  <c r="U36" i="8"/>
  <c r="U24" i="8"/>
  <c r="U15" i="8"/>
  <c r="U16" i="8"/>
  <c r="U17" i="8"/>
  <c r="U18" i="8"/>
  <c r="U19" i="8"/>
  <c r="U20" i="8"/>
  <c r="U21" i="8"/>
  <c r="U23" i="8"/>
  <c r="U14" i="8"/>
  <c r="U40" i="8"/>
  <c r="T70" i="8" l="1"/>
  <c r="T122" i="8"/>
  <c r="T86" i="8"/>
  <c r="T118" i="8"/>
  <c r="T98" i="8"/>
  <c r="T58" i="8"/>
  <c r="U58" i="8" s="1"/>
  <c r="T82" i="8"/>
  <c r="T54" i="8"/>
  <c r="U140" i="8"/>
  <c r="U107" i="8"/>
  <c r="T13" i="8"/>
  <c r="U13" i="8" s="1"/>
  <c r="T102" i="8"/>
  <c r="U102" i="8" s="1"/>
  <c r="U134" i="8"/>
  <c r="U82" i="8"/>
  <c r="U118" i="8"/>
  <c r="T27" i="8"/>
  <c r="U27" i="8" s="1"/>
  <c r="U105" i="8"/>
  <c r="T39" i="8"/>
  <c r="U39" i="8" s="1"/>
  <c r="U54" i="8"/>
  <c r="U86" i="8"/>
  <c r="U112" i="8"/>
  <c r="U64" i="8"/>
  <c r="U92" i="8"/>
  <c r="U122" i="8"/>
  <c r="U128" i="8"/>
  <c r="U76" i="8"/>
  <c r="U70" i="8"/>
  <c r="T51" i="8" l="1"/>
  <c r="U51" i="8" s="1"/>
  <c r="T104" i="8"/>
  <c r="U104" i="8" s="1"/>
  <c r="T155" i="8" l="1"/>
</calcChain>
</file>

<file path=xl/sharedStrings.xml><?xml version="1.0" encoding="utf-8"?>
<sst xmlns="http://schemas.openxmlformats.org/spreadsheetml/2006/main" count="2625" uniqueCount="519">
  <si>
    <t>FORMATO</t>
  </si>
  <si>
    <t>REGISTRO DE ENTREGABLES</t>
  </si>
  <si>
    <t>CÓDIGO</t>
  </si>
  <si>
    <t>TITULO</t>
  </si>
  <si>
    <t>VERSIÓN</t>
  </si>
  <si>
    <t>ANEXO 5 DEL PLAN DE EJECUCION BIM</t>
  </si>
  <si>
    <t>DATOS DEL PROYECTO / OBRA</t>
  </si>
  <si>
    <t>Dato</t>
  </si>
  <si>
    <t>Descripción</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</si>
  <si>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</si>
  <si>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</si>
  <si>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</si>
  <si>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</si>
  <si>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</si>
  <si>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</si>
  <si>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</si>
  <si>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</si>
  <si>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</si>
  <si>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</si>
  <si>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</si>
  <si>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</si>
  <si>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</si>
  <si>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</si>
  <si>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CONTROL DEL FORMATO.</t>
  </si>
  <si>
    <t>Participaron en la elaboración:</t>
  </si>
  <si>
    <t>Luis Antonio Espinoza, Líder de proyecto Consorcio CS</t>
  </si>
  <si>
    <t>Julio Cesar Martinez Rodríguez, BIM Manager Consorcio CS</t>
  </si>
  <si>
    <t>Samantha Magaly Miranda Castillo, Coordinador BIM Consorcio CS</t>
  </si>
  <si>
    <t>(El alcance de participación en la elaboración de este documento</t>
  </si>
  <si>
    <t>corresponde a las funciones del área que representan)</t>
  </si>
  <si>
    <t>Control de Versiones</t>
  </si>
  <si>
    <t>Versión</t>
  </si>
  <si>
    <t>Fecha</t>
  </si>
  <si>
    <t>Descripción Modificación</t>
  </si>
  <si>
    <t xml:space="preserve">Folios </t>
  </si>
  <si>
    <t>Creación del FORMATO DE LISTA DE ENTREGABLES</t>
  </si>
  <si>
    <t>APROBACIÓN DEL FORMATO</t>
  </si>
  <si>
    <t>Validado por:</t>
  </si>
  <si>
    <t>Revisado por:</t>
  </si>
  <si>
    <t>Aprobado por:</t>
  </si>
  <si>
    <t>Adriana Bareño Rojas</t>
  </si>
  <si>
    <t>Sully Magalis Rojas Bayona</t>
  </si>
  <si>
    <t>Juan Carlos Montenegro Arjona</t>
  </si>
  <si>
    <t>Jefe Oficina Asesora de Planeación</t>
  </si>
  <si>
    <t>Directora Técnica Estratégica</t>
  </si>
  <si>
    <t>Subdirector General de Desarrollo Urbano</t>
  </si>
  <si>
    <t>PROYECTO</t>
  </si>
  <si>
    <t>ACTUALIZACIÓN, AJUSTES Y COMPLEMENTACIÓN DE LA  FACTIBILIDAD Y LOS ESTUDIOS Y DISEÑOS DEL CABLE AÉREO EN SAN CRISTÓBAL</t>
  </si>
  <si>
    <t>CONTRATO</t>
  </si>
  <si>
    <t>CONTRATO DE CONSULTORÍA No. 1630 DE 2020</t>
  </si>
  <si>
    <r>
      <t>N</t>
    </r>
    <r>
      <rPr>
        <b/>
        <sz val="12"/>
        <color rgb="FF000000"/>
        <rFont val="Calibri"/>
        <family val="2"/>
      </rPr>
      <t>⁰</t>
    </r>
  </si>
  <si>
    <t>NOMBRE DEL ENTREGABLE</t>
  </si>
  <si>
    <t>DESCRIPCIÓN</t>
  </si>
  <si>
    <t>FORMATO NATIVO</t>
  </si>
  <si>
    <t>FORMATO DE INTERCAMBIO</t>
  </si>
  <si>
    <t>CODIFICACIÓN DE ARCHIVO *</t>
  </si>
  <si>
    <t>PORCENTAJE DE AVANCE %</t>
  </si>
  <si>
    <t>Fecha de primer entrega</t>
  </si>
  <si>
    <t>Fecha de segunda entrega</t>
  </si>
  <si>
    <t>Fecha de tercera entrega</t>
  </si>
  <si>
    <t>Link CDE</t>
  </si>
  <si>
    <t>Revisión</t>
  </si>
  <si>
    <t>Originador</t>
  </si>
  <si>
    <t>Ubicación técnica</t>
  </si>
  <si>
    <t>Disciplina</t>
  </si>
  <si>
    <t>Tipo de Documento</t>
  </si>
  <si>
    <t>AVANCE MODELOS BIM</t>
  </si>
  <si>
    <t>ESTACION 1 (E1) "20 DE JULIO"</t>
  </si>
  <si>
    <t>AVANCE POR ESTACIÓN</t>
  </si>
  <si>
    <t>Modelo BIM ES1</t>
  </si>
  <si>
    <t>Urbanísmo</t>
  </si>
  <si>
    <t>RVT</t>
  </si>
  <si>
    <t>IFC</t>
  </si>
  <si>
    <t>-</t>
  </si>
  <si>
    <t>CS</t>
  </si>
  <si>
    <t>ES1</t>
  </si>
  <si>
    <t>UR</t>
  </si>
  <si>
    <t>MOD</t>
  </si>
  <si>
    <t>BIM</t>
  </si>
  <si>
    <t>21/03/2022</t>
  </si>
  <si>
    <t>https://docs.b360.autodesk.com/shares/e8641bd1-efdc-484a-a490-abd49cab7003</t>
  </si>
  <si>
    <t>Arquitectónico</t>
  </si>
  <si>
    <t>AR</t>
  </si>
  <si>
    <t>https://docs.b360.autodesk.com/shares/634127f4-0700-4464-a6d3-33e2614f1254</t>
  </si>
  <si>
    <t>Topografía</t>
  </si>
  <si>
    <t>DWG</t>
  </si>
  <si>
    <t>ET</t>
  </si>
  <si>
    <t>https://docs.b360.autodesk.com/shares/fc57a1df-7a8d-4b42-8fdc-87cc3051d77e</t>
  </si>
  <si>
    <t>Estructuras</t>
  </si>
  <si>
    <t>ES</t>
  </si>
  <si>
    <t>https://docs.b360.autodesk.com/shares/da392e13-4832-4baf-a3fc-f0a9ba3d7e9a</t>
  </si>
  <si>
    <t>Estructuras (Mastil)</t>
  </si>
  <si>
    <t>MA1</t>
  </si>
  <si>
    <t>https://docs.b360.autodesk.com/shares/d38fea7b-057e-4dda-9e1f-d2bf68c9f641</t>
  </si>
  <si>
    <t>Redes Hidrosanitarias</t>
  </si>
  <si>
    <t>RH</t>
  </si>
  <si>
    <t>https://docs.b360.autodesk.com/shares/4cb2d09b-ac83-4ce1-81e8-7b9b729eeeda</t>
  </si>
  <si>
    <t>Redes Secas</t>
  </si>
  <si>
    <t>RS</t>
  </si>
  <si>
    <t>https://docs.b360.autodesk.com/shares/bea396f0-7e3a-4761-beca-09fa0ae99ed1</t>
  </si>
  <si>
    <t>Electromecánico</t>
  </si>
  <si>
    <t>EM</t>
  </si>
  <si>
    <t>https://docs.b360.autodesk.com/shares/e547be6e-f9c8-4b69-a50e-f68943373a53</t>
  </si>
  <si>
    <t>Arquitectónico (Puente)</t>
  </si>
  <si>
    <t>PTE</t>
  </si>
  <si>
    <t>https://docs.b360.autodesk.com/shares/734d47d8-5463-4639-bc86-796737ca07f3</t>
  </si>
  <si>
    <t>Estructuras (Puente)</t>
  </si>
  <si>
    <t>https://docs.b360.autodesk.com/shares/757daecf-ce08-4ba7-b02f-37d3202a3d06</t>
  </si>
  <si>
    <t>Electromecánico (Puente)</t>
  </si>
  <si>
    <t>https://docs.b360.autodesk.com/shares/00891ef1-9431-4c7e-8310-ebda997b08c8</t>
  </si>
  <si>
    <t>Diseño Geométrico</t>
  </si>
  <si>
    <t>DG</t>
  </si>
  <si>
    <t>https://docs.b360.autodesk.com/shares/5ec7bb86-0111-417f-ba9f-db82f93927ff</t>
  </si>
  <si>
    <t>Redes Exteriores</t>
  </si>
  <si>
    <t>RE</t>
  </si>
  <si>
    <t>https://docs.b360.autodesk.com/shares/be1ee13d-9cfd-4e98-9b77-2146bdbbe9e9</t>
  </si>
  <si>
    <t>ESTACION 2 (E2) "LA VICTORIA"</t>
  </si>
  <si>
    <t>Modelo BIM ES2</t>
  </si>
  <si>
    <t>ES2</t>
  </si>
  <si>
    <t>https://docs.b360.autodesk.com/shares/f6a608ff-7368-42bd-b71f-e0b2bd29baad</t>
  </si>
  <si>
    <t>https://docs.b360.autodesk.com/shares/f0f4fd80-e49f-4743-889a-48694d42460b</t>
  </si>
  <si>
    <t>https://docs.b360.autodesk.com/shares/7b517e28-ce7e-4a88-a5ee-734cebcd2402</t>
  </si>
  <si>
    <t>https://docs.b360.autodesk.com/shares/a88e0918-4457-4b80-b588-1c72b8ba30a2</t>
  </si>
  <si>
    <t>https://docs.b360.autodesk.com/shares/d59ba8fc-c686-40fa-aa17-b82cccf31db3</t>
  </si>
  <si>
    <t>MA2</t>
  </si>
  <si>
    <t>https://docs.b360.autodesk.com/shares/cc4eefa0-5b89-488c-b707-fd50bf1ff8ec</t>
  </si>
  <si>
    <t>https://docs.b360.autodesk.com/shares/7c4c7a45-ee57-45d3-a2ad-9b7661a8c8db</t>
  </si>
  <si>
    <t>https://docs.b360.autodesk.com/shares/c6d5fd34-17ea-4b16-905b-4584f1f59bac</t>
  </si>
  <si>
    <t>https://docs.b360.autodesk.com/shares/11281e4d-b816-437c-9c44-6f5d31411f08</t>
  </si>
  <si>
    <t>https://docs.b360.autodesk.com/shares/d2faeaf3-0711-4d16-92ed-2c884e16ad50</t>
  </si>
  <si>
    <t>Alumbrado Público</t>
  </si>
  <si>
    <t>AU</t>
  </si>
  <si>
    <t>https://docs.b360.autodesk.com/shares/b68803a9-bad1-43a2-acec-81aa32bdd537</t>
  </si>
  <si>
    <t>ESTACION 3 (E3) "ALTAMIRA"</t>
  </si>
  <si>
    <t>Modelo BIM ES3</t>
  </si>
  <si>
    <t>ES3</t>
  </si>
  <si>
    <t>https://docs.b360.autodesk.com/shares/259e8344-3bd3-44b9-9a41-f4b161ba85e7</t>
  </si>
  <si>
    <t>https://docs.b360.autodesk.com/shares/23f448a1-a788-4745-8828-ac931b64a2e5</t>
  </si>
  <si>
    <t>https://docs.b360.autodesk.com/shares/c0e21414-1ec2-47e7-a728-b02f2a8675c9</t>
  </si>
  <si>
    <t>https://docs.b360.autodesk.com/shares/7be34544-cc8b-4bec-bd25-32f500afbee2</t>
  </si>
  <si>
    <t>https://docs.b360.autodesk.com/shares/40a98dcb-3fef-4b8d-b508-7b895b9e7718</t>
  </si>
  <si>
    <t>MA3</t>
  </si>
  <si>
    <t>https://docs.b360.autodesk.com/shares/4efe43de-09af-4f45-8258-252a6f687880</t>
  </si>
  <si>
    <t>https://docs.b360.autodesk.com/shares/5438974c-ac9b-4ec9-b49f-0307a8356e7a</t>
  </si>
  <si>
    <t>https://docs.b360.autodesk.com/shares/69e281b8-181e-4523-aa10-b3e71d8e9392</t>
  </si>
  <si>
    <t>https://docs.b360.autodesk.com/shares/beddbea3-b9f8-4270-958c-75ceddc88383</t>
  </si>
  <si>
    <t>https://docs.b360.autodesk.com/shares/d0792125-7202-4dca-9c1e-8a9fd826acbb</t>
  </si>
  <si>
    <t>https://docs.b360.autodesk.com/shares/154c335f-6011-445e-bff1-5315d77c0ab3</t>
  </si>
  <si>
    <t>PILONAS SECCIÓN 1 (SE1)</t>
  </si>
  <si>
    <t>AVANCE POR SECCIÓN</t>
  </si>
  <si>
    <t>PILONA 01</t>
  </si>
  <si>
    <t>AVANCE POR PILONA</t>
  </si>
  <si>
    <t>Modelo BIM P01</t>
  </si>
  <si>
    <t>SE1</t>
  </si>
  <si>
    <t>P01</t>
  </si>
  <si>
    <t>https://docs.b360.autodesk.com/shares/ce9483c0-ad4f-4aeb-befe-2015d7abd7b7</t>
  </si>
  <si>
    <t>PILONA 02</t>
  </si>
  <si>
    <t>Modelo BIM P02</t>
  </si>
  <si>
    <t>P02</t>
  </si>
  <si>
    <t>https://docs.b360.autodesk.com/shares/13161ed3-bcfa-44f9-91ea-e56081216b4a</t>
  </si>
  <si>
    <t>https://docs.b360.autodesk.com/shares/aeab7aea-febb-4cc5-985c-1f7e81b9b798</t>
  </si>
  <si>
    <t>https://docs.b360.autodesk.com/shares/437c87c6-0b6c-468c-b422-cdb903a17ff0</t>
  </si>
  <si>
    <t>PILONA 03</t>
  </si>
  <si>
    <t>Modelo BIM P03</t>
  </si>
  <si>
    <t>P03</t>
  </si>
  <si>
    <t>https://docs.b360.autodesk.com/shares/d046ed8f-517f-43c0-9946-8b17ad12f311</t>
  </si>
  <si>
    <t>https://docs.b360.autodesk.com/shares/aacfa94c-8cc7-49df-a27e-c705a12455a8</t>
  </si>
  <si>
    <t>https://docs.b360.autodesk.com/shares/e3d746e9-3587-499b-a3e5-3a48048487b5</t>
  </si>
  <si>
    <t>https://docs.b360.autodesk.com/shares/1c2f60d0-8155-459a-934f-8be25d21f4c8</t>
  </si>
  <si>
    <t>https://docs.b360.autodesk.com/shares/91099065-2aca-42df-b8e4-c3f23cbcb49c</t>
  </si>
  <si>
    <t>PILONA 04</t>
  </si>
  <si>
    <t>Modelo BIM P04</t>
  </si>
  <si>
    <t>P04</t>
  </si>
  <si>
    <t>https://docs.b360.autodesk.com/shares/ebd96a42-6f3a-46e7-9d8a-57307020a0b7</t>
  </si>
  <si>
    <t>https://docs.b360.autodesk.com/shares/85e71418-bd44-43d2-b9a3-47c0bfae3b95</t>
  </si>
  <si>
    <t>https://docs.b360.autodesk.com/shares/fbac32fd-4052-4d2d-ab46-c270f79c9e44</t>
  </si>
  <si>
    <t>https://docs.b360.autodesk.com/shares/c1792170-0528-4916-88f0-280458a3e5d2</t>
  </si>
  <si>
    <t>https://docs.b360.autodesk.com/shares/b7737010-861b-49b8-85f9-531456a76234</t>
  </si>
  <si>
    <t>PILONA 05</t>
  </si>
  <si>
    <t>Modelo BIM P05</t>
  </si>
  <si>
    <t>P05</t>
  </si>
  <si>
    <t>https://docs.b360.autodesk.com/shares/15db3058-8852-4f4c-a518-433186b5ff7a</t>
  </si>
  <si>
    <t>https://docs.b360.autodesk.com/shares/d16dbc3b-3197-4b58-a01e-55c0c942d9cb</t>
  </si>
  <si>
    <t>https://docs.b360.autodesk.com/shares/180db794-20ad-45a5-a19f-55c17d3d771d</t>
  </si>
  <si>
    <t>https://docs.b360.autodesk.com/shares/ee72178d-891f-4764-8ccf-521c6a5c8b7f</t>
  </si>
  <si>
    <t>https://docs.b360.autodesk.com/shares/819f7b3e-95d2-4299-9cfc-e716cbc2a430</t>
  </si>
  <si>
    <t>PILONA 06</t>
  </si>
  <si>
    <t>Modelo BIM P06</t>
  </si>
  <si>
    <t>P06</t>
  </si>
  <si>
    <t>https://docs.b360.autodesk.com/shares/0d2ea413-b9cf-4d1c-b61e-7ed5dc5391b2</t>
  </si>
  <si>
    <t>https://docs.b360.autodesk.com/shares/c1f8fccc-f6e7-429c-94bd-11fcfd7198e1</t>
  </si>
  <si>
    <t>https://docs.b360.autodesk.com/shares/a5cefc3c-3009-44a1-ba67-2cad10e1efd3</t>
  </si>
  <si>
    <t>https://docs.b360.autodesk.com/shares/2a5f2218-896b-41be-b071-0196adbfa5ec</t>
  </si>
  <si>
    <t>https://docs.b360.autodesk.com/shares/93d51f6b-6280-44fb-b320-5cffdc3bcc6a</t>
  </si>
  <si>
    <t>PILONA 07</t>
  </si>
  <si>
    <t>Modelo BIM P07</t>
  </si>
  <si>
    <t>P07</t>
  </si>
  <si>
    <t>https://docs.b360.autodesk.com/shares/22a03a23-838a-42ce-8efb-e6accdcb3d8e</t>
  </si>
  <si>
    <t>https://docs.b360.autodesk.com/shares/69133cef-d367-417f-a9d0-b48c5f454cee</t>
  </si>
  <si>
    <t>https://docs.b360.autodesk.com/shares/b3fdba99-8559-442d-874a-0ed52b912bbe</t>
  </si>
  <si>
    <t>PILONA 08</t>
  </si>
  <si>
    <t>Modelo BIM P08</t>
  </si>
  <si>
    <t>P08</t>
  </si>
  <si>
    <t>https://docs.b360.autodesk.com/shares/4c5be46d-e65d-489a-9bf2-1dde99b2b551</t>
  </si>
  <si>
    <t>https://docs.b360.autodesk.com/shares/2c6cf7ed-ddd9-408c-9853-958d21f4d27d</t>
  </si>
  <si>
    <t>https://docs.b360.autodesk.com/shares/62042cd1-e959-4dc2-b1bb-05e003a38300</t>
  </si>
  <si>
    <t>https://docs.b360.autodesk.com/shares/d4656ec0-bca3-4f64-ae84-a5be64a7e6db</t>
  </si>
  <si>
    <t>https://docs.b360.autodesk.com/shares/cc770525-8d28-45dd-936e-daffd7ca64f9</t>
  </si>
  <si>
    <t>PILONA 09</t>
  </si>
  <si>
    <t>Modelo BIM P09</t>
  </si>
  <si>
    <t>P09</t>
  </si>
  <si>
    <t>https://docs.b360.autodesk.com/shares/0396b905-059f-4719-8c54-56511ff0b187</t>
  </si>
  <si>
    <t>https://docs.b360.autodesk.com/shares/e618cbd2-286a-4d15-a43b-a97be97c41dc</t>
  </si>
  <si>
    <t>https://docs.b360.autodesk.com/shares/06990c3f-c502-4a9a-ac2d-f49a63579220</t>
  </si>
  <si>
    <t>https://docs.b360.autodesk.com/shares/a290d49f-26c6-46f2-a4a3-a58bc76e02ef</t>
  </si>
  <si>
    <t>https://docs.b360.autodesk.com/shares/93a922c3-ddcb-4242-b75b-c39c0af39490</t>
  </si>
  <si>
    <t>PILONA 10</t>
  </si>
  <si>
    <t>Modelo BIM P10</t>
  </si>
  <si>
    <t>P10</t>
  </si>
  <si>
    <t>https://docs.b360.autodesk.com/shares/f3a4c1b4-8c48-494c-8f72-802f6db85efb</t>
  </si>
  <si>
    <t>https://docs.b360.autodesk.com/shares/1c003d17-c5cd-40c3-8a1a-7704a838e02f</t>
  </si>
  <si>
    <t>https://docs.b360.autodesk.com/shares/9ff472bf-bd4c-48a6-b5e2-e8704d0c5efa</t>
  </si>
  <si>
    <t>PILONA 11</t>
  </si>
  <si>
    <t>Modelo BIM P11</t>
  </si>
  <si>
    <t>P11</t>
  </si>
  <si>
    <t>https://docs.b360.autodesk.com/shares/4b1cad7d-f17f-4054-9107-c2066cce91db</t>
  </si>
  <si>
    <t>PILONAS SECCIÓN 2 (SE2)</t>
  </si>
  <si>
    <t>PILONA 12 -13</t>
  </si>
  <si>
    <t>Modelo BIM P12-13</t>
  </si>
  <si>
    <t>SE2</t>
  </si>
  <si>
    <t>P12Y13</t>
  </si>
  <si>
    <t>https://docs.b360.autodesk.com/shares/d4ae499d-eefe-4225-b945-6d9efca17451</t>
  </si>
  <si>
    <t>PILONA 14</t>
  </si>
  <si>
    <t>Modelo BIM P14</t>
  </si>
  <si>
    <t>P14</t>
  </si>
  <si>
    <t>https://docs.b360.autodesk.com/shares/fccebead-2f50-41d9-b385-f02b36c311f1</t>
  </si>
  <si>
    <t>https://docs.b360.autodesk.com/shares/49773268-19ed-473a-85a2-3ead62f8996c</t>
  </si>
  <si>
    <t>https://docs.b360.autodesk.com/shares/14a795c8-547e-48fc-b67b-dd5547eefbb8</t>
  </si>
  <si>
    <t>https://docs.b360.autodesk.com/shares/84472efb-51f6-4dd8-8920-5f7151b50acf</t>
  </si>
  <si>
    <t>PILONA 15</t>
  </si>
  <si>
    <t>Modelo BIM P15</t>
  </si>
  <si>
    <t>P15</t>
  </si>
  <si>
    <t>https://docs.b360.autodesk.com/shares/aaea7c90-5b86-40eb-8851-e31915432003</t>
  </si>
  <si>
    <t>https://docs.b360.autodesk.com/shares/d156d0dc-68da-4948-9e39-ff0e8648de23</t>
  </si>
  <si>
    <t>https://docs.b360.autodesk.com/shares/0f045518-f0c7-4233-95d8-b6038419c527</t>
  </si>
  <si>
    <t>https://docs.b360.autodesk.com/shares/62ffbc6d-ffc4-445a-bf3f-095300fd0409</t>
  </si>
  <si>
    <t>https://docs.b360.autodesk.com/shares/c1b3dfcb-e347-44f3-964d-192d5d825db8</t>
  </si>
  <si>
    <t>PILONA 16</t>
  </si>
  <si>
    <t>Modelo BIM P16</t>
  </si>
  <si>
    <t>P16</t>
  </si>
  <si>
    <t>https://docs.b360.autodesk.com/shares/019ba43d-4a97-40dc-97ef-ad3f936d4aaf</t>
  </si>
  <si>
    <t>https://docs.b360.autodesk.com/shares/0533b9c0-2185-4bae-9893-13dcf2db2887</t>
  </si>
  <si>
    <t>https://docs.b360.autodesk.com/shares/5556c402-974f-4164-8132-795a87145e51</t>
  </si>
  <si>
    <t>PILONA 17</t>
  </si>
  <si>
    <t>Modelo BIM P17</t>
  </si>
  <si>
    <t>P17</t>
  </si>
  <si>
    <t>https://docs.b360.autodesk.com/shares/37548e27-5d93-4e94-b89b-965cf19b6e89</t>
  </si>
  <si>
    <t>https://docs.b360.autodesk.com/shares/095e71d1-34a5-4656-acd3-e9bc5443c232</t>
  </si>
  <si>
    <t>https://docs.b360.autodesk.com/shares/0537c66c-66e5-481f-bfef-075dff1ca9c1</t>
  </si>
  <si>
    <t>https://docs.b360.autodesk.com/shares/4248e356-6d06-4c65-a68f-f04af4df4eb7</t>
  </si>
  <si>
    <t>https://docs.b360.autodesk.com/shares/bee5b764-ffae-4534-9e49-184c190ff9db</t>
  </si>
  <si>
    <t>PILONA 18</t>
  </si>
  <si>
    <t>Modelo BIM P18</t>
  </si>
  <si>
    <t>P18</t>
  </si>
  <si>
    <t>https://docs.b360.autodesk.com/shares/af7fbd67-ec98-48dc-a741-d4313d3ff707</t>
  </si>
  <si>
    <t>https://docs.b360.autodesk.com/shares/b3c770d6-1cab-40cf-b00e-bf0da54813fb</t>
  </si>
  <si>
    <t>https://docs.b360.autodesk.com/shares/b74f7cd9-9097-47f9-8ed3-3e5ad4c3f81c</t>
  </si>
  <si>
    <t>https://docs.b360.autodesk.com/shares/836ee2e0-f6af-444b-a101-1a73a63f231c</t>
  </si>
  <si>
    <t>https://docs.b360.autodesk.com/shares/d97972ac-c350-41e8-a13d-438f26033243</t>
  </si>
  <si>
    <t>PILONA 19</t>
  </si>
  <si>
    <t>Modelo BIM P19</t>
  </si>
  <si>
    <t>P19</t>
  </si>
  <si>
    <t>https://docs.b360.autodesk.com/shares/ff3d6b3a-8e11-4b60-ad46-5e1b85f4802f</t>
  </si>
  <si>
    <t>https://docs.b360.autodesk.com/shares/d6df22f8-9851-4024-a789-e7f04db114e5</t>
  </si>
  <si>
    <t>https://docs.b360.autodesk.com/shares/be24cc7f-940d-4ba9-a4d4-ce23b9aee4aa</t>
  </si>
  <si>
    <t>https://docs.b360.autodesk.com/shares/9eef1d1a-3ffb-4f3c-a665-b4253bda0021</t>
  </si>
  <si>
    <t>https://docs.b360.autodesk.com/shares/eaa056c1-d969-4367-8157-973bf531bca9</t>
  </si>
  <si>
    <t>PILONA 20</t>
  </si>
  <si>
    <t>Modelo BIM P20</t>
  </si>
  <si>
    <t>P20</t>
  </si>
  <si>
    <t>https://docs.b360.autodesk.com/shares/87272252-9e02-4d89-9966-80d5e46ca778</t>
  </si>
  <si>
    <t>https://docs.b360.autodesk.com/shares/e5d28ed2-666f-41cb-b9a5-e083e8aa64b9</t>
  </si>
  <si>
    <t>https://docs.b360.autodesk.com/shares/5e8e6d5f-8ef7-4b49-9a80-4015c66d3a8d</t>
  </si>
  <si>
    <t>https://docs.b360.autodesk.com/shares/0a3018e4-4366-4742-ba84-f7a6d7e7ef67</t>
  </si>
  <si>
    <t>https://docs.b360.autodesk.com/shares/40d01488-9d5d-4daa-8198-2e2d7fd86df2</t>
  </si>
  <si>
    <t>PILONA 21 - 22</t>
  </si>
  <si>
    <t>Modelo BIM P21-22</t>
  </si>
  <si>
    <t>P21Y22</t>
  </si>
  <si>
    <t>https://docs.b360.autodesk.com/shares/71792e7a-8139-4013-8961-9dbafe8a1201</t>
  </si>
  <si>
    <t>https://docs.b360.autodesk.com/shares/9144d506-b98b-4666-b63b-c22b34d27bd0</t>
  </si>
  <si>
    <t>Modelo BIM P21</t>
  </si>
  <si>
    <t>P21</t>
  </si>
  <si>
    <t>https://docs.b360.autodesk.com/shares/31d7ef02-80f2-4aa3-9e18-cfd32d1f828f</t>
  </si>
  <si>
    <t>Modelo BIM P22</t>
  </si>
  <si>
    <t>P22</t>
  </si>
  <si>
    <t>https://docs.b360.autodesk.com/shares/1b5b3b11-d81d-4db2-b9f0-ec90d7344d12</t>
  </si>
  <si>
    <t>https://docs.b360.autodesk.com/shares/0fc0ddd9-0a6c-42d0-9429-c07ea1ec502a</t>
  </si>
  <si>
    <t>https://docs.b360.autodesk.com/shares/cb63b13e-0f97-4476-b3f2-75e71125485b</t>
  </si>
  <si>
    <t>GALIBOS</t>
  </si>
  <si>
    <t>AVANCE GALIBOS</t>
  </si>
  <si>
    <t>Modelo BIM SE1 y SE2</t>
  </si>
  <si>
    <t>GEN</t>
  </si>
  <si>
    <t>https://docs.b360.autodesk.com/shares/d96fedda-58b9-497a-9eac-a05ad965c5e3</t>
  </si>
  <si>
    <t>AVANCE TOTAL</t>
  </si>
  <si>
    <r>
      <t>·</t>
    </r>
    <r>
      <rPr>
        <sz val="7"/>
        <color rgb="FF000000"/>
        <rFont val="Times New Roman"/>
        <family val="1"/>
      </rPr>
      <t xml:space="preserve">         </t>
    </r>
    <r>
      <rPr>
        <sz val="11"/>
        <color rgb="FF000000"/>
        <rFont val="Arial"/>
        <family val="2"/>
      </rPr>
      <t>Formato de archivo: Esta categoría se genera automáticamente al exportar o generar un documento.</t>
    </r>
  </si>
  <si>
    <r>
      <t>·</t>
    </r>
    <r>
      <rPr>
        <sz val="7"/>
        <color rgb="FF000000"/>
        <rFont val="Times New Roman"/>
        <family val="1"/>
      </rPr>
      <t xml:space="preserve">         </t>
    </r>
    <r>
      <rPr>
        <sz val="11"/>
        <color rgb="FF000000"/>
        <rFont val="Arial"/>
        <family val="2"/>
      </rPr>
      <t>Versión: Todos los documentos tendrán como código para identificar la versión su número consecutivo de acuerdo a como se haya aprobado por parte de la interventoría, y este número irá aumentando de acuerdo a las modificaciones y aprobaciones por parte de la interventoría, es importante recalcar que este prefijo se mantendrá en el CDE hasta que existe una modificación importante con el fin de no afectar el versiona miento que se genera automáticamente en el CDE.</t>
    </r>
  </si>
  <si>
    <r>
      <t>·</t>
    </r>
    <r>
      <rPr>
        <sz val="7"/>
        <color rgb="FF000000"/>
        <rFont val="Times New Roman"/>
        <family val="1"/>
      </rPr>
      <t xml:space="preserve">         </t>
    </r>
    <r>
      <rPr>
        <sz val="11"/>
        <color rgb="FF000000"/>
        <rFont val="Arial"/>
        <family val="2"/>
      </rPr>
      <t>Descripción: Esta categoría es para hacer una descripción corta del documento la cual tendrá 3 caracteres para ubicarlo y 4 caracteres si son diferentes anexos del mismo documento, esto con el fin de poder identificar los diferentes anexos de estos documentos.</t>
    </r>
  </si>
  <si>
    <t>DOC</t>
  </si>
  <si>
    <t>Otros documentos</t>
  </si>
  <si>
    <t>INC</t>
  </si>
  <si>
    <t>Incidencia</t>
  </si>
  <si>
    <t>ADN</t>
  </si>
  <si>
    <t>Adenda</t>
  </si>
  <si>
    <t>LDO</t>
  </si>
  <si>
    <t>Listado de documento</t>
  </si>
  <si>
    <t>BEP</t>
  </si>
  <si>
    <t xml:space="preserve">  Plan de ejecución BIM</t>
  </si>
  <si>
    <t>PRE</t>
  </si>
  <si>
    <t>Presupuesto</t>
  </si>
  <si>
    <t>ANX</t>
  </si>
  <si>
    <t>Anexo</t>
  </si>
  <si>
    <t>PDT</t>
  </si>
  <si>
    <t>Plan de trabajo</t>
  </si>
  <si>
    <t>Modelo</t>
  </si>
  <si>
    <t>NDP</t>
  </si>
  <si>
    <t>Nube de Puntos</t>
  </si>
  <si>
    <t>MEM</t>
  </si>
  <si>
    <t>Memoria</t>
  </si>
  <si>
    <t>MDI</t>
  </si>
  <si>
    <t>Matriz de interferencias</t>
  </si>
  <si>
    <t>INF</t>
  </si>
  <si>
    <t>Informe</t>
  </si>
  <si>
    <t>TIPO DE DOCUMENTO</t>
  </si>
  <si>
    <t>Tabla 20: Tipos de documentos y su código de nomenclatura</t>
  </si>
  <si>
    <r>
      <t>·</t>
    </r>
    <r>
      <rPr>
        <sz val="7"/>
        <color rgb="FF000000"/>
        <rFont val="Times New Roman"/>
        <family val="1"/>
      </rPr>
      <t xml:space="preserve">         </t>
    </r>
    <r>
      <rPr>
        <sz val="11"/>
        <color rgb="FF000000"/>
        <rFont val="Arial"/>
        <family val="2"/>
      </rPr>
      <t>Tipo de documentos: Es la categoría asociada a los documentos del proyecto, esta categoría no considera a los planos ya que estos tienen su propia nomenclatura ver el apartado 4.2 Nomenclatura de Planos. Por lo cual los demás documentos se enlistan a continuación:</t>
    </r>
  </si>
  <si>
    <t>BIM*</t>
  </si>
  <si>
    <t>GT</t>
  </si>
  <si>
    <t>Geotecnia</t>
  </si>
  <si>
    <t>FE</t>
  </si>
  <si>
    <t>Federado</t>
  </si>
  <si>
    <t>PV</t>
  </si>
  <si>
    <t>Pavimentos</t>
  </si>
  <si>
    <t>PA</t>
  </si>
  <si>
    <t>Paisajismo</t>
  </si>
  <si>
    <t>Urbanístico</t>
  </si>
  <si>
    <t>GN</t>
  </si>
  <si>
    <t>General</t>
  </si>
  <si>
    <t>DISCIPLINAS</t>
  </si>
  <si>
    <t>Tabla 15: Nomenclatura de disciplinas</t>
  </si>
  <si>
    <t>•	Disciplina: Es la categoría asociada a las disciplinas del proyecto la cual se alinea a la codificación mostrada en la “GUÍA ENTREGA DE PRODUCTOS EN FORMATO DIGITAL DE PROYECTOS REALIZADOS EN LA INFRAESTRUCTURA DE LOS SISTEMAS DE MOVILIDAD Y ESPACIO PÚBLICO” y las cuales se enlistan en la Tabla 15: Nomenclatura de disciplinas. La disciplina BIM será la única que tenga 3 caracteres, esto con el fin de detectar estos entregables y evitar confusiones con otras disciplinas que se puedan agregar en fases del proyecto posteriores a la de diseño.</t>
  </si>
  <si>
    <t>Esta ubicación técnica englobará las pilonas que conformaran las 3 secciones del cable y de acuerdo a su numeración se colocara el número correspondiente, el total de pilonas se determinara en la fase 3 del proyecto</t>
  </si>
  <si>
    <t>P##</t>
  </si>
  <si>
    <t>Esta ubicación técnica englobará al almacén y talleres de las góndolas mono cable que se encontrará donde determine la matriz multicriterio.</t>
  </si>
  <si>
    <t>ALM</t>
  </si>
  <si>
    <t xml:space="preserve">Esta ubicación técnica englobará a la estación 4 que se encontrará en la zona de Juan Rey si se aprueba en la matriz multicriterio, para su realización en la etapa de diseño. </t>
  </si>
  <si>
    <t>ES4</t>
  </si>
  <si>
    <t>Esta ubicación técnica englobará a la estación 3 que se encontrará en la zona de Moralba o Altamira</t>
  </si>
  <si>
    <t>Esta ubicación técnica englobará a la estación 2 que se encontrará en la zona de la Victoria</t>
  </si>
  <si>
    <t>Esta ubicación técnica englobará a la estación 1 que se encontrará en la zona del 20 de julio</t>
  </si>
  <si>
    <t>Esta ubicación técnica englobará la sección 3 del proyecto la cual es desde la estación 2 a la estación 4 (Victoria a Juan Rey) si se aprueba en la matriz multicriterio</t>
  </si>
  <si>
    <t>SE3</t>
  </si>
  <si>
    <t>Esta ubicación técnica englobará la sección 2 del proyecto la cual es desde la estación 2 a la estación 3 (Victoria a Moralba o Altamira)</t>
  </si>
  <si>
    <t>Esta ubicación técnica englobará la sección 1 del proyecto la cual es desde la estación 1 a la estación 2 (20 de julio a Victoria)</t>
  </si>
  <si>
    <t>Esta ubicación técnica englobará a todo el proyecto.</t>
  </si>
  <si>
    <t xml:space="preserve">TRABAJOS A REALIZAR </t>
  </si>
  <si>
    <t>UBICACIÓN TÉCNICA</t>
  </si>
  <si>
    <t xml:space="preserve"> Tabla 5: Referencia a ubicaciones técnicas del proyecto.  </t>
  </si>
  <si>
    <r>
      <t>·</t>
    </r>
    <r>
      <rPr>
        <sz val="7"/>
        <color rgb="FF000000"/>
        <rFont val="Times New Roman"/>
        <family val="1"/>
      </rPr>
      <t xml:space="preserve">         </t>
    </r>
    <r>
      <rPr>
        <sz val="11"/>
        <color rgb="FF000000"/>
        <rFont val="Arial"/>
        <family val="2"/>
      </rPr>
      <t xml:space="preserve">Ubicación Técnica: Es la categoría asociada a las zonas del proyecto las cuales se enlistan en la Tabla 5: Referencia a ubicaciones técnicas del proyecto.  </t>
    </r>
  </si>
  <si>
    <r>
      <t>·</t>
    </r>
    <r>
      <rPr>
        <sz val="7"/>
        <color rgb="FF000000"/>
        <rFont val="Times New Roman"/>
        <family val="1"/>
      </rPr>
      <t xml:space="preserve">         </t>
    </r>
    <r>
      <rPr>
        <sz val="11"/>
        <color rgb="FF000000"/>
        <rFont val="Arial"/>
        <family val="2"/>
      </rPr>
      <t>Originador: La categoría del originador es que participante del proyecto está elaborando el documento, para este proyecto es Consorcio CS, por lo que su clave será CS.</t>
    </r>
  </si>
  <si>
    <r>
      <t>·</t>
    </r>
    <r>
      <rPr>
        <sz val="7"/>
        <color rgb="FF000000"/>
        <rFont val="Times New Roman"/>
        <family val="1"/>
      </rPr>
      <t xml:space="preserve">         </t>
    </r>
    <r>
      <rPr>
        <sz val="11"/>
        <color rgb="FF000000"/>
        <rFont val="Arial"/>
        <family val="2"/>
      </rPr>
      <t>Código IDU: El código IDU es único para todo el proyecto y ha sido designado por el cliente, por lo cual el código IDU será: IDU-1630-2020.</t>
    </r>
  </si>
  <si>
    <t>Las categorías se separarán con un guion medio y cada una de las categorías se llenan con estas características:</t>
  </si>
  <si>
    <r>
      <t>·</t>
    </r>
    <r>
      <rPr>
        <sz val="7"/>
        <color rgb="FF000000"/>
        <rFont val="Times New Roman"/>
        <family val="1"/>
      </rPr>
      <t xml:space="preserve">         </t>
    </r>
    <r>
      <rPr>
        <sz val="11"/>
        <color rgb="FF000000"/>
        <rFont val="Arial"/>
        <family val="2"/>
      </rPr>
      <t>X: Letra o numero</t>
    </r>
  </si>
  <si>
    <r>
      <t>·</t>
    </r>
    <r>
      <rPr>
        <sz val="7"/>
        <color rgb="FF000000"/>
        <rFont val="Times New Roman"/>
        <family val="1"/>
      </rPr>
      <t xml:space="preserve">         </t>
    </r>
    <r>
      <rPr>
        <sz val="11"/>
        <color rgb="FF000000"/>
        <rFont val="Arial"/>
        <family val="2"/>
      </rPr>
      <t>N: Numero</t>
    </r>
  </si>
  <si>
    <r>
      <t>·</t>
    </r>
    <r>
      <rPr>
        <sz val="7"/>
        <color rgb="FF000000"/>
        <rFont val="Times New Roman"/>
        <family val="1"/>
      </rPr>
      <t xml:space="preserve">         </t>
    </r>
    <r>
      <rPr>
        <sz val="11"/>
        <color rgb="FF000000"/>
        <rFont val="Arial"/>
        <family val="2"/>
      </rPr>
      <t>L: Letra</t>
    </r>
  </si>
  <si>
    <t>En donde los acrónimos significan lo siguiente:</t>
  </si>
  <si>
    <t>. LLL</t>
  </si>
  <si>
    <t>N</t>
  </si>
  <si>
    <t>LLLN</t>
  </si>
  <si>
    <t>XXX</t>
  </si>
  <si>
    <t>LL</t>
  </si>
  <si>
    <t>LLL-NNNN-NNNN</t>
  </si>
  <si>
    <t>Formato de archivo</t>
  </si>
  <si>
    <t>Tipo Documento</t>
  </si>
  <si>
    <t>La nomenclatura de archivos sirve para tener correctamente identificados y codificados cada uno de los entregables del proyecto en formato digital, esta codificación propuesta sirve para identificar con claridad y facilidad estos documentos, sin sobrepasar los 244 caracteres que solicita el sistema operativo para trabajar con facilidad. Así mismo, como se planteó en la tabla 16: Listado de Modelos BIM de acuerdo a sus ubicaciones técnicas, sigue la siguiente estructura:</t>
  </si>
  <si>
    <t>NOMENCLATURA DE ARCHIVOS</t>
  </si>
  <si>
    <t>La nomenclatura de archivos debera de seguir esta estructura:</t>
  </si>
  <si>
    <t>Modificacion del FORMATO DE LISTA DE ENTREGABLES</t>
  </si>
  <si>
    <t>IDU-1630-2020-CS-GEN-BIM-BEP-ANX5-3</t>
  </si>
  <si>
    <t>FO</t>
  </si>
  <si>
    <t>FORESTAL</t>
  </si>
  <si>
    <t>AMBIENTAL</t>
  </si>
  <si>
    <t>Detalles geométricos</t>
  </si>
  <si>
    <t>PP</t>
  </si>
  <si>
    <t>Planta Perfil</t>
  </si>
  <si>
    <t>PL</t>
  </si>
  <si>
    <t>Planta</t>
  </si>
  <si>
    <t>ELECTROMECANICO</t>
  </si>
  <si>
    <t>EQ</t>
  </si>
  <si>
    <t>Equipamientos</t>
  </si>
  <si>
    <t>SOCIAL</t>
  </si>
  <si>
    <t>AQ</t>
  </si>
  <si>
    <t>Arqueología</t>
  </si>
  <si>
    <t>BI</t>
  </si>
  <si>
    <t>BIC</t>
  </si>
  <si>
    <t>ARQUEOLOGÍA</t>
  </si>
  <si>
    <t>RT</t>
  </si>
  <si>
    <t>Registro topográfico</t>
  </si>
  <si>
    <t>TP</t>
  </si>
  <si>
    <t>Tira topográfica</t>
  </si>
  <si>
    <t>PREDIOS</t>
  </si>
  <si>
    <t>RG</t>
  </si>
  <si>
    <t>Redes existentes de gas</t>
  </si>
  <si>
    <t>Planos de redes existentes y proyectadas</t>
  </si>
  <si>
    <t>DR</t>
  </si>
  <si>
    <t>Diseño redes</t>
  </si>
  <si>
    <t>REDES SECAS</t>
  </si>
  <si>
    <t>RI</t>
  </si>
  <si>
    <t>Planos de red contra incendios proyectada</t>
  </si>
  <si>
    <t>IP</t>
  </si>
  <si>
    <t>Planos de redes internas proyectadas</t>
  </si>
  <si>
    <t>REDES HIDROSANITARIAS</t>
  </si>
  <si>
    <t>DD</t>
  </si>
  <si>
    <t>Detalles de diseño</t>
  </si>
  <si>
    <t>LN</t>
  </si>
  <si>
    <t>Localización estructuras nuevas</t>
  </si>
  <si>
    <t>LE</t>
  </si>
  <si>
    <t>Localización estructuras existentes</t>
  </si>
  <si>
    <t>ESTRUCTURAS</t>
  </si>
  <si>
    <t>VD</t>
  </si>
  <si>
    <t>Vias de desvío propuestas</t>
  </si>
  <si>
    <t>PS</t>
  </si>
  <si>
    <t>Perfiles estratigráficos</t>
  </si>
  <si>
    <t>Plano o esquema de secciones típicas de las diferentes secciones transversales de pavimentos para vía y espacio público asociado</t>
  </si>
  <si>
    <t>TH</t>
  </si>
  <si>
    <t>Sectorización tramos homogeneos</t>
  </si>
  <si>
    <t>Ubicación exploración información primaria y secundaria</t>
  </si>
  <si>
    <t>EX</t>
  </si>
  <si>
    <t>Ubicación plan de exploración propuesta</t>
  </si>
  <si>
    <t>PAVIMENTOS</t>
  </si>
  <si>
    <t>PG</t>
  </si>
  <si>
    <t>Planos de diseño geotécnico</t>
  </si>
  <si>
    <t>GEOTECNIA</t>
  </si>
  <si>
    <t>SO</t>
  </si>
  <si>
    <t>Social</t>
  </si>
  <si>
    <t>IE</t>
  </si>
  <si>
    <t>Inventario Espacio Público</t>
  </si>
  <si>
    <t>ST</t>
  </si>
  <si>
    <t>Secciones transversales</t>
  </si>
  <si>
    <t>IV</t>
  </si>
  <si>
    <t>Inventario Vías</t>
  </si>
  <si>
    <t>CP</t>
  </si>
  <si>
    <t>Cotas de Pavimento</t>
  </si>
  <si>
    <t>Inventario Puentes</t>
  </si>
  <si>
    <t xml:space="preserve">ESPECIALIDADES, TEMAS Y CARACTERES NUEVOS </t>
  </si>
  <si>
    <t>PE</t>
  </si>
  <si>
    <t>Perfil longitudinal</t>
  </si>
  <si>
    <t>PR</t>
  </si>
  <si>
    <t>Predial</t>
  </si>
  <si>
    <t>AM</t>
  </si>
  <si>
    <t>Ambiental</t>
  </si>
  <si>
    <t>ME</t>
  </si>
  <si>
    <t>Conservación Espacio Público</t>
  </si>
  <si>
    <t>DISEÑO GEOMÉTRICO</t>
  </si>
  <si>
    <t>MV</t>
  </si>
  <si>
    <t>Conservación Vial</t>
  </si>
  <si>
    <t>TO</t>
  </si>
  <si>
    <t>CE</t>
  </si>
  <si>
    <t>Construcción Espacio Público</t>
  </si>
  <si>
    <t>ESTUDIO TOPOGRÁFICO</t>
  </si>
  <si>
    <t>CV</t>
  </si>
  <si>
    <t>Construcción Vial</t>
  </si>
  <si>
    <t>DP</t>
  </si>
  <si>
    <t>Diagnóstico Espacio Público</t>
  </si>
  <si>
    <t>Paisajístico</t>
  </si>
  <si>
    <t>DA</t>
  </si>
  <si>
    <t>Diagnóstico Vial</t>
  </si>
  <si>
    <t>EP </t>
  </si>
  <si>
    <t>Espacio Público</t>
  </si>
  <si>
    <t>DE</t>
  </si>
  <si>
    <t>Diseño Espacio Público</t>
  </si>
  <si>
    <t>URBANÍSTICO</t>
  </si>
  <si>
    <t>DV</t>
  </si>
  <si>
    <t>Diseño vial</t>
  </si>
  <si>
    <t>LP</t>
  </si>
  <si>
    <t>Localización del proyecto</t>
  </si>
  <si>
    <t>DI</t>
  </si>
  <si>
    <t>Diseños</t>
  </si>
  <si>
    <t>CA</t>
  </si>
  <si>
    <t>Carátula (Indice de Planos)</t>
  </si>
  <si>
    <t>Estudio Topográfico</t>
  </si>
  <si>
    <t>FA</t>
  </si>
  <si>
    <t>Factibilidad</t>
  </si>
  <si>
    <t>GENERAL</t>
  </si>
  <si>
    <t>PF</t>
  </si>
  <si>
    <t>Prefactibilidad</t>
  </si>
  <si>
    <t>Código</t>
  </si>
  <si>
    <t>Nomenclatura Plano 
(Quinto y Sexto carácter)</t>
  </si>
  <si>
    <t>Especialidad  
(Tercer y cuarto caracter)</t>
  </si>
  <si>
    <t>Tipo Proyecto 
(Primer y segundo caracter)</t>
  </si>
  <si>
    <t>Tabla 1: Nomenclatura de Planos</t>
  </si>
  <si>
    <t>Los diferentes codigos que componen el nombre son los que se muestran en el archivo Productos_DWG/xls y se enlistan en la tabla 1:</t>
  </si>
  <si>
    <t>Código Nomenclatura Plano</t>
  </si>
  <si>
    <t>Código Especialidad</t>
  </si>
  <si>
    <t>Código Tipo de Proyecto</t>
  </si>
  <si>
    <t>La nomenclatura de los planos se hará de manera independiente a la del resto de los archivos que se enlistan en el apartado 4.1 Nomenclatura de Archivos. Se deberá implementar correctamente la guía GU-IC-06 - GUÍA ENTREGA DE PRODUCTOS EN FORMATO DIGITAL DE PROYECTOS REALIZADOS EN LA INFRAESTRUCTURA DE LOS SISTEMAS DE MOVILIDAD Y ESPACIO PÚBLICO, contenida en la información de alistamiento suministrada por la dirección estratégica del IDU.
Esta nomenclatura se realizará conforme a la codificación del Instituto de Desarrollo Urbano, por solicitud de la DTE quedando de la siguiente forma:</t>
  </si>
  <si>
    <t>NOMENCLATURA DE PLANOS</t>
  </si>
  <si>
    <t>Los planos se nombraran de acuerdo a la siguente estructura:</t>
  </si>
  <si>
    <t>TBD</t>
  </si>
  <si>
    <t>PLANOS</t>
  </si>
  <si>
    <t>No. Consecutivo</t>
  </si>
  <si>
    <t>Nomenclatura plano</t>
  </si>
  <si>
    <t>Especialidad</t>
  </si>
  <si>
    <t>Tipo Proyecto</t>
  </si>
  <si>
    <t>ESTADO</t>
  </si>
  <si>
    <t>FECHA DE ENTREGA</t>
  </si>
  <si>
    <t>RESPONSABLE</t>
  </si>
  <si>
    <t>UBICACIÓN EN EL CDE</t>
  </si>
  <si>
    <t>*Para la codificacion de los planos se realizara de acuerdo con el nombre del archivo .DWG y el consecutivo del layout respectivamente de acuerdo a la nomenclatura de los planos definida en el archivo productosdwg.xlsx. En la hoja NomenclaturaPlano.</t>
  </si>
  <si>
    <t>PLANOS SALEN DEL MODELO BIM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</si>
</sst>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Arial"/>
      <family val="2"/>
    </font>
    <font>
      <b/>
      <sz val="12"/>
      <color theme="1"/>
      <name val="Arial"/>
      <family val="2"/>
    </font>
    <font>
      <i/>
      <sz val="12"/>
      <color theme="1"/>
      <name val="Arial"/>
      <family val="2"/>
    </font>
    <font>
      <sz val="12"/>
      <color theme="1"/>
      <name val="Arial"/>
      <family val="2"/>
    </font>
    <font>
      <b/>
      <sz val="12"/>
      <color rgb="FF000000"/>
      <name val="Arial"/>
      <family val="2"/>
    </font>
    <font>
      <sz val="12"/>
      <name val="Arial"/>
      <family val="2"/>
    </font>
    <font>
      <sz val="11"/>
      <name val="Arial"/>
      <family val="2"/>
    </font>
    <font>
      <b/>
      <sz val="11"/>
      <name val="Arial"/>
      <family val="2"/>
    </font>
    <font>
      <sz val="8"/>
      <name val="Calibri"/>
      <family val="2"/>
      <scheme val="minor"/>
    </font>
    <font>
      <sz val="10"/>
      <name val="Arial"/>
      <family val="2"/>
    </font>
    <font>
      <b/>
      <sz val="9"/>
      <name val="Arial"/>
      <family val="2"/>
    </font>
    <font>
      <sz val="9"/>
      <name val="Arial"/>
      <family val="2"/>
    </font>
    <font>
      <sz val="8"/>
      <name val="Arial"/>
      <family val="2"/>
    </font>
    <font>
      <b/>
      <sz val="12"/>
      <name val="Arial"/>
      <family val="2"/>
    </font>
    <font>
      <sz val="14"/>
      <color indexed="12"/>
      <name val="Arial"/>
      <family val="2"/>
    </font>
    <font>
      <b/>
      <sz val="8"/>
      <name val="Arial"/>
      <family val="2"/>
    </font>
    <font>
      <sz val="11"/>
      <color theme="1"/>
      <name val="Calibri"/>
      <family val="2"/>
      <scheme val="minor"/>
    </font>
    <font>
      <b/>
      <i/>
      <sz val="12"/>
      <color theme="1"/>
      <name val="Arial"/>
      <family val="2"/>
    </font>
    <font>
      <b/>
      <sz val="12"/>
      <color rgb="FF000000"/>
      <name val="Calibri"/>
      <family val="2"/>
    </font>
    <font>
      <u/>
      <sz val="11"/>
      <color theme="10"/>
      <name val="Calibri"/>
      <family val="2"/>
      <scheme val="minor"/>
    </font>
    <font>
      <sz val="11"/>
      <color rgb="FF000000"/>
      <name val="Symbol"/>
      <family val="1"/>
      <charset val="2"/>
    </font>
    <font>
      <sz val="7"/>
      <color rgb="FF000000"/>
      <name val="Times New Roman"/>
      <family val="1"/>
    </font>
    <font>
      <sz val="11"/>
      <color rgb="FF000000"/>
      <name val="Arial"/>
      <family val="2"/>
    </font>
    <font>
      <sz val="10"/>
      <color rgb="FF000000"/>
      <name val="Arial"/>
      <family val="2"/>
    </font>
    <font>
      <b/>
      <sz val="10"/>
      <color rgb="FF000000"/>
      <name val="Arial"/>
      <family val="2"/>
    </font>
    <font>
      <b/>
      <sz val="11"/>
      <color rgb="FF000000"/>
      <name val="Arial"/>
      <family val="2"/>
    </font>
    <font>
      <sz val="9"/>
      <color rgb="FF000000"/>
      <name val="Arial"/>
      <family val="2"/>
    </font>
    <font>
      <sz val="7"/>
      <color rgb="FF000000"/>
      <name val="Arial"/>
      <family val="2"/>
    </font>
    <font>
      <b/>
      <sz val="9"/>
      <color rgb="FF000000"/>
      <name val="Arial"/>
      <family val="2"/>
    </font>
    <font>
      <sz val="12"/>
      <color rgb="FF000000"/>
      <name val="Arial"/>
      <family val="2"/>
    </font>
    <font>
      <b/>
      <sz val="14"/>
      <color rgb="FFFF0000"/>
      <name val="Arial"/>
      <family val="2"/>
    </font>
    <font>
      <b/>
      <sz val="12"/>
      <color theme="0"/>
      <name val="Arial"/>
      <family val="2"/>
    </font>
    <font>
      <b/>
      <i/>
      <sz val="12"/>
      <name val="Arial"/>
      <family val="2"/>
    </font>
  </fonts>
  <fills count="12">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indexed="22"/>
        <bgColor indexed="64"/>
      </patternFill>
    </fill>
    <fill>
      <patternFill patternType="solid">
        <fgColor rgb="FFFF0000"/>
        <bgColor indexed="64"/>
      </patternFill>
    </fill>
    <fill>
      <patternFill patternType="solid">
        <fgColor rgb="FF92D050"/>
        <bgColor indexed="64"/>
      </patternFill>
    </fill>
    <fill>
      <patternFill patternType="solid">
        <fgColor rgb="FFD0CECE"/>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0070C0"/>
        <bgColor indexed="64"/>
      </patternFill>
    </fill>
  </fills>
  <borders count="77">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auto="1"/>
      </right>
      <top style="medium">
        <color indexed="64"/>
      </top>
      <bottom/>
      <diagonal/>
    </border>
    <border>
      <left style="medium">
        <color indexed="64"/>
      </left>
      <right style="medium">
        <color auto="1"/>
      </right>
      <top/>
      <bottom style="medium">
        <color indexed="64"/>
      </bottom>
      <diagonal/>
    </border>
    <border>
      <left/>
      <right style="medium">
        <color auto="1"/>
      </right>
      <top style="thin">
        <color indexed="64"/>
      </top>
      <bottom style="thin">
        <color indexed="64"/>
      </bottom>
      <diagonal/>
    </border>
    <border>
      <left style="thin">
        <color rgb="FF000000"/>
      </left>
      <right style="thin">
        <color rgb="FF000000"/>
      </right>
      <top style="thin">
        <color rgb="FF000000"/>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4">
    <xf numFmtId="0" fontId="0" fillId="0" borderId="0"/>
    <xf numFmtId="0" fontId="10" fillId="0" borderId="0"/>
    <xf numFmtId="9" fontId="17" fillId="0" borderId="0" applyFont="0" applyFill="0" applyBorder="0" applyAlignment="0" applyProtection="0"/>
    <xf numFmtId="0" fontId="20" fillId="0" borderId="0" applyNumberFormat="0" applyFill="0" applyBorder="0" applyAlignment="0" applyProtection="0"/>
  </cellStyleXfs>
  <cellXfs count="289">
    <xf numFmtId="0" fontId="0" fillId="0" borderId="0" xfId="0"/>
    <xf numFmtId="49" fontId="1" fillId="0" borderId="0" xfId="0" applyNumberFormat="1" applyFont="1"/>
    <xf numFmtId="49" fontId="4" fillId="0" borderId="0" xfId="0" applyNumberFormat="1" applyFont="1"/>
    <xf numFmtId="0" fontId="4" fillId="0" borderId="0" xfId="0" applyFont="1" applyAlignment="1">
      <alignment vertical="center"/>
    </xf>
    <xf numFmtId="49" fontId="6" fillId="2" borderId="1"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2" fillId="0" borderId="0" xfId="0" applyNumberFormat="1" applyFont="1" applyFill="1" applyBorder="1" applyAlignment="1">
      <alignment vertical="center"/>
    </xf>
    <xf numFmtId="49" fontId="6" fillId="2" borderId="29" xfId="0" applyNumberFormat="1" applyFont="1" applyFill="1" applyBorder="1" applyAlignment="1">
      <alignment horizontal="center" vertical="center"/>
    </xf>
    <xf numFmtId="49" fontId="1" fillId="0" borderId="0" xfId="0" applyNumberFormat="1" applyFont="1" applyAlignment="1">
      <alignment horizontal="center"/>
    </xf>
    <xf numFmtId="49" fontId="6" fillId="2" borderId="6" xfId="0" applyNumberFormat="1" applyFont="1" applyFill="1" applyBorder="1" applyAlignment="1">
      <alignment horizontal="center" vertical="center" wrapText="1"/>
    </xf>
    <xf numFmtId="49" fontId="1" fillId="0" borderId="0" xfId="0" applyNumberFormat="1" applyFont="1" applyAlignment="1">
      <alignment horizontal="center" vertical="center"/>
    </xf>
    <xf numFmtId="49" fontId="6" fillId="2" borderId="31"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0" fontId="13" fillId="0" borderId="0" xfId="1" applyFont="1"/>
    <xf numFmtId="0" fontId="13" fillId="0" borderId="0" xfId="0" applyFont="1" applyAlignment="1">
      <alignment horizontal="center"/>
    </xf>
    <xf numFmtId="0" fontId="7" fillId="0" borderId="20" xfId="1" applyFont="1" applyBorder="1" applyAlignment="1">
      <alignment horizontal="center" vertical="center" wrapText="1"/>
    </xf>
    <xf numFmtId="0" fontId="16" fillId="0" borderId="0" xfId="1" applyFont="1"/>
    <xf numFmtId="0" fontId="7" fillId="3" borderId="38" xfId="0" applyFont="1" applyFill="1" applyBorder="1" applyAlignment="1">
      <alignment horizontal="center" vertical="center" wrapText="1"/>
    </xf>
    <xf numFmtId="0" fontId="1" fillId="0" borderId="0" xfId="0" applyNumberFormat="1" applyFont="1"/>
    <xf numFmtId="9" fontId="2" fillId="2" borderId="47" xfId="2" applyFont="1" applyFill="1" applyBorder="1" applyAlignment="1">
      <alignment horizontal="center" vertical="center"/>
    </xf>
    <xf numFmtId="49" fontId="4" fillId="5" borderId="0" xfId="0" applyNumberFormat="1" applyFont="1" applyFill="1"/>
    <xf numFmtId="49" fontId="6" fillId="0" borderId="17" xfId="0" applyNumberFormat="1" applyFont="1" applyFill="1" applyBorder="1" applyAlignment="1">
      <alignment horizontal="center" vertical="center"/>
    </xf>
    <xf numFmtId="49" fontId="6" fillId="0" borderId="17" xfId="0" applyNumberFormat="1" applyFont="1" applyFill="1" applyBorder="1" applyAlignment="1">
      <alignment horizontal="left" vertical="center"/>
    </xf>
    <xf numFmtId="49" fontId="6" fillId="0" borderId="30"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10" fontId="6" fillId="0" borderId="18" xfId="0" applyNumberFormat="1" applyFont="1" applyFill="1" applyBorder="1" applyAlignment="1">
      <alignment horizontal="center" vertical="center"/>
    </xf>
    <xf numFmtId="49" fontId="4" fillId="6" borderId="0" xfId="0" applyNumberFormat="1" applyFont="1" applyFill="1"/>
    <xf numFmtId="49" fontId="1" fillId="6" borderId="0" xfId="0" applyNumberFormat="1" applyFont="1" applyFill="1"/>
    <xf numFmtId="49" fontId="6" fillId="0" borderId="9" xfId="0" applyNumberFormat="1" applyFont="1" applyFill="1" applyBorder="1" applyAlignment="1">
      <alignment horizontal="center" vertical="center"/>
    </xf>
    <xf numFmtId="49" fontId="6" fillId="0" borderId="46" xfId="0" applyNumberFormat="1" applyFont="1" applyFill="1" applyBorder="1" applyAlignment="1">
      <alignment horizontal="center" vertical="center"/>
    </xf>
    <xf numFmtId="49" fontId="6" fillId="0" borderId="46" xfId="0" applyNumberFormat="1" applyFont="1" applyFill="1" applyBorder="1" applyAlignment="1">
      <alignment horizontal="left" vertical="center"/>
    </xf>
    <xf numFmtId="49" fontId="6" fillId="0" borderId="41" xfId="0" applyNumberFormat="1" applyFont="1" applyFill="1" applyBorder="1" applyAlignment="1">
      <alignment horizontal="center" vertical="center"/>
    </xf>
    <xf numFmtId="0" fontId="6" fillId="0" borderId="44" xfId="0" applyNumberFormat="1" applyFont="1" applyFill="1" applyBorder="1" applyAlignment="1">
      <alignment horizontal="center" vertical="center"/>
    </xf>
    <xf numFmtId="10" fontId="6" fillId="0" borderId="10"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10" fontId="6" fillId="0" borderId="8" xfId="0" applyNumberFormat="1" applyFont="1" applyFill="1" applyBorder="1" applyAlignment="1">
      <alignment horizontal="center" vertical="center"/>
    </xf>
    <xf numFmtId="49" fontId="6" fillId="6" borderId="9" xfId="0" applyNumberFormat="1" applyFont="1" applyFill="1" applyBorder="1" applyAlignment="1">
      <alignment horizontal="center" vertical="center"/>
    </xf>
    <xf numFmtId="49" fontId="6" fillId="6" borderId="17" xfId="0" applyNumberFormat="1" applyFont="1" applyFill="1" applyBorder="1" applyAlignment="1">
      <alignment horizontal="center" vertical="center"/>
    </xf>
    <xf numFmtId="49" fontId="6" fillId="6" borderId="45" xfId="0" applyNumberFormat="1" applyFont="1" applyFill="1" applyBorder="1" applyAlignment="1">
      <alignment horizontal="center" vertical="center"/>
    </xf>
    <xf numFmtId="49" fontId="6" fillId="6" borderId="46" xfId="0" applyNumberFormat="1" applyFont="1" applyFill="1" applyBorder="1" applyAlignment="1">
      <alignment horizontal="center" vertical="center"/>
    </xf>
    <xf numFmtId="49" fontId="6" fillId="6" borderId="28" xfId="0" applyNumberFormat="1" applyFont="1" applyFill="1" applyBorder="1" applyAlignment="1">
      <alignment horizontal="center" vertical="center"/>
    </xf>
    <xf numFmtId="0" fontId="8" fillId="3" borderId="0" xfId="0" applyFont="1" applyFill="1" applyBorder="1" applyAlignment="1">
      <alignment vertical="center" wrapText="1"/>
    </xf>
    <xf numFmtId="14" fontId="6" fillId="0" borderId="17" xfId="0" applyNumberFormat="1" applyFont="1" applyFill="1" applyBorder="1" applyAlignment="1">
      <alignment horizontal="center" vertical="center"/>
    </xf>
    <xf numFmtId="0" fontId="20" fillId="0" borderId="17" xfId="3" applyNumberFormat="1" applyFill="1" applyBorder="1" applyAlignment="1">
      <alignment horizontal="center" vertical="center"/>
    </xf>
    <xf numFmtId="0" fontId="1" fillId="0" borderId="0" xfId="0" applyNumberFormat="1" applyFont="1" applyBorder="1"/>
    <xf numFmtId="0" fontId="1" fillId="0" borderId="35" xfId="0" applyNumberFormat="1" applyFont="1" applyBorder="1"/>
    <xf numFmtId="49" fontId="3" fillId="0" borderId="0" xfId="0" applyNumberFormat="1" applyFont="1" applyBorder="1" applyAlignment="1">
      <alignment vertical="center" wrapText="1"/>
    </xf>
    <xf numFmtId="49" fontId="3"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NumberFormat="1" applyFont="1" applyBorder="1" applyAlignment="1">
      <alignment vertical="center"/>
    </xf>
    <xf numFmtId="0" fontId="4" fillId="0" borderId="35" xfId="0" applyNumberFormat="1" applyFont="1" applyBorder="1" applyAlignment="1">
      <alignment vertical="center"/>
    </xf>
    <xf numFmtId="0" fontId="4" fillId="0" borderId="0" xfId="0" applyNumberFormat="1" applyFont="1" applyBorder="1"/>
    <xf numFmtId="0" fontId="4" fillId="6" borderId="0" xfId="0" applyNumberFormat="1" applyFont="1" applyFill="1" applyBorder="1"/>
    <xf numFmtId="0" fontId="20" fillId="0" borderId="0" xfId="3" applyBorder="1" applyAlignment="1">
      <alignment horizontal="center" vertical="center"/>
    </xf>
    <xf numFmtId="14" fontId="6" fillId="0" borderId="18" xfId="0" applyNumberFormat="1" applyFont="1" applyFill="1" applyBorder="1" applyAlignment="1">
      <alignment horizontal="center" vertical="center"/>
    </xf>
    <xf numFmtId="49" fontId="4" fillId="0" borderId="0" xfId="0" applyNumberFormat="1" applyFont="1"/>
    <xf numFmtId="0" fontId="6" fillId="0" borderId="56" xfId="0" applyNumberFormat="1" applyFont="1" applyFill="1" applyBorder="1" applyAlignment="1">
      <alignment horizontal="center" vertical="center"/>
    </xf>
    <xf numFmtId="0" fontId="6" fillId="0" borderId="57" xfId="0" applyNumberFormat="1" applyFont="1" applyFill="1" applyBorder="1" applyAlignment="1">
      <alignment horizontal="center" vertical="center"/>
    </xf>
    <xf numFmtId="0" fontId="4" fillId="0" borderId="60" xfId="0" applyNumberFormat="1" applyFont="1" applyFill="1" applyBorder="1" applyAlignment="1">
      <alignment horizontal="center"/>
    </xf>
    <xf numFmtId="0" fontId="4" fillId="0" borderId="61" xfId="0" applyNumberFormat="1" applyFont="1" applyFill="1" applyBorder="1" applyAlignment="1">
      <alignment horizontal="center"/>
    </xf>
    <xf numFmtId="0" fontId="4" fillId="0" borderId="58" xfId="0" applyNumberFormat="1" applyFont="1" applyFill="1" applyBorder="1" applyAlignment="1">
      <alignment horizontal="center"/>
    </xf>
    <xf numFmtId="0" fontId="4" fillId="0" borderId="59" xfId="0" applyNumberFormat="1" applyFont="1" applyFill="1" applyBorder="1" applyAlignment="1">
      <alignment horizontal="center"/>
    </xf>
    <xf numFmtId="0" fontId="4" fillId="0" borderId="61" xfId="0" applyNumberFormat="1" applyFont="1" applyFill="1" applyBorder="1" applyAlignment="1">
      <alignment horizontal="center" vertical="center"/>
    </xf>
    <xf numFmtId="0" fontId="4" fillId="0" borderId="5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20" fillId="0" borderId="0" xfId="3" applyNumberFormat="1" applyFill="1" applyBorder="1" applyAlignment="1">
      <alignment horizontal="center" vertical="center"/>
    </xf>
    <xf numFmtId="14" fontId="6" fillId="0" borderId="35" xfId="0" applyNumberFormat="1" applyFont="1" applyFill="1" applyBorder="1" applyAlignment="1">
      <alignment horizontal="center" vertical="center"/>
    </xf>
    <xf numFmtId="0" fontId="1" fillId="0" borderId="0"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 fillId="0" borderId="0" xfId="0" applyNumberFormat="1" applyFont="1" applyAlignment="1">
      <alignment horizontal="center" vertical="center"/>
    </xf>
    <xf numFmtId="0" fontId="4" fillId="0" borderId="0" xfId="0" applyNumberFormat="1" applyFont="1" applyFill="1" applyBorder="1" applyAlignment="1">
      <alignment horizontal="center"/>
    </xf>
    <xf numFmtId="49" fontId="1" fillId="0" borderId="0" xfId="0" applyNumberFormat="1" applyFont="1" applyFill="1"/>
    <xf numFmtId="0" fontId="4" fillId="0" borderId="0" xfId="0" applyFont="1" applyFill="1" applyAlignment="1">
      <alignment vertical="center"/>
    </xf>
    <xf numFmtId="49" fontId="4" fillId="0" borderId="0" xfId="0" applyNumberFormat="1" applyFont="1" applyFill="1"/>
    <xf numFmtId="49" fontId="1" fillId="5" borderId="0" xfId="0" applyNumberFormat="1" applyFont="1" applyFill="1"/>
    <xf numFmtId="0" fontId="12" fillId="0" borderId="0" xfId="1" applyFont="1" applyAlignment="1">
      <alignment horizontal="center"/>
    </xf>
    <xf numFmtId="0" fontId="8" fillId="4" borderId="20" xfId="1" applyFont="1" applyFill="1" applyBorder="1" applyAlignment="1">
      <alignment horizontal="center" vertical="center" wrapText="1"/>
    </xf>
    <xf numFmtId="0" fontId="14" fillId="0" borderId="0" xfId="0" applyFont="1" applyAlignment="1">
      <alignment horizontal="center"/>
    </xf>
    <xf numFmtId="0" fontId="8" fillId="3" borderId="23"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7" fillId="3" borderId="37" xfId="0" applyFont="1" applyFill="1" applyBorder="1" applyAlignment="1">
      <alignment horizontal="center" vertical="center" wrapText="1"/>
    </xf>
    <xf numFmtId="49" fontId="3" fillId="0" borderId="0" xfId="0" applyNumberFormat="1" applyFont="1" applyBorder="1" applyAlignment="1">
      <alignment horizontal="left" vertical="center"/>
    </xf>
    <xf numFmtId="0" fontId="16" fillId="0" borderId="42" xfId="1" applyFont="1" applyBorder="1" applyAlignment="1">
      <alignment horizontal="center"/>
    </xf>
    <xf numFmtId="0" fontId="16" fillId="0" borderId="19" xfId="1" applyFont="1" applyBorder="1" applyAlignment="1">
      <alignment horizontal="center"/>
    </xf>
    <xf numFmtId="0" fontId="16" fillId="0" borderId="43" xfId="1" applyFont="1" applyBorder="1" applyAlignment="1">
      <alignment horizontal="center"/>
    </xf>
    <xf numFmtId="0" fontId="16" fillId="0" borderId="20" xfId="1" applyFont="1" applyBorder="1" applyAlignment="1">
      <alignment horizontal="center"/>
    </xf>
    <xf numFmtId="0" fontId="13" fillId="0" borderId="42" xfId="1" applyFont="1" applyBorder="1" applyAlignment="1">
      <alignment horizontal="center"/>
    </xf>
    <xf numFmtId="0" fontId="13" fillId="0" borderId="19" xfId="1" applyFont="1" applyBorder="1" applyAlignment="1">
      <alignment horizontal="center"/>
    </xf>
    <xf numFmtId="0" fontId="13" fillId="0" borderId="43" xfId="1" applyFont="1" applyBorder="1" applyAlignment="1">
      <alignment horizontal="center"/>
    </xf>
    <xf numFmtId="0" fontId="13" fillId="0" borderId="20" xfId="1" applyFont="1" applyBorder="1" applyAlignment="1">
      <alignment horizontal="center"/>
    </xf>
    <xf numFmtId="0" fontId="16" fillId="0" borderId="42" xfId="1" applyFont="1" applyBorder="1" applyAlignment="1">
      <alignment horizontal="left"/>
    </xf>
    <xf numFmtId="0" fontId="16" fillId="0" borderId="19" xfId="1" applyFont="1" applyBorder="1" applyAlignment="1">
      <alignment horizontal="left"/>
    </xf>
    <xf numFmtId="0" fontId="16" fillId="0" borderId="43" xfId="1" applyFont="1" applyBorder="1" applyAlignment="1">
      <alignment horizontal="left"/>
    </xf>
    <xf numFmtId="0" fontId="16" fillId="0" borderId="20" xfId="1" applyFont="1" applyBorder="1" applyAlignment="1">
      <alignment horizontal="left"/>
    </xf>
    <xf numFmtId="0" fontId="16" fillId="0" borderId="23" xfId="1" applyFont="1" applyBorder="1" applyAlignment="1">
      <alignment horizontal="center"/>
    </xf>
    <xf numFmtId="0" fontId="16" fillId="0" borderId="24" xfId="1" applyFont="1" applyBorder="1" applyAlignment="1">
      <alignment horizontal="center"/>
    </xf>
    <xf numFmtId="0" fontId="16" fillId="0" borderId="25" xfId="1" applyFont="1" applyBorder="1" applyAlignment="1">
      <alignment horizontal="center"/>
    </xf>
    <xf numFmtId="0" fontId="16" fillId="0" borderId="28" xfId="1" applyFont="1" applyBorder="1" applyAlignment="1">
      <alignment horizontal="center"/>
    </xf>
    <xf numFmtId="0" fontId="16" fillId="0" borderId="0" xfId="1" applyFont="1" applyAlignment="1">
      <alignment horizontal="center"/>
    </xf>
    <xf numFmtId="0" fontId="16" fillId="0" borderId="41" xfId="1" applyFont="1" applyBorder="1" applyAlignment="1">
      <alignment horizontal="center"/>
    </xf>
    <xf numFmtId="0" fontId="16" fillId="0" borderId="26" xfId="1" applyFont="1" applyBorder="1" applyAlignment="1">
      <alignment horizontal="center"/>
    </xf>
    <xf numFmtId="0" fontId="16" fillId="0" borderId="21" xfId="1" applyFont="1" applyBorder="1" applyAlignment="1">
      <alignment horizontal="center"/>
    </xf>
    <xf numFmtId="0" fontId="16" fillId="0" borderId="22" xfId="1" applyFont="1" applyBorder="1" applyAlignment="1">
      <alignment horizontal="center"/>
    </xf>
    <xf numFmtId="0" fontId="12" fillId="0" borderId="0" xfId="1" applyFont="1" applyAlignment="1">
      <alignment horizontal="center"/>
    </xf>
    <xf numFmtId="0" fontId="15" fillId="0" borderId="0" xfId="1" applyFont="1" applyAlignment="1">
      <alignment horizontal="center"/>
    </xf>
    <xf numFmtId="0" fontId="8" fillId="4" borderId="20" xfId="1" applyFont="1" applyFill="1" applyBorder="1" applyAlignment="1">
      <alignment horizontal="center" vertical="center" wrapText="1"/>
    </xf>
    <xf numFmtId="14" fontId="7" fillId="0" borderId="20" xfId="1" applyNumberFormat="1" applyFont="1" applyBorder="1" applyAlignment="1">
      <alignment horizontal="center" vertical="center"/>
    </xf>
    <xf numFmtId="0" fontId="7" fillId="0" borderId="20" xfId="1" applyFont="1" applyBorder="1" applyAlignment="1">
      <alignment horizontal="center" vertical="center"/>
    </xf>
    <xf numFmtId="0" fontId="7" fillId="0" borderId="42" xfId="1" applyFont="1" applyBorder="1" applyAlignment="1">
      <alignment horizontal="left" vertical="center" wrapText="1"/>
    </xf>
    <xf numFmtId="0" fontId="7" fillId="0" borderId="19" xfId="1" applyFont="1" applyBorder="1" applyAlignment="1">
      <alignment horizontal="left" vertical="center" wrapText="1"/>
    </xf>
    <xf numFmtId="0" fontId="7" fillId="0" borderId="43" xfId="1" applyFont="1" applyBorder="1" applyAlignment="1">
      <alignment horizontal="left" vertical="center" wrapText="1"/>
    </xf>
    <xf numFmtId="0" fontId="13" fillId="0" borderId="20" xfId="0" applyFont="1" applyBorder="1" applyAlignment="1">
      <alignment horizontal="center"/>
    </xf>
    <xf numFmtId="14" fontId="13" fillId="0" borderId="20" xfId="0" applyNumberFormat="1" applyFont="1" applyBorder="1" applyAlignment="1">
      <alignment horizontal="center"/>
    </xf>
    <xf numFmtId="0" fontId="14" fillId="0" borderId="0" xfId="1" applyFont="1" applyAlignment="1">
      <alignment horizontal="center"/>
    </xf>
    <xf numFmtId="0" fontId="13" fillId="0" borderId="20" xfId="0" applyFont="1" applyBorder="1" applyAlignment="1">
      <alignment horizontal="center" vertical="center" wrapText="1"/>
    </xf>
    <xf numFmtId="0" fontId="11" fillId="0" borderId="23"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25" xfId="1" applyFont="1" applyBorder="1" applyAlignment="1">
      <alignment horizontal="center" vertical="center" wrapText="1"/>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2" fillId="0" borderId="0" xfId="1" applyFont="1" applyAlignment="1">
      <alignment horizontal="center" vertical="center"/>
    </xf>
    <xf numFmtId="0" fontId="12" fillId="0" borderId="41" xfId="1" applyFont="1" applyBorder="1" applyAlignment="1">
      <alignment horizontal="center" vertical="center"/>
    </xf>
    <xf numFmtId="0" fontId="12" fillId="0" borderId="21" xfId="1" applyFont="1" applyBorder="1" applyAlignment="1">
      <alignment horizontal="center" vertical="center"/>
    </xf>
    <xf numFmtId="0" fontId="12" fillId="0" borderId="22" xfId="1" applyFont="1" applyBorder="1" applyAlignment="1">
      <alignment horizontal="center" vertical="center"/>
    </xf>
    <xf numFmtId="0" fontId="12" fillId="0" borderId="26"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6" xfId="1" quotePrefix="1" applyFont="1" applyBorder="1" applyAlignment="1">
      <alignment horizontal="center" vertical="center" wrapText="1"/>
    </xf>
    <xf numFmtId="0" fontId="14" fillId="0" borderId="0" xfId="0" applyFont="1" applyAlignment="1">
      <alignment horizontal="center"/>
    </xf>
    <xf numFmtId="0" fontId="8" fillId="4" borderId="20" xfId="0" applyFont="1" applyFill="1" applyBorder="1" applyAlignment="1">
      <alignment horizontal="center" vertical="center" wrapText="1"/>
    </xf>
    <xf numFmtId="49" fontId="6" fillId="2" borderId="0" xfId="0" applyNumberFormat="1" applyFont="1" applyFill="1" applyBorder="1" applyAlignment="1">
      <alignment horizontal="center" vertical="center"/>
    </xf>
    <xf numFmtId="49" fontId="6" fillId="2" borderId="19" xfId="0" applyNumberFormat="1" applyFont="1" applyFill="1" applyBorder="1" applyAlignment="1">
      <alignment horizontal="center" vertical="center"/>
    </xf>
    <xf numFmtId="49" fontId="18" fillId="2" borderId="42" xfId="0" applyNumberFormat="1" applyFont="1" applyFill="1" applyBorder="1" applyAlignment="1">
      <alignment horizontal="center" vertical="center"/>
    </xf>
    <xf numFmtId="49" fontId="18" fillId="2" borderId="19" xfId="0" applyNumberFormat="1" applyFont="1" applyFill="1" applyBorder="1" applyAlignment="1">
      <alignment horizontal="center" vertical="center"/>
    </xf>
    <xf numFmtId="49" fontId="18" fillId="2" borderId="43" xfId="0" applyNumberFormat="1" applyFont="1" applyFill="1" applyBorder="1" applyAlignment="1">
      <alignment horizontal="center" vertical="center"/>
    </xf>
    <xf numFmtId="49" fontId="6" fillId="2" borderId="21"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8" fillId="0" borderId="49" xfId="0" applyFont="1" applyBorder="1" applyAlignment="1">
      <alignment horizontal="center" vertical="center"/>
    </xf>
    <xf numFmtId="0" fontId="8" fillId="0" borderId="29" xfId="0" applyFont="1" applyBorder="1" applyAlignment="1">
      <alignment horizontal="center" vertical="center"/>
    </xf>
    <xf numFmtId="49" fontId="6" fillId="2" borderId="24" xfId="0" applyNumberFormat="1" applyFont="1" applyFill="1" applyBorder="1" applyAlignment="1">
      <alignment horizontal="center" vertical="center"/>
    </xf>
    <xf numFmtId="0" fontId="5" fillId="2" borderId="53" xfId="0" applyFont="1" applyFill="1" applyBorder="1" applyAlignment="1">
      <alignment horizontal="center" vertical="center" wrapText="1"/>
    </xf>
    <xf numFmtId="0" fontId="5" fillId="2" borderId="5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9" fontId="2" fillId="2" borderId="42" xfId="2" applyFont="1" applyFill="1" applyBorder="1" applyAlignment="1">
      <alignment horizontal="center" vertical="center"/>
    </xf>
    <xf numFmtId="9" fontId="2" fillId="2" borderId="19" xfId="2" applyFont="1" applyFill="1" applyBorder="1" applyAlignment="1">
      <alignment horizontal="center" vertical="center"/>
    </xf>
    <xf numFmtId="9" fontId="2" fillId="2" borderId="55" xfId="2" applyFont="1" applyFill="1" applyBorder="1" applyAlignment="1">
      <alignment horizontal="center" vertical="center"/>
    </xf>
    <xf numFmtId="49" fontId="1" fillId="0" borderId="38" xfId="0" applyNumberFormat="1" applyFont="1" applyBorder="1" applyAlignment="1">
      <alignment horizontal="center" vertical="center"/>
    </xf>
    <xf numFmtId="49" fontId="1" fillId="0" borderId="39" xfId="0" applyNumberFormat="1" applyFont="1" applyBorder="1" applyAlignment="1">
      <alignment horizontal="center" vertical="center"/>
    </xf>
    <xf numFmtId="49" fontId="1" fillId="0" borderId="37" xfId="0" applyNumberFormat="1" applyFont="1" applyBorder="1" applyAlignment="1">
      <alignment horizontal="center" vertical="center"/>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49" fontId="6" fillId="2" borderId="50" xfId="0" applyNumberFormat="1" applyFont="1" applyFill="1" applyBorder="1" applyAlignment="1">
      <alignment horizontal="center" vertical="center"/>
    </xf>
    <xf numFmtId="49" fontId="6" fillId="2" borderId="35" xfId="0" applyNumberFormat="1" applyFont="1" applyFill="1" applyBorder="1" applyAlignment="1">
      <alignment horizontal="center" vertical="center"/>
    </xf>
    <xf numFmtId="49" fontId="1" fillId="0" borderId="0" xfId="0" applyNumberFormat="1" applyFont="1" applyBorder="1" applyAlignment="1">
      <alignment horizontal="center"/>
    </xf>
    <xf numFmtId="0" fontId="8" fillId="3" borderId="27" xfId="0" applyFont="1" applyFill="1" applyBorder="1" applyAlignment="1">
      <alignment horizontal="center" vertical="center" wrapText="1"/>
    </xf>
    <xf numFmtId="0" fontId="7" fillId="3" borderId="36" xfId="0" quotePrefix="1" applyFont="1" applyFill="1" applyBorder="1" applyAlignment="1">
      <alignment horizontal="center" vertical="center" wrapText="1"/>
    </xf>
    <xf numFmtId="0" fontId="7" fillId="3" borderId="39" xfId="0" quotePrefix="1" applyFont="1" applyFill="1" applyBorder="1" applyAlignment="1">
      <alignment horizontal="center" vertical="center" wrapText="1"/>
    </xf>
    <xf numFmtId="0" fontId="7" fillId="3" borderId="37"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8" fillId="3" borderId="51"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center" vertical="center" wrapText="1"/>
    </xf>
    <xf numFmtId="0" fontId="21" fillId="0" borderId="43"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0" xfId="0" applyFont="1" applyBorder="1" applyAlignment="1">
      <alignment horizontal="center" vertical="center" wrapText="1"/>
    </xf>
    <xf numFmtId="0" fontId="25" fillId="7" borderId="20" xfId="0" applyFont="1" applyFill="1" applyBorder="1" applyAlignment="1">
      <alignment horizontal="center" vertical="center" wrapText="1"/>
    </xf>
    <xf numFmtId="0" fontId="25" fillId="7" borderId="20" xfId="0" applyFont="1" applyFill="1" applyBorder="1" applyAlignment="1">
      <alignment horizontal="center" vertical="center" wrapText="1"/>
    </xf>
    <xf numFmtId="0" fontId="24" fillId="0" borderId="43" xfId="0" applyFont="1" applyBorder="1" applyAlignment="1">
      <alignment horizontal="center" vertical="center"/>
    </xf>
    <xf numFmtId="0" fontId="24" fillId="0" borderId="19" xfId="0" applyFont="1" applyBorder="1" applyAlignment="1">
      <alignment horizontal="center" vertical="center"/>
    </xf>
    <xf numFmtId="0" fontId="24" fillId="0" borderId="42" xfId="0" applyFont="1" applyBorder="1" applyAlignment="1">
      <alignment horizontal="center" vertical="center"/>
    </xf>
    <xf numFmtId="0" fontId="21" fillId="0" borderId="0" xfId="0" applyFont="1" applyAlignment="1">
      <alignment horizontal="left" vertical="center" wrapText="1"/>
    </xf>
    <xf numFmtId="0" fontId="23" fillId="0" borderId="0" xfId="0" applyFont="1" applyAlignment="1">
      <alignment vertical="center" wrapText="1"/>
    </xf>
    <xf numFmtId="0" fontId="26" fillId="7" borderId="20" xfId="0"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left" vertical="center" wrapText="1"/>
    </xf>
    <xf numFmtId="0" fontId="27" fillId="0" borderId="20" xfId="0" applyFont="1" applyBorder="1" applyAlignment="1">
      <alignment horizontal="center" vertical="center" wrapText="1"/>
    </xf>
    <xf numFmtId="0" fontId="26" fillId="7" borderId="20" xfId="0" applyFont="1" applyFill="1" applyBorder="1" applyAlignment="1">
      <alignment horizontal="center" vertical="center" wrapText="1"/>
    </xf>
    <xf numFmtId="0" fontId="1" fillId="0" borderId="20" xfId="0" applyFont="1" applyBorder="1" applyAlignment="1">
      <alignment horizontal="center"/>
    </xf>
    <xf numFmtId="0" fontId="21" fillId="0" borderId="0" xfId="0" applyFont="1" applyAlignment="1">
      <alignment horizontal="left" vertical="center"/>
    </xf>
    <xf numFmtId="0" fontId="23" fillId="0" borderId="0" xfId="0" applyFont="1" applyAlignment="1">
      <alignment horizontal="left" vertical="center"/>
    </xf>
    <xf numFmtId="0" fontId="28" fillId="0" borderId="0" xfId="0" applyFont="1" applyAlignment="1">
      <alignment horizontal="center" vertical="center" wrapText="1"/>
    </xf>
    <xf numFmtId="0" fontId="28" fillId="0" borderId="20" xfId="0" applyFont="1" applyBorder="1" applyAlignment="1">
      <alignment horizontal="center" vertical="center" wrapText="1"/>
    </xf>
    <xf numFmtId="0" fontId="29" fillId="7" borderId="20" xfId="0" applyFont="1" applyFill="1" applyBorder="1" applyAlignment="1">
      <alignment horizontal="center" vertical="center" wrapText="1"/>
    </xf>
    <xf numFmtId="0" fontId="23" fillId="0" borderId="0" xfId="0" applyFont="1" applyAlignment="1">
      <alignment horizontal="center" vertical="center" wrapText="1"/>
    </xf>
    <xf numFmtId="0" fontId="5" fillId="0" borderId="0" xfId="0" applyFont="1" applyAlignment="1">
      <alignment horizontal="center" vertical="center"/>
    </xf>
    <xf numFmtId="0" fontId="7" fillId="0" borderId="0" xfId="1" applyFont="1" applyAlignment="1">
      <alignment horizontal="center" vertical="center"/>
    </xf>
    <xf numFmtId="0" fontId="4" fillId="0" borderId="0" xfId="0" applyFont="1"/>
    <xf numFmtId="0" fontId="4" fillId="8" borderId="20" xfId="0" applyFont="1" applyFill="1" applyBorder="1" applyAlignment="1">
      <alignment horizontal="center"/>
    </xf>
    <xf numFmtId="0" fontId="4" fillId="8" borderId="20" xfId="0" applyFont="1" applyFill="1" applyBorder="1"/>
    <xf numFmtId="0" fontId="30" fillId="8" borderId="20" xfId="0" applyFont="1" applyFill="1" applyBorder="1" applyAlignment="1">
      <alignment horizontal="center" vertical="center"/>
    </xf>
    <xf numFmtId="0" fontId="5" fillId="8" borderId="20" xfId="0" applyFont="1" applyFill="1" applyBorder="1" applyAlignment="1">
      <alignment horizontal="justify" vertical="center"/>
    </xf>
    <xf numFmtId="0" fontId="30" fillId="8" borderId="20" xfId="0" applyFont="1" applyFill="1" applyBorder="1" applyAlignment="1">
      <alignment horizontal="center" vertical="center" wrapText="1"/>
    </xf>
    <xf numFmtId="0" fontId="30" fillId="8" borderId="20" xfId="0" applyFont="1" applyFill="1" applyBorder="1" applyAlignment="1">
      <alignment horizontal="justify" vertical="center" wrapText="1"/>
    </xf>
    <xf numFmtId="0" fontId="30" fillId="8" borderId="20" xfId="0" applyFont="1" applyFill="1" applyBorder="1" applyAlignment="1">
      <alignment horizontal="justify" vertical="center"/>
    </xf>
    <xf numFmtId="0" fontId="4" fillId="9" borderId="20" xfId="0" applyFont="1" applyFill="1" applyBorder="1" applyAlignment="1">
      <alignment horizontal="center"/>
    </xf>
    <xf numFmtId="0" fontId="4" fillId="9" borderId="20" xfId="0" applyFont="1" applyFill="1" applyBorder="1"/>
    <xf numFmtId="0" fontId="4" fillId="10" borderId="20" xfId="0" applyFont="1" applyFill="1" applyBorder="1" applyAlignment="1">
      <alignment horizontal="center"/>
    </xf>
    <xf numFmtId="0" fontId="4" fillId="10" borderId="20" xfId="0" applyFont="1" applyFill="1" applyBorder="1"/>
    <xf numFmtId="0" fontId="30" fillId="9" borderId="20" xfId="0" applyFont="1" applyFill="1" applyBorder="1" applyAlignment="1">
      <alignment horizontal="center" vertical="center"/>
    </xf>
    <xf numFmtId="0" fontId="5" fillId="9" borderId="20" xfId="0" applyFont="1" applyFill="1" applyBorder="1" applyAlignment="1">
      <alignment horizontal="justify" vertical="center"/>
    </xf>
    <xf numFmtId="0" fontId="30" fillId="0" borderId="20" xfId="0" applyFont="1" applyBorder="1" applyAlignment="1">
      <alignment horizontal="center" vertical="center"/>
    </xf>
    <xf numFmtId="0" fontId="30" fillId="0" borderId="20" xfId="0" applyFont="1" applyBorder="1" applyAlignment="1">
      <alignment horizontal="justify" vertical="center"/>
    </xf>
    <xf numFmtId="0" fontId="4" fillId="0" borderId="0" xfId="0" applyFont="1" applyAlignment="1">
      <alignment wrapText="1"/>
    </xf>
    <xf numFmtId="0" fontId="4" fillId="0" borderId="20" xfId="0" applyFont="1" applyBorder="1" applyAlignment="1">
      <alignment horizontal="center"/>
    </xf>
    <xf numFmtId="0" fontId="4" fillId="0" borderId="20" xfId="0" applyFont="1" applyBorder="1"/>
    <xf numFmtId="0" fontId="4" fillId="10" borderId="0" xfId="0" applyFont="1" applyFill="1"/>
    <xf numFmtId="0" fontId="31" fillId="0" borderId="0" xfId="0" applyFont="1" applyAlignment="1">
      <alignment horizontal="center" vertical="center"/>
    </xf>
    <xf numFmtId="0" fontId="2" fillId="8" borderId="0" xfId="0" applyFont="1" applyFill="1" applyAlignment="1">
      <alignment horizontal="center" vertical="center" wrapText="1"/>
    </xf>
    <xf numFmtId="0" fontId="4" fillId="8" borderId="42" xfId="0" applyFont="1" applyFill="1" applyBorder="1" applyAlignment="1">
      <alignment horizontal="center"/>
    </xf>
    <xf numFmtId="0" fontId="30" fillId="0" borderId="20" xfId="0" applyFont="1" applyBorder="1" applyAlignment="1">
      <alignment horizontal="center" vertical="center" wrapText="1"/>
    </xf>
    <xf numFmtId="0" fontId="30" fillId="0" borderId="20" xfId="0" applyFont="1" applyBorder="1" applyAlignment="1">
      <alignment horizontal="justify" vertical="center" wrapText="1"/>
    </xf>
    <xf numFmtId="0" fontId="2" fillId="8" borderId="24" xfId="0" applyFont="1" applyFill="1" applyBorder="1" applyAlignment="1">
      <alignment horizontal="center" vertical="center" wrapText="1"/>
    </xf>
    <xf numFmtId="0" fontId="5" fillId="9" borderId="20" xfId="0" applyFont="1" applyFill="1" applyBorder="1" applyAlignment="1">
      <alignment horizontal="left" vertical="center"/>
    </xf>
    <xf numFmtId="0" fontId="30" fillId="9" borderId="20" xfId="0" applyFont="1" applyFill="1" applyBorder="1" applyAlignment="1">
      <alignment horizontal="justify" vertical="center"/>
    </xf>
    <xf numFmtId="0" fontId="32" fillId="11" borderId="20" xfId="0" applyFont="1" applyFill="1" applyBorder="1" applyAlignment="1">
      <alignment horizontal="center" vertical="center"/>
    </xf>
    <xf numFmtId="0" fontId="32" fillId="11" borderId="20" xfId="0" applyFont="1" applyFill="1" applyBorder="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justify" vertical="center"/>
    </xf>
    <xf numFmtId="0" fontId="23" fillId="0" borderId="0" xfId="0" applyFont="1" applyAlignment="1">
      <alignment horizontal="center" vertical="center"/>
    </xf>
    <xf numFmtId="0" fontId="28" fillId="0" borderId="0" xfId="0" applyFont="1" applyAlignment="1">
      <alignment horizontal="center" vertical="center" wrapText="1"/>
    </xf>
    <xf numFmtId="0" fontId="29" fillId="7" borderId="0" xfId="0" applyFont="1" applyFill="1" applyAlignment="1">
      <alignment horizontal="center" vertical="center" wrapText="1"/>
    </xf>
    <xf numFmtId="0" fontId="29" fillId="7" borderId="0" xfId="0" applyFont="1" applyFill="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7" fillId="0" borderId="0" xfId="1" applyFont="1" applyAlignment="1">
      <alignment horizontal="left" vertical="center"/>
    </xf>
    <xf numFmtId="49" fontId="4" fillId="0" borderId="0" xfId="0" applyNumberFormat="1" applyFont="1" applyAlignment="1">
      <alignment horizontal="center"/>
    </xf>
    <xf numFmtId="49" fontId="33" fillId="0" borderId="0" xfId="0" applyNumberFormat="1" applyFont="1"/>
    <xf numFmtId="49" fontId="6" fillId="0" borderId="62" xfId="0" applyNumberFormat="1" applyFont="1" applyBorder="1" applyAlignment="1">
      <alignment horizontal="left" vertical="center"/>
    </xf>
    <xf numFmtId="49" fontId="6" fillId="0" borderId="63" xfId="0" applyNumberFormat="1" applyFont="1" applyBorder="1" applyAlignment="1">
      <alignment horizontal="left" vertical="center"/>
    </xf>
    <xf numFmtId="49" fontId="6" fillId="0" borderId="64" xfId="0" applyNumberFormat="1" applyFont="1" applyBorder="1" applyAlignment="1">
      <alignment horizontal="left" vertical="center"/>
    </xf>
    <xf numFmtId="49" fontId="6" fillId="0" borderId="63" xfId="0" applyNumberFormat="1" applyFont="1" applyBorder="1" applyAlignment="1">
      <alignment horizontal="center" vertical="center"/>
    </xf>
    <xf numFmtId="49" fontId="6" fillId="0" borderId="18" xfId="0" applyNumberFormat="1" applyFont="1" applyBorder="1" applyAlignment="1">
      <alignment horizontal="left" vertical="center"/>
    </xf>
    <xf numFmtId="49" fontId="6" fillId="0" borderId="17" xfId="0" applyNumberFormat="1" applyFont="1" applyBorder="1" applyAlignment="1">
      <alignment horizontal="left" vertical="center"/>
    </xf>
    <xf numFmtId="49" fontId="6" fillId="0" borderId="65"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66" xfId="0" applyNumberFormat="1" applyFont="1" applyBorder="1" applyAlignment="1">
      <alignment horizontal="left" vertical="center"/>
    </xf>
    <xf numFmtId="49" fontId="6" fillId="2" borderId="5"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0" fontId="5" fillId="2" borderId="67"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8" fillId="3" borderId="71"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0" borderId="1" xfId="0" applyFont="1" applyBorder="1" applyAlignment="1">
      <alignment horizontal="center" vertical="center"/>
    </xf>
    <xf numFmtId="0" fontId="8" fillId="3" borderId="21"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72" xfId="0" applyFont="1" applyFill="1" applyBorder="1" applyAlignment="1">
      <alignment horizontal="center" vertical="center" wrapText="1"/>
    </xf>
    <xf numFmtId="49" fontId="1" fillId="0" borderId="0" xfId="0" applyNumberFormat="1" applyFont="1" applyAlignment="1">
      <alignment horizontal="center"/>
    </xf>
    <xf numFmtId="0" fontId="7" fillId="3" borderId="22"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73" xfId="0" applyFont="1" applyFill="1" applyBorder="1" applyAlignment="1">
      <alignment horizontal="center" vertical="center" wrapText="1"/>
    </xf>
    <xf numFmtId="49" fontId="6" fillId="0" borderId="30" xfId="0" applyNumberFormat="1" applyFont="1" applyBorder="1" applyAlignment="1">
      <alignment horizontal="left" vertical="center"/>
    </xf>
    <xf numFmtId="49" fontId="6" fillId="0" borderId="74" xfId="0" applyNumberFormat="1" applyFont="1" applyBorder="1" applyAlignment="1">
      <alignment horizontal="left" vertical="center"/>
    </xf>
    <xf numFmtId="0" fontId="8" fillId="3" borderId="28"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70" xfId="0" applyFont="1" applyFill="1" applyBorder="1" applyAlignment="1">
      <alignment horizontal="center" vertical="center" wrapText="1"/>
    </xf>
  </cellXfs>
  <cellStyles count="4">
    <cellStyle name="Hipervínculo" xfId="3" builtinId="8"/>
    <cellStyle name="Normal" xfId="0" builtinId="0"/>
    <cellStyle name="Normal 2" xfId="1" xr:uid="{FDC2DEF0-3203-48FD-BF36-7B94A310FC7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41414</xdr:colOff>
      <xdr:row>1</xdr:row>
      <xdr:rowOff>8283</xdr:rowOff>
    </xdr:from>
    <xdr:to>
      <xdr:col>10</xdr:col>
      <xdr:colOff>563219</xdr:colOff>
      <xdr:row>3</xdr:row>
      <xdr:rowOff>256761</xdr:rowOff>
    </xdr:to>
    <xdr:grpSp>
      <xdr:nvGrpSpPr>
        <xdr:cNvPr id="2" name="Grupo 3">
          <a:extLst>
            <a:ext uri="{FF2B5EF4-FFF2-40B4-BE49-F238E27FC236}">
              <a16:creationId xmlns:a16="http://schemas.microsoft.com/office/drawing/2014/main" id="{D9063BF0-4855-44FA-B3DC-7B910BB15FB2}"/>
            </a:ext>
          </a:extLst>
        </xdr:cNvPr>
        <xdr:cNvGrpSpPr/>
      </xdr:nvGrpSpPr>
      <xdr:grpSpPr>
        <a:xfrm>
          <a:off x="5218044" y="149087"/>
          <a:ext cx="1051892" cy="621196"/>
          <a:chOff x="6626680" y="50994"/>
          <a:chExt cx="1332329" cy="568130"/>
        </a:xfrm>
      </xdr:grpSpPr>
      <xdr:pic>
        <xdr:nvPicPr>
          <xdr:cNvPr id="3" name="Imagen 4">
            <a:extLst>
              <a:ext uri="{FF2B5EF4-FFF2-40B4-BE49-F238E27FC236}">
                <a16:creationId xmlns:a16="http://schemas.microsoft.com/office/drawing/2014/main" id="{5BB9D654-8BC0-4714-B731-2BB62ED37D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5">
            <a:extLst>
              <a:ext uri="{FF2B5EF4-FFF2-40B4-BE49-F238E27FC236}">
                <a16:creationId xmlns:a16="http://schemas.microsoft.com/office/drawing/2014/main" id="{DB6170D6-34F5-41FF-8737-F374D16E72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6">
            <a:extLst>
              <a:ext uri="{FF2B5EF4-FFF2-40B4-BE49-F238E27FC236}">
                <a16:creationId xmlns:a16="http://schemas.microsoft.com/office/drawing/2014/main" id="{488ADD95-60CF-4CCF-BC7A-F46062E8D5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115957</xdr:colOff>
      <xdr:row>1</xdr:row>
      <xdr:rowOff>8283</xdr:rowOff>
    </xdr:from>
    <xdr:to>
      <xdr:col>10</xdr:col>
      <xdr:colOff>637762</xdr:colOff>
      <xdr:row>3</xdr:row>
      <xdr:rowOff>256761</xdr:rowOff>
    </xdr:to>
    <xdr:grpSp>
      <xdr:nvGrpSpPr>
        <xdr:cNvPr id="2" name="Grupo 3">
          <a:extLst>
            <a:ext uri="{FF2B5EF4-FFF2-40B4-BE49-F238E27FC236}">
              <a16:creationId xmlns:a16="http://schemas.microsoft.com/office/drawing/2014/main" id="{17741055-501B-4554-BF44-5EC15147C9F1}"/>
            </a:ext>
          </a:extLst>
        </xdr:cNvPr>
        <xdr:cNvGrpSpPr/>
      </xdr:nvGrpSpPr>
      <xdr:grpSpPr>
        <a:xfrm>
          <a:off x="6545332" y="151158"/>
          <a:ext cx="1055205" cy="619953"/>
          <a:chOff x="6626680" y="50994"/>
          <a:chExt cx="1332329" cy="568130"/>
        </a:xfrm>
      </xdr:grpSpPr>
      <xdr:pic>
        <xdr:nvPicPr>
          <xdr:cNvPr id="3" name="Imagen 4">
            <a:extLst>
              <a:ext uri="{FF2B5EF4-FFF2-40B4-BE49-F238E27FC236}">
                <a16:creationId xmlns:a16="http://schemas.microsoft.com/office/drawing/2014/main" id="{602AB81D-BCB4-4C25-AD94-B6F8A00B0E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5">
            <a:extLst>
              <a:ext uri="{FF2B5EF4-FFF2-40B4-BE49-F238E27FC236}">
                <a16:creationId xmlns:a16="http://schemas.microsoft.com/office/drawing/2014/main" id="{B492D8B4-C603-4AEA-94DB-15D53C286B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6">
            <a:extLst>
              <a:ext uri="{FF2B5EF4-FFF2-40B4-BE49-F238E27FC236}">
                <a16:creationId xmlns:a16="http://schemas.microsoft.com/office/drawing/2014/main" id="{B51C5FFC-B77D-417A-84D8-0354DC970C3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353786</xdr:colOff>
      <xdr:row>0</xdr:row>
      <xdr:rowOff>157805</xdr:rowOff>
    </xdr:from>
    <xdr:to>
      <xdr:col>24</xdr:col>
      <xdr:colOff>3469822</xdr:colOff>
      <xdr:row>3</xdr:row>
      <xdr:rowOff>380999</xdr:rowOff>
    </xdr:to>
    <xdr:grpSp>
      <xdr:nvGrpSpPr>
        <xdr:cNvPr id="3" name="Grupo 2">
          <a:extLst>
            <a:ext uri="{FF2B5EF4-FFF2-40B4-BE49-F238E27FC236}">
              <a16:creationId xmlns:a16="http://schemas.microsoft.com/office/drawing/2014/main" id="{87CABC06-6B10-48A9-B9A9-295E8C7AAA36}"/>
            </a:ext>
          </a:extLst>
        </xdr:cNvPr>
        <xdr:cNvGrpSpPr/>
      </xdr:nvGrpSpPr>
      <xdr:grpSpPr>
        <a:xfrm>
          <a:off x="18356036" y="157805"/>
          <a:ext cx="3116036" cy="1194744"/>
          <a:chOff x="6626680" y="50994"/>
          <a:chExt cx="1332329" cy="568130"/>
        </a:xfrm>
      </xdr:grpSpPr>
      <xdr:pic>
        <xdr:nvPicPr>
          <xdr:cNvPr id="4" name="Imagen 3">
            <a:extLst>
              <a:ext uri="{FF2B5EF4-FFF2-40B4-BE49-F238E27FC236}">
                <a16:creationId xmlns:a16="http://schemas.microsoft.com/office/drawing/2014/main" id="{3B0BE156-D0C8-4AB0-92FF-A9EFF19D58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4">
            <a:extLst>
              <a:ext uri="{FF2B5EF4-FFF2-40B4-BE49-F238E27FC236}">
                <a16:creationId xmlns:a16="http://schemas.microsoft.com/office/drawing/2014/main" id="{AD330627-CE2C-47F6-9B8D-D26EF770D1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E80E67D6-C8C3-4C5A-A061-B5E77E89119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115957</xdr:colOff>
      <xdr:row>1</xdr:row>
      <xdr:rowOff>8283</xdr:rowOff>
    </xdr:from>
    <xdr:to>
      <xdr:col>10</xdr:col>
      <xdr:colOff>637762</xdr:colOff>
      <xdr:row>3</xdr:row>
      <xdr:rowOff>256761</xdr:rowOff>
    </xdr:to>
    <xdr:grpSp>
      <xdr:nvGrpSpPr>
        <xdr:cNvPr id="2" name="Grupo 3">
          <a:extLst>
            <a:ext uri="{FF2B5EF4-FFF2-40B4-BE49-F238E27FC236}">
              <a16:creationId xmlns:a16="http://schemas.microsoft.com/office/drawing/2014/main" id="{471A22B0-E179-48D2-9EB7-835EB4176D33}"/>
            </a:ext>
          </a:extLst>
        </xdr:cNvPr>
        <xdr:cNvGrpSpPr/>
      </xdr:nvGrpSpPr>
      <xdr:grpSpPr>
        <a:xfrm>
          <a:off x="9301370" y="149087"/>
          <a:ext cx="1051892" cy="621196"/>
          <a:chOff x="6626680" y="50994"/>
          <a:chExt cx="1332329" cy="568130"/>
        </a:xfrm>
      </xdr:grpSpPr>
      <xdr:pic>
        <xdr:nvPicPr>
          <xdr:cNvPr id="3" name="Imagen 4">
            <a:extLst>
              <a:ext uri="{FF2B5EF4-FFF2-40B4-BE49-F238E27FC236}">
                <a16:creationId xmlns:a16="http://schemas.microsoft.com/office/drawing/2014/main" id="{EFC93322-85F7-47BA-8BB4-6FC0812E46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5">
            <a:extLst>
              <a:ext uri="{FF2B5EF4-FFF2-40B4-BE49-F238E27FC236}">
                <a16:creationId xmlns:a16="http://schemas.microsoft.com/office/drawing/2014/main" id="{F13237E4-FC7A-40A3-8EA0-71C2E1D932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6">
            <a:extLst>
              <a:ext uri="{FF2B5EF4-FFF2-40B4-BE49-F238E27FC236}">
                <a16:creationId xmlns:a16="http://schemas.microsoft.com/office/drawing/2014/main" id="{EE0C5730-122E-4955-8A32-ADA7C260F0C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1081946</xdr:colOff>
      <xdr:row>0</xdr:row>
      <xdr:rowOff>101068</xdr:rowOff>
    </xdr:from>
    <xdr:to>
      <xdr:col>11</xdr:col>
      <xdr:colOff>867633</xdr:colOff>
      <xdr:row>3</xdr:row>
      <xdr:rowOff>374912</xdr:rowOff>
    </xdr:to>
    <xdr:grpSp>
      <xdr:nvGrpSpPr>
        <xdr:cNvPr id="2" name="Grupo 2">
          <a:extLst>
            <a:ext uri="{FF2B5EF4-FFF2-40B4-BE49-F238E27FC236}">
              <a16:creationId xmlns:a16="http://schemas.microsoft.com/office/drawing/2014/main" id="{5193A5CD-7A14-4201-A730-F58AD8D29F85}"/>
            </a:ext>
          </a:extLst>
        </xdr:cNvPr>
        <xdr:cNvGrpSpPr/>
      </xdr:nvGrpSpPr>
      <xdr:grpSpPr>
        <a:xfrm>
          <a:off x="12672367" y="101068"/>
          <a:ext cx="2362450" cy="1246397"/>
          <a:chOff x="6626680" y="50994"/>
          <a:chExt cx="1332329" cy="568130"/>
        </a:xfrm>
      </xdr:grpSpPr>
      <xdr:pic>
        <xdr:nvPicPr>
          <xdr:cNvPr id="3" name="Imagen 3">
            <a:extLst>
              <a:ext uri="{FF2B5EF4-FFF2-40B4-BE49-F238E27FC236}">
                <a16:creationId xmlns:a16="http://schemas.microsoft.com/office/drawing/2014/main" id="{6BD3F5B0-3CDB-43C2-B94B-BE753F40CB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n 4">
            <a:extLst>
              <a:ext uri="{FF2B5EF4-FFF2-40B4-BE49-F238E27FC236}">
                <a16:creationId xmlns:a16="http://schemas.microsoft.com/office/drawing/2014/main" id="{AE2C2817-E368-4DE6-BE6E-6F690C50DC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agen 5">
            <a:extLst>
              <a:ext uri="{FF2B5EF4-FFF2-40B4-BE49-F238E27FC236}">
                <a16:creationId xmlns:a16="http://schemas.microsoft.com/office/drawing/2014/main" id="{709405A7-C51B-4B4D-A3CD-CABC881E165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GIOVANNY\001_2015\Proyectos\11_Noviembre\BASE%20DATOS\Geotecnia\1RA%20Revision%20Geotecnia_Vari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ymsc-my.sharepoint.com/personal/jmartinezro_calymayor_com_mx/Documents/Documentos/IDU-1630-2020-CS-GEN-BIM-BEP-ANX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DU-1630-2020-CS-GEN-BIM-BEP-ANX5-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Users\sebastian.manriquez\Documents\04-ESTANDARES\PLANBIM\Matriz%20de%20Autor\PLANBIM_Matriz_Autor_Modelos_BIM%20Nueva%20Vers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Trabajo\Cal%20y%20Mayor\Proyectos\Teleferico%20San%20Cristobal\BEP\IDU-1630-2020-CS-GEN-BIM-BEP-PDT-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G:\Mi%20unidad\Planbim\05_Desarrollo%20de%20Est&#225;ndares\Est&#225;ndar%20BIM%20Proyectos%20P&#250;blicos%202018\En%20desarrollo\Documentos%20de%20Trabajo\Fichas%20USOS%20BIM%20PEB.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ymsc-my.sharepoint.com/personal/smirandac_calymayor_com_mx/Documents/Escritorio/COLOMBIA/BEP/COLOMBIA/Revisiones/R1/EST/IDU-1630-2020-CS-GEN-BIM-BEP-ANX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racion"/>
      <sheetName val="Datos Generales"/>
      <sheetName val="Estratificacion"/>
      <sheetName val="Ensayos campo"/>
      <sheetName val="Piezometros"/>
      <sheetName val="Ensayos Laboratorio"/>
      <sheetName val="Ensayos especiales_Laboratorio"/>
      <sheetName val="(Ejemplo ANDEN)"/>
      <sheetName val="Talud"/>
      <sheetName val="Referenci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strucciones"/>
      <sheetName val="Formato"/>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strucciones Entregables"/>
      <sheetName val="Registro de entregables"/>
      <sheetName val="Instrucciones Planos"/>
      <sheetName val="Registro de entregables PLANO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Autor de Modelos BIM"/>
      <sheetName val="Lista de datos"/>
    </sheetNames>
    <sheetDataSet>
      <sheetData sheetId="0"/>
      <sheetData sheetId="1">
        <row r="5">
          <cell r="A5" t="str">
            <v>Si</v>
          </cell>
          <cell r="B5" t="str">
            <v>Sitio</v>
          </cell>
          <cell r="C5" t="str">
            <v>Proyecto de Arquitectura</v>
          </cell>
          <cell r="D5" t="str">
            <v>ARQ</v>
          </cell>
          <cell r="E5">
            <v>1</v>
          </cell>
        </row>
        <row r="6">
          <cell r="A6" t="str">
            <v>No</v>
          </cell>
          <cell r="B6" t="str">
            <v>Volumétrico</v>
          </cell>
          <cell r="C6" t="str">
            <v xml:space="preserve">Proyectos de Obras Civiles </v>
          </cell>
          <cell r="D6" t="str">
            <v>OCV</v>
          </cell>
          <cell r="E6">
            <v>2</v>
          </cell>
        </row>
        <row r="7">
          <cell r="B7" t="str">
            <v>Arquitectura</v>
          </cell>
          <cell r="C7" t="str">
            <v>Proyecto de Estructuras o Cálculo</v>
          </cell>
          <cell r="D7" t="str">
            <v>EST</v>
          </cell>
          <cell r="E7">
            <v>3</v>
          </cell>
        </row>
        <row r="8">
          <cell r="B8" t="str">
            <v>Estructura</v>
          </cell>
          <cell r="C8" t="str">
            <v>Levantamiento topográfico y georreferenciación</v>
          </cell>
          <cell r="D8" t="str">
            <v>TOP</v>
          </cell>
          <cell r="E8">
            <v>4</v>
          </cell>
        </row>
        <row r="9">
          <cell r="B9" t="str">
            <v>MEP</v>
          </cell>
          <cell r="C9" t="str">
            <v xml:space="preserve">Geotecnia </v>
          </cell>
          <cell r="D9" t="str">
            <v>GEO</v>
          </cell>
          <cell r="E9">
            <v>5</v>
          </cell>
        </row>
        <row r="10">
          <cell r="B10" t="str">
            <v>Coordinación</v>
          </cell>
          <cell r="C10" t="str">
            <v>Proyecto de Pavimentación</v>
          </cell>
          <cell r="D10" t="str">
            <v>PAV</v>
          </cell>
        </row>
        <row r="11">
          <cell r="B11" t="str">
            <v>Construcción</v>
          </cell>
          <cell r="C11" t="str">
            <v xml:space="preserve">Proyecto Eléctrico </v>
          </cell>
          <cell r="D11" t="str">
            <v>ELE</v>
          </cell>
        </row>
        <row r="12">
          <cell r="B12" t="str">
            <v>As-built</v>
          </cell>
          <cell r="C12" t="str">
            <v xml:space="preserve">Iluminación </v>
          </cell>
          <cell r="D12" t="str">
            <v>ILU</v>
          </cell>
        </row>
        <row r="13">
          <cell r="B13" t="str">
            <v>Operación y Mantenimiento</v>
          </cell>
          <cell r="C13" t="str">
            <v>Voz y Dato</v>
          </cell>
          <cell r="D13" t="str">
            <v>VOD</v>
          </cell>
        </row>
        <row r="14">
          <cell r="C14" t="str">
            <v>Radiocomunicación</v>
          </cell>
          <cell r="D14" t="str">
            <v>RAD</v>
          </cell>
        </row>
        <row r="15">
          <cell r="C15" t="str">
            <v xml:space="preserve">Corrientes débiles </v>
          </cell>
          <cell r="D15" t="str">
            <v>COD</v>
          </cell>
        </row>
        <row r="16">
          <cell r="C16" t="str">
            <v>Proyecto de Seguridad contra Incendio</v>
          </cell>
          <cell r="D16" t="str">
            <v>SEG</v>
          </cell>
        </row>
        <row r="17">
          <cell r="C17" t="str">
            <v>Proyecto Circuito Cerrado de TV</v>
          </cell>
          <cell r="D17" t="str">
            <v>CTV</v>
          </cell>
        </row>
        <row r="18">
          <cell r="C18" t="str">
            <v>Control Centralizado</v>
          </cell>
          <cell r="D18" t="str">
            <v>CCT</v>
          </cell>
        </row>
        <row r="19">
          <cell r="C19" t="str">
            <v xml:space="preserve">Proyecto de Instalaciones Sanitarias </v>
          </cell>
          <cell r="D19" t="str">
            <v>SAN</v>
          </cell>
        </row>
        <row r="20">
          <cell r="C20" t="str">
            <v>Proyecto de Instalación de Gas</v>
          </cell>
          <cell r="D20" t="str">
            <v>GAS</v>
          </cell>
        </row>
        <row r="21">
          <cell r="C21" t="str">
            <v>Proyecto de Climatización y Ventilación</v>
          </cell>
          <cell r="D21" t="str">
            <v>CLI</v>
          </cell>
        </row>
        <row r="22">
          <cell r="C22" t="str">
            <v>Eficiencia Energética</v>
          </cell>
          <cell r="D22" t="str">
            <v>EFE</v>
          </cell>
        </row>
        <row r="23">
          <cell r="C23" t="str">
            <v>Paisajismo</v>
          </cell>
          <cell r="D23" t="str">
            <v>PSJ</v>
          </cell>
        </row>
        <row r="24">
          <cell r="C24" t="str">
            <v>Proyecto Señalética</v>
          </cell>
          <cell r="D24" t="str">
            <v>SEÑ</v>
          </cell>
        </row>
        <row r="25">
          <cell r="C25" t="str">
            <v>Proyecto Extracción de Basuras</v>
          </cell>
          <cell r="D25" t="str">
            <v>BAS</v>
          </cell>
        </row>
        <row r="26">
          <cell r="C26" t="str">
            <v>Proyecto de Residuos Clínicos</v>
          </cell>
          <cell r="D26" t="str">
            <v>PRC</v>
          </cell>
        </row>
        <row r="27">
          <cell r="C27" t="str">
            <v>Proyecto de Equipamiento</v>
          </cell>
          <cell r="D27" t="str">
            <v>EQP</v>
          </cell>
        </row>
        <row r="28">
          <cell r="C28" t="str">
            <v>Redes de Gases Clínicos y Red de Aire Comprimido Industrial</v>
          </cell>
          <cell r="D28" t="str">
            <v>GCL</v>
          </cell>
        </row>
        <row r="29">
          <cell r="C29" t="str">
            <v>Redes de Combustibles</v>
          </cell>
          <cell r="D29" t="str">
            <v>RCB</v>
          </cell>
        </row>
        <row r="30">
          <cell r="C30" t="str">
            <v>Sistema de Ductos de Ropa Sucia</v>
          </cell>
          <cell r="D30" t="str">
            <v>ROP</v>
          </cell>
        </row>
        <row r="31">
          <cell r="C31" t="str">
            <v>Correo Neumático</v>
          </cell>
          <cell r="D31" t="str">
            <v>CON</v>
          </cell>
        </row>
        <row r="32">
          <cell r="C32" t="str">
            <v>Proyección Radiológica</v>
          </cell>
          <cell r="D32" t="str">
            <v>PRD</v>
          </cell>
        </row>
        <row r="33">
          <cell r="C33" t="str">
            <v>Transporte Mecánico</v>
          </cell>
          <cell r="D33" t="str">
            <v>MEC</v>
          </cell>
        </row>
        <row r="34">
          <cell r="C34" t="str">
            <v>Insonoración</v>
          </cell>
          <cell r="D34" t="str">
            <v>INS</v>
          </cell>
        </row>
        <row r="35">
          <cell r="C35" t="str">
            <v>Tecno vigilancia</v>
          </cell>
          <cell r="D35" t="str">
            <v>TVG</v>
          </cell>
        </row>
        <row r="36">
          <cell r="C36" t="str">
            <v>Escenotecnia</v>
          </cell>
          <cell r="D36" t="str">
            <v>ESC</v>
          </cell>
        </row>
        <row r="37">
          <cell r="C37" t="str">
            <v>Museología</v>
          </cell>
          <cell r="D37" t="str">
            <v>MSL</v>
          </cell>
        </row>
        <row r="38">
          <cell r="C38" t="str">
            <v>Museografía</v>
          </cell>
          <cell r="D38" t="str">
            <v>MSG</v>
          </cell>
        </row>
        <row r="39">
          <cell r="C39" t="str">
            <v>Audio y Acústica</v>
          </cell>
          <cell r="D39" t="str">
            <v>ACU</v>
          </cell>
        </row>
        <row r="40">
          <cell r="C40" t="str">
            <v>Helipuerto</v>
          </cell>
          <cell r="D40" t="str">
            <v>HEL</v>
          </cell>
        </row>
        <row r="41">
          <cell r="C41" t="str">
            <v>Obras y Artes de Obras viales</v>
          </cell>
          <cell r="D41" t="str">
            <v>ART</v>
          </cell>
        </row>
        <row r="42">
          <cell r="C42" t="str">
            <v>Gerenciamiento</v>
          </cell>
          <cell r="D42" t="str">
            <v>GER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A.Empresas Participantes"/>
      <sheetName val="B.Objetivos y Usos BIM"/>
      <sheetName val="B.3.Recursos de los equipos U1"/>
      <sheetName val="B.3.Recursos de los equipos U2"/>
      <sheetName val="B.3.Recursos de los equipos U3"/>
      <sheetName val="B.3.Recursos de los equipos U5"/>
      <sheetName val="B.3.Recursos de los equipos U6"/>
      <sheetName val="B.3.Recursos de los equipos U7"/>
      <sheetName val="B.3.Recursos de los equipos U8"/>
      <sheetName val="B.3.Recursos de los equipos U12"/>
      <sheetName val="B.3.Recursos de los equipos U13"/>
      <sheetName val="B.3.Recursos de los equipos U14"/>
      <sheetName val="B.3.Recursos de los equipos U15"/>
      <sheetName val="B.3.Recursos de los equipos U16"/>
      <sheetName val="B.3.Recursos de los equipos U17"/>
      <sheetName val="B.3.Recursos de los equipos U18"/>
      <sheetName val="B.3.Recursos de los equipos U19"/>
      <sheetName val="B.3.Recursos de los equipos U20"/>
      <sheetName val="B.3.Recursos de los equipos U21"/>
      <sheetName val="B.3.Recursos de los equipos U22"/>
      <sheetName val="B.3.Recursos de los equipos U23"/>
      <sheetName val="B.3.Recursos de los equipos U24"/>
      <sheetName val="B.3.Recursos de los equipos U25"/>
      <sheetName val="C.Responsables de Entregables"/>
      <sheetName val="C.2.Matriz EAIM de Modelos"/>
      <sheetName val="3.2.-Matriz Información Modelos"/>
      <sheetName val="C.3.Documentos solicitados"/>
      <sheetName val="D.Estrategia de Colaboración"/>
      <sheetName val="E.Estructura de Modelos"/>
      <sheetName val="E.2.Nombres de Archivos"/>
      <sheetName val="E.3.Códigos y colores"/>
      <sheetName val="E.4. Parametros Minimos"/>
      <sheetName val="E.4.Sistema de clasificación"/>
      <sheetName val="Lista de 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4">
          <cell r="I4" t="str">
            <v>Alto</v>
          </cell>
        </row>
        <row r="5">
          <cell r="I5" t="str">
            <v>Medio</v>
          </cell>
        </row>
        <row r="6">
          <cell r="I6" t="str">
            <v>Bajo</v>
          </cell>
        </row>
        <row r="12">
          <cell r="E12" t="str">
            <v>Si</v>
          </cell>
        </row>
        <row r="13">
          <cell r="E13" t="str">
            <v>No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BIM 01"/>
      <sheetName val="DATOS"/>
    </sheetNames>
    <sheetDataSet>
      <sheetData sheetId="0"/>
      <sheetData sheetId="1">
        <row r="3">
          <cell r="A3" t="str">
            <v>Dirección en BIM</v>
          </cell>
        </row>
        <row r="4">
          <cell r="A4" t="str">
            <v>Revisión en BIM</v>
          </cell>
          <cell r="E4" t="str">
            <v>SI</v>
          </cell>
        </row>
        <row r="5">
          <cell r="A5" t="str">
            <v>Modelación en BIM</v>
          </cell>
          <cell r="E5" t="str">
            <v>NO</v>
          </cell>
        </row>
        <row r="6">
          <cell r="A6" t="str">
            <v>Coordinación en BIM</v>
          </cell>
        </row>
        <row r="7">
          <cell r="A7" t="str">
            <v>Gestión en BIM</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Instrucciones"/>
      <sheetName val="Formato"/>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docs.b360.autodesk.com/shares/22a03a23-838a-42ce-8efb-e6accdcb3d8e" TargetMode="External"/><Relationship Id="rId21" Type="http://schemas.openxmlformats.org/officeDocument/2006/relationships/hyperlink" Target="https://docs.b360.autodesk.com/shares/13161ed3-bcfa-44f9-91ea-e56081216b4a" TargetMode="External"/><Relationship Id="rId42" Type="http://schemas.openxmlformats.org/officeDocument/2006/relationships/hyperlink" Target="https://docs.b360.autodesk.com/shares/819f7b3e-95d2-4299-9cfc-e716cbc2a430" TargetMode="External"/><Relationship Id="rId47" Type="http://schemas.openxmlformats.org/officeDocument/2006/relationships/hyperlink" Target="https://docs.b360.autodesk.com/shares/c1b3dfcb-e347-44f3-964d-192d5d825db8" TargetMode="External"/><Relationship Id="rId63" Type="http://schemas.openxmlformats.org/officeDocument/2006/relationships/hyperlink" Target="https://docs.b360.autodesk.com/shares/fbac32fd-4052-4d2d-ab46-c270f79c9e44" TargetMode="External"/><Relationship Id="rId68" Type="http://schemas.openxmlformats.org/officeDocument/2006/relationships/hyperlink" Target="https://docs.b360.autodesk.com/shares/06990c3f-c502-4a9a-ac2d-f49a63579220" TargetMode="External"/><Relationship Id="rId84" Type="http://schemas.openxmlformats.org/officeDocument/2006/relationships/hyperlink" Target="https://docs.b360.autodesk.com/shares/4cb2d09b-ac83-4ce1-81e8-7b9b729eeeda" TargetMode="External"/><Relationship Id="rId89" Type="http://schemas.openxmlformats.org/officeDocument/2006/relationships/hyperlink" Target="https://docs.b360.autodesk.com/shares/11281e4d-b816-437c-9c44-6f5d31411f08" TargetMode="External"/><Relationship Id="rId112" Type="http://schemas.openxmlformats.org/officeDocument/2006/relationships/hyperlink" Target="https://docs.b360.autodesk.com/shares/0a3018e4-4366-4742-ba84-f7a6d7e7ef67" TargetMode="External"/><Relationship Id="rId16" Type="http://schemas.openxmlformats.org/officeDocument/2006/relationships/hyperlink" Target="https://docs.b360.autodesk.com/shares/71792e7a-8139-4013-8961-9dbafe8a1201" TargetMode="External"/><Relationship Id="rId107" Type="http://schemas.openxmlformats.org/officeDocument/2006/relationships/hyperlink" Target="https://docs.b360.autodesk.com/shares/a290d49f-26c6-46f2-a4a3-a58bc76e02ef" TargetMode="External"/><Relationship Id="rId11" Type="http://schemas.openxmlformats.org/officeDocument/2006/relationships/hyperlink" Target="https://docs.b360.autodesk.com/shares/aaea7c90-5b86-40eb-8851-e31915432003" TargetMode="External"/><Relationship Id="rId32" Type="http://schemas.openxmlformats.org/officeDocument/2006/relationships/hyperlink" Target="https://docs.b360.autodesk.com/shares/d156d0dc-68da-4948-9e39-ff0e8648de23" TargetMode="External"/><Relationship Id="rId37" Type="http://schemas.openxmlformats.org/officeDocument/2006/relationships/hyperlink" Target="https://docs.b360.autodesk.com/shares/9144d506-b98b-4666-b63b-c22b34d27bd0" TargetMode="External"/><Relationship Id="rId53" Type="http://schemas.openxmlformats.org/officeDocument/2006/relationships/hyperlink" Target="https://docs.b360.autodesk.com/shares/da392e13-4832-4baf-a3fc-f0a9ba3d7e9a" TargetMode="External"/><Relationship Id="rId58" Type="http://schemas.openxmlformats.org/officeDocument/2006/relationships/hyperlink" Target="https://docs.b360.autodesk.com/shares/40a98dcb-3fef-4b8d-b508-7b895b9e7718" TargetMode="External"/><Relationship Id="rId74" Type="http://schemas.openxmlformats.org/officeDocument/2006/relationships/hyperlink" Target="https://docs.b360.autodesk.com/shares/0533b9c0-2185-4bae-9893-13dcf2db2887" TargetMode="External"/><Relationship Id="rId79" Type="http://schemas.openxmlformats.org/officeDocument/2006/relationships/hyperlink" Target="https://docs.b360.autodesk.com/shares/31d7ef02-80f2-4aa3-9e18-cfd32d1f828f" TargetMode="External"/><Relationship Id="rId102" Type="http://schemas.openxmlformats.org/officeDocument/2006/relationships/hyperlink" Target="https://docs.b360.autodesk.com/shares/c1792170-0528-4916-88f0-280458a3e5d2" TargetMode="External"/><Relationship Id="rId5" Type="http://schemas.openxmlformats.org/officeDocument/2006/relationships/hyperlink" Target="https://docs.b360.autodesk.com/shares/259e8344-3bd3-44b9-9a41-f4b161ba85e7" TargetMode="External"/><Relationship Id="rId90" Type="http://schemas.openxmlformats.org/officeDocument/2006/relationships/hyperlink" Target="https://docs.b360.autodesk.com/shares/beddbea3-b9f8-4270-958c-75ceddc88383" TargetMode="External"/><Relationship Id="rId95" Type="http://schemas.openxmlformats.org/officeDocument/2006/relationships/hyperlink" Target="https://docs.b360.autodesk.com/shares/5556c402-974f-4164-8132-795a87145e51" TargetMode="External"/><Relationship Id="rId22" Type="http://schemas.openxmlformats.org/officeDocument/2006/relationships/hyperlink" Target="https://docs.b360.autodesk.com/shares/aacfa94c-8cc7-49df-a27e-c705a12455a8" TargetMode="External"/><Relationship Id="rId27" Type="http://schemas.openxmlformats.org/officeDocument/2006/relationships/hyperlink" Target="https://docs.b360.autodesk.com/shares/4c5be46d-e65d-489a-9bf2-1dde99b2b551" TargetMode="External"/><Relationship Id="rId43" Type="http://schemas.openxmlformats.org/officeDocument/2006/relationships/hyperlink" Target="https://docs.b360.autodesk.com/shares/93d51f6b-6280-44fb-b320-5cffdc3bcc6a" TargetMode="External"/><Relationship Id="rId48" Type="http://schemas.openxmlformats.org/officeDocument/2006/relationships/hyperlink" Target="https://docs.b360.autodesk.com/shares/bee5b764-ffae-4534-9e49-184c190ff9db" TargetMode="External"/><Relationship Id="rId64" Type="http://schemas.openxmlformats.org/officeDocument/2006/relationships/hyperlink" Target="https://docs.b360.autodesk.com/shares/180db794-20ad-45a5-a19f-55c17d3d771d" TargetMode="External"/><Relationship Id="rId69" Type="http://schemas.openxmlformats.org/officeDocument/2006/relationships/hyperlink" Target="https://docs.b360.autodesk.com/shares/1c003d17-c5cd-40c3-8a1a-7704a838e02f" TargetMode="External"/><Relationship Id="rId113" Type="http://schemas.openxmlformats.org/officeDocument/2006/relationships/hyperlink" Target="https://docs.b360.autodesk.com/shares/0fc0ddd9-0a6c-42d0-9429-c07ea1ec502a" TargetMode="External"/><Relationship Id="rId80" Type="http://schemas.openxmlformats.org/officeDocument/2006/relationships/hyperlink" Target="https://docs.b360.autodesk.com/shares/1b5b3b11-d81d-4db2-b9f0-ec90d7344d12" TargetMode="External"/><Relationship Id="rId85" Type="http://schemas.openxmlformats.org/officeDocument/2006/relationships/hyperlink" Target="https://docs.b360.autodesk.com/shares/5438974c-ac9b-4ec9-b49f-0307a8356e7a" TargetMode="External"/><Relationship Id="rId12" Type="http://schemas.openxmlformats.org/officeDocument/2006/relationships/hyperlink" Target="https://docs.b360.autodesk.com/shares/37548e27-5d93-4e94-b89b-965cf19b6e89" TargetMode="External"/><Relationship Id="rId17" Type="http://schemas.openxmlformats.org/officeDocument/2006/relationships/hyperlink" Target="https://docs.b360.autodesk.com/shares/fc57a1df-7a8d-4b42-8fdc-87cc3051d77e" TargetMode="External"/><Relationship Id="rId33" Type="http://schemas.openxmlformats.org/officeDocument/2006/relationships/hyperlink" Target="https://docs.b360.autodesk.com/shares/019ba43d-4a97-40dc-97ef-ad3f936d4aaf" TargetMode="External"/><Relationship Id="rId38" Type="http://schemas.openxmlformats.org/officeDocument/2006/relationships/hyperlink" Target="https://docs.b360.autodesk.com/shares/b68803a9-bad1-43a2-acec-81aa32bdd537" TargetMode="External"/><Relationship Id="rId59" Type="http://schemas.openxmlformats.org/officeDocument/2006/relationships/hyperlink" Target="https://docs.b360.autodesk.com/shares/4efe43de-09af-4f45-8258-252a6f687880" TargetMode="External"/><Relationship Id="rId103" Type="http://schemas.openxmlformats.org/officeDocument/2006/relationships/hyperlink" Target="https://docs.b360.autodesk.com/shares/ee72178d-891f-4764-8ccf-521c6a5c8b7f" TargetMode="External"/><Relationship Id="rId108" Type="http://schemas.openxmlformats.org/officeDocument/2006/relationships/hyperlink" Target="https://docs.b360.autodesk.com/shares/9ff472bf-bd4c-48a6-b5e2-e8704d0c5efa" TargetMode="External"/><Relationship Id="rId54" Type="http://schemas.openxmlformats.org/officeDocument/2006/relationships/hyperlink" Target="https://docs.b360.autodesk.com/shares/d38fea7b-057e-4dda-9e1f-d2bf68c9f641" TargetMode="External"/><Relationship Id="rId70" Type="http://schemas.openxmlformats.org/officeDocument/2006/relationships/hyperlink" Target="https://docs.b360.autodesk.com/shares/4b1cad7d-f17f-4054-9107-c2066cce91db" TargetMode="External"/><Relationship Id="rId75" Type="http://schemas.openxmlformats.org/officeDocument/2006/relationships/hyperlink" Target="https://docs.b360.autodesk.com/shares/0537c66c-66e5-481f-bfef-075dff1ca9c1" TargetMode="External"/><Relationship Id="rId91" Type="http://schemas.openxmlformats.org/officeDocument/2006/relationships/hyperlink" Target="https://docs.b360.autodesk.com/shares/bea396f0-7e3a-4761-beca-09fa0ae99ed1" TargetMode="External"/><Relationship Id="rId96" Type="http://schemas.openxmlformats.org/officeDocument/2006/relationships/hyperlink" Target="https://docs.b360.autodesk.com/shares/d96fedda-58b9-497a-9eac-a05ad965c5e3" TargetMode="External"/><Relationship Id="rId1" Type="http://schemas.openxmlformats.org/officeDocument/2006/relationships/hyperlink" Target="https://docs.b360.autodesk.com/shares/d046ed8f-517f-43c0-9946-8b17ad12f311" TargetMode="External"/><Relationship Id="rId6" Type="http://schemas.openxmlformats.org/officeDocument/2006/relationships/hyperlink" Target="https://docs.b360.autodesk.com/shares/ebd96a42-6f3a-46e7-9d8a-57307020a0b7" TargetMode="External"/><Relationship Id="rId15" Type="http://schemas.openxmlformats.org/officeDocument/2006/relationships/hyperlink" Target="https://docs.b360.autodesk.com/shares/87272252-9e02-4d89-9966-80d5e46ca778" TargetMode="External"/><Relationship Id="rId23" Type="http://schemas.openxmlformats.org/officeDocument/2006/relationships/hyperlink" Target="https://docs.b360.autodesk.com/shares/85e71418-bd44-43d2-b9a3-47c0bfae3b95" TargetMode="External"/><Relationship Id="rId28" Type="http://schemas.openxmlformats.org/officeDocument/2006/relationships/hyperlink" Target="https://docs.b360.autodesk.com/shares/2c6cf7ed-ddd9-408c-9853-958d21f4d27d" TargetMode="External"/><Relationship Id="rId36" Type="http://schemas.openxmlformats.org/officeDocument/2006/relationships/hyperlink" Target="https://docs.b360.autodesk.com/shares/e5d28ed2-666f-41cb-b9a5-e083e8aa64b9" TargetMode="External"/><Relationship Id="rId49" Type="http://schemas.openxmlformats.org/officeDocument/2006/relationships/hyperlink" Target="https://docs.b360.autodesk.com/shares/d97972ac-c350-41e8-a13d-438f26033243" TargetMode="External"/><Relationship Id="rId57" Type="http://schemas.openxmlformats.org/officeDocument/2006/relationships/hyperlink" Target="https://docs.b360.autodesk.com/shares/cc4eefa0-5b89-488c-b707-fd50bf1ff8ec" TargetMode="External"/><Relationship Id="rId106" Type="http://schemas.openxmlformats.org/officeDocument/2006/relationships/hyperlink" Target="https://docs.b360.autodesk.com/shares/d4656ec0-bca3-4f64-ae84-a5be64a7e6db" TargetMode="External"/><Relationship Id="rId114" Type="http://schemas.openxmlformats.org/officeDocument/2006/relationships/hyperlink" Target="https://docs.b360.autodesk.com/shares/4248e356-6d06-4c65-a68f-f04af4df4eb7" TargetMode="External"/><Relationship Id="rId10" Type="http://schemas.openxmlformats.org/officeDocument/2006/relationships/hyperlink" Target="https://docs.b360.autodesk.com/shares/fccebead-2f50-41d9-b385-f02b36c311f1" TargetMode="External"/><Relationship Id="rId31" Type="http://schemas.openxmlformats.org/officeDocument/2006/relationships/hyperlink" Target="https://docs.b360.autodesk.com/shares/49773268-19ed-473a-85a2-3ead62f8996c" TargetMode="External"/><Relationship Id="rId44" Type="http://schemas.openxmlformats.org/officeDocument/2006/relationships/hyperlink" Target="https://docs.b360.autodesk.com/shares/cc770525-8d28-45dd-936e-daffd7ca64f9" TargetMode="External"/><Relationship Id="rId52" Type="http://schemas.openxmlformats.org/officeDocument/2006/relationships/hyperlink" Target="https://docs.b360.autodesk.com/shares/cb63b13e-0f97-4476-b3f2-75e71125485b" TargetMode="External"/><Relationship Id="rId60" Type="http://schemas.openxmlformats.org/officeDocument/2006/relationships/hyperlink" Target="https://docs.b360.autodesk.com/shares/ce9483c0-ad4f-4aeb-befe-2015d7abd7b7" TargetMode="External"/><Relationship Id="rId65" Type="http://schemas.openxmlformats.org/officeDocument/2006/relationships/hyperlink" Target="https://docs.b360.autodesk.com/shares/a5cefc3c-3009-44a1-ba67-2cad10e1efd3" TargetMode="External"/><Relationship Id="rId73" Type="http://schemas.openxmlformats.org/officeDocument/2006/relationships/hyperlink" Target="https://docs.b360.autodesk.com/shares/0f045518-f0c7-4233-95d8-b6038419c527" TargetMode="External"/><Relationship Id="rId78" Type="http://schemas.openxmlformats.org/officeDocument/2006/relationships/hyperlink" Target="https://docs.b360.autodesk.com/shares/5e8e6d5f-8ef7-4b49-9a80-4015c66d3a8d" TargetMode="External"/><Relationship Id="rId81" Type="http://schemas.openxmlformats.org/officeDocument/2006/relationships/hyperlink" Target="https://docs.b360.autodesk.com/shares/5ec7bb86-0111-417f-ba9f-db82f93927ff" TargetMode="External"/><Relationship Id="rId86" Type="http://schemas.openxmlformats.org/officeDocument/2006/relationships/hyperlink" Target="https://docs.b360.autodesk.com/shares/be1ee13d-9cfd-4e98-9b77-2146bdbbe9e9" TargetMode="External"/><Relationship Id="rId94" Type="http://schemas.openxmlformats.org/officeDocument/2006/relationships/hyperlink" Target="https://docs.b360.autodesk.com/shares/7c4c7a45-ee57-45d3-a2ad-9b7661a8c8db" TargetMode="External"/><Relationship Id="rId99" Type="http://schemas.openxmlformats.org/officeDocument/2006/relationships/hyperlink" Target="https://docs.b360.autodesk.com/shares/d0792125-7202-4dca-9c1e-8a9fd826acbb" TargetMode="External"/><Relationship Id="rId101" Type="http://schemas.openxmlformats.org/officeDocument/2006/relationships/hyperlink" Target="https://docs.b360.autodesk.com/shares/1c2f60d0-8155-459a-934f-8be25d21f4c8" TargetMode="External"/><Relationship Id="rId4" Type="http://schemas.openxmlformats.org/officeDocument/2006/relationships/hyperlink" Target="https://docs.b360.autodesk.com/shares/f6a608ff-7368-42bd-b71f-e0b2bd29baad" TargetMode="External"/><Relationship Id="rId9" Type="http://schemas.openxmlformats.org/officeDocument/2006/relationships/hyperlink" Target="https://docs.b360.autodesk.com/shares/0396b905-059f-4719-8c54-56511ff0b187" TargetMode="External"/><Relationship Id="rId13" Type="http://schemas.openxmlformats.org/officeDocument/2006/relationships/hyperlink" Target="https://docs.b360.autodesk.com/shares/af7fbd67-ec98-48dc-a741-d4313d3ff707" TargetMode="External"/><Relationship Id="rId18" Type="http://schemas.openxmlformats.org/officeDocument/2006/relationships/hyperlink" Target="https://docs.b360.autodesk.com/shares/7b517e28-ce7e-4a88-a5ee-734cebcd2402" TargetMode="External"/><Relationship Id="rId39" Type="http://schemas.openxmlformats.org/officeDocument/2006/relationships/hyperlink" Target="https://docs.b360.autodesk.com/shares/154c335f-6011-445e-bff1-5315d77c0ab3" TargetMode="External"/><Relationship Id="rId109" Type="http://schemas.openxmlformats.org/officeDocument/2006/relationships/hyperlink" Target="https://docs.b360.autodesk.com/shares/62ffbc6d-ffc4-445a-bf3f-095300fd0409" TargetMode="External"/><Relationship Id="rId34" Type="http://schemas.openxmlformats.org/officeDocument/2006/relationships/hyperlink" Target="https://docs.b360.autodesk.com/shares/095e71d1-34a5-4656-acd3-e9bc5443c232" TargetMode="External"/><Relationship Id="rId50" Type="http://schemas.openxmlformats.org/officeDocument/2006/relationships/hyperlink" Target="https://docs.b360.autodesk.com/shares/eaa056c1-d969-4367-8157-973bf531bca9" TargetMode="External"/><Relationship Id="rId55" Type="http://schemas.openxmlformats.org/officeDocument/2006/relationships/hyperlink" Target="https://docs.b360.autodesk.com/shares/757daecf-ce08-4ba7-b02f-37d3202a3d06" TargetMode="External"/><Relationship Id="rId76" Type="http://schemas.openxmlformats.org/officeDocument/2006/relationships/hyperlink" Target="https://docs.b360.autodesk.com/shares/b74f7cd9-9097-47f9-8ed3-3e5ad4c3f81c" TargetMode="External"/><Relationship Id="rId97" Type="http://schemas.openxmlformats.org/officeDocument/2006/relationships/hyperlink" Target="https://docs.b360.autodesk.com/shares/b3c770d6-1cab-40cf-b00e-bf0da54813fb" TargetMode="External"/><Relationship Id="rId104" Type="http://schemas.openxmlformats.org/officeDocument/2006/relationships/hyperlink" Target="https://docs.b360.autodesk.com/shares/2a5f2218-896b-41be-b071-0196adbfa5ec" TargetMode="External"/><Relationship Id="rId7" Type="http://schemas.openxmlformats.org/officeDocument/2006/relationships/hyperlink" Target="https://docs.b360.autodesk.com/shares/15db3058-8852-4f4c-a518-433186b5ff7a" TargetMode="External"/><Relationship Id="rId71" Type="http://schemas.openxmlformats.org/officeDocument/2006/relationships/hyperlink" Target="https://docs.b360.autodesk.com/shares/d4ae499d-eefe-4225-b945-6d9efca17451" TargetMode="External"/><Relationship Id="rId92" Type="http://schemas.openxmlformats.org/officeDocument/2006/relationships/hyperlink" Target="https://docs.b360.autodesk.com/shares/c6d5fd34-17ea-4b16-905b-4584f1f59bac" TargetMode="External"/><Relationship Id="rId2" Type="http://schemas.openxmlformats.org/officeDocument/2006/relationships/hyperlink" Target="https://docs.b360.autodesk.com/shares/f0f4fd80-e49f-4743-889a-48694d42460b" TargetMode="External"/><Relationship Id="rId29" Type="http://schemas.openxmlformats.org/officeDocument/2006/relationships/hyperlink" Target="https://docs.b360.autodesk.com/shares/e618cbd2-286a-4d15-a43b-a97be97c41dc" TargetMode="External"/><Relationship Id="rId24" Type="http://schemas.openxmlformats.org/officeDocument/2006/relationships/hyperlink" Target="https://docs.b360.autodesk.com/shares/d16dbc3b-3197-4b58-a01e-55c0c942d9cb" TargetMode="External"/><Relationship Id="rId40" Type="http://schemas.openxmlformats.org/officeDocument/2006/relationships/hyperlink" Target="https://docs.b360.autodesk.com/shares/91099065-2aca-42df-b8e4-c3f23cbcb49c" TargetMode="External"/><Relationship Id="rId45" Type="http://schemas.openxmlformats.org/officeDocument/2006/relationships/hyperlink" Target="https://docs.b360.autodesk.com/shares/93a922c3-ddcb-4242-b75b-c39c0af39490" TargetMode="External"/><Relationship Id="rId66" Type="http://schemas.openxmlformats.org/officeDocument/2006/relationships/hyperlink" Target="https://docs.b360.autodesk.com/shares/69133cef-d367-417f-a9d0-b48c5f454cee" TargetMode="External"/><Relationship Id="rId87" Type="http://schemas.openxmlformats.org/officeDocument/2006/relationships/hyperlink" Target="https://docs.b360.autodesk.com/shares/e547be6e-f9c8-4b69-a50e-f68943373a53" TargetMode="External"/><Relationship Id="rId110" Type="http://schemas.openxmlformats.org/officeDocument/2006/relationships/hyperlink" Target="https://docs.b360.autodesk.com/shares/836ee2e0-f6af-444b-a101-1a73a63f231c" TargetMode="External"/><Relationship Id="rId115" Type="http://schemas.openxmlformats.org/officeDocument/2006/relationships/printerSettings" Target="../printerSettings/printerSettings3.bin"/><Relationship Id="rId61" Type="http://schemas.openxmlformats.org/officeDocument/2006/relationships/hyperlink" Target="https://docs.b360.autodesk.com/shares/aeab7aea-febb-4cc5-985c-1f7e81b9b798" TargetMode="External"/><Relationship Id="rId82" Type="http://schemas.openxmlformats.org/officeDocument/2006/relationships/hyperlink" Target="https://docs.b360.autodesk.com/shares/a88e0918-4457-4b80-b588-1c72b8ba30a2" TargetMode="External"/><Relationship Id="rId19" Type="http://schemas.openxmlformats.org/officeDocument/2006/relationships/hyperlink" Target="https://docs.b360.autodesk.com/shares/c0e21414-1ec2-47e7-a728-b02f2a8675c9" TargetMode="External"/><Relationship Id="rId14" Type="http://schemas.openxmlformats.org/officeDocument/2006/relationships/hyperlink" Target="https://docs.b360.autodesk.com/shares/ff3d6b3a-8e11-4b60-ad46-5e1b85f4802f" TargetMode="External"/><Relationship Id="rId30" Type="http://schemas.openxmlformats.org/officeDocument/2006/relationships/hyperlink" Target="https://docs.b360.autodesk.com/shares/f3a4c1b4-8c48-494c-8f72-802f6db85efb" TargetMode="External"/><Relationship Id="rId35" Type="http://schemas.openxmlformats.org/officeDocument/2006/relationships/hyperlink" Target="https://docs.b360.autodesk.com/shares/d6df22f8-9851-4024-a789-e7f04db114e5" TargetMode="External"/><Relationship Id="rId56" Type="http://schemas.openxmlformats.org/officeDocument/2006/relationships/hyperlink" Target="https://docs.b360.autodesk.com/shares/d59ba8fc-c686-40fa-aa17-b82cccf31db3" TargetMode="External"/><Relationship Id="rId77" Type="http://schemas.openxmlformats.org/officeDocument/2006/relationships/hyperlink" Target="https://docs.b360.autodesk.com/shares/be24cc7f-940d-4ba9-a4d4-ce23b9aee4aa" TargetMode="External"/><Relationship Id="rId100" Type="http://schemas.openxmlformats.org/officeDocument/2006/relationships/hyperlink" Target="https://docs.b360.autodesk.com/shares/437c87c6-0b6c-468c-b422-cdb903a17ff0" TargetMode="External"/><Relationship Id="rId105" Type="http://schemas.openxmlformats.org/officeDocument/2006/relationships/hyperlink" Target="https://docs.b360.autodesk.com/shares/b3fdba99-8559-442d-874a-0ed52b912bbe" TargetMode="External"/><Relationship Id="rId8" Type="http://schemas.openxmlformats.org/officeDocument/2006/relationships/hyperlink" Target="https://docs.b360.autodesk.com/shares/0d2ea413-b9cf-4d1c-b61e-7ed5dc5391b2" TargetMode="External"/><Relationship Id="rId51" Type="http://schemas.openxmlformats.org/officeDocument/2006/relationships/hyperlink" Target="https://docs.b360.autodesk.com/shares/40d01488-9d5d-4daa-8198-2e2d7fd86df2" TargetMode="External"/><Relationship Id="rId72" Type="http://schemas.openxmlformats.org/officeDocument/2006/relationships/hyperlink" Target="https://docs.b360.autodesk.com/shares/14a795c8-547e-48fc-b67b-dd5547eefbb8" TargetMode="External"/><Relationship Id="rId93" Type="http://schemas.openxmlformats.org/officeDocument/2006/relationships/hyperlink" Target="https://docs.b360.autodesk.com/shares/69e281b8-181e-4523-aa10-b3e71d8e9392" TargetMode="External"/><Relationship Id="rId98" Type="http://schemas.openxmlformats.org/officeDocument/2006/relationships/hyperlink" Target="https://docs.b360.autodesk.com/shares/d2faeaf3-0711-4d16-92ed-2c884e16ad50" TargetMode="External"/><Relationship Id="rId3" Type="http://schemas.openxmlformats.org/officeDocument/2006/relationships/hyperlink" Target="https://docs.b360.autodesk.com/shares/e8641bd1-efdc-484a-a490-abd49cab7003" TargetMode="External"/><Relationship Id="rId25" Type="http://schemas.openxmlformats.org/officeDocument/2006/relationships/hyperlink" Target="https://docs.b360.autodesk.com/shares/c1f8fccc-f6e7-429c-94bd-11fcfd7198e1" TargetMode="External"/><Relationship Id="rId46" Type="http://schemas.openxmlformats.org/officeDocument/2006/relationships/hyperlink" Target="https://docs.b360.autodesk.com/shares/84472efb-51f6-4dd8-8920-5f7151b50acf" TargetMode="External"/><Relationship Id="rId67" Type="http://schemas.openxmlformats.org/officeDocument/2006/relationships/hyperlink" Target="https://docs.b360.autodesk.com/shares/62042cd1-e959-4dc2-b1bb-05e003a38300" TargetMode="External"/><Relationship Id="rId116" Type="http://schemas.openxmlformats.org/officeDocument/2006/relationships/drawing" Target="../drawings/drawing3.xml"/><Relationship Id="rId20" Type="http://schemas.openxmlformats.org/officeDocument/2006/relationships/hyperlink" Target="https://docs.b360.autodesk.com/shares/23f448a1-a788-4745-8828-ac931b64a2e5" TargetMode="External"/><Relationship Id="rId41" Type="http://schemas.openxmlformats.org/officeDocument/2006/relationships/hyperlink" Target="https://docs.b360.autodesk.com/shares/b7737010-861b-49b8-85f9-531456a76234" TargetMode="External"/><Relationship Id="rId62" Type="http://schemas.openxmlformats.org/officeDocument/2006/relationships/hyperlink" Target="https://docs.b360.autodesk.com/shares/e3d746e9-3587-499b-a3e5-3a48048487b5" TargetMode="External"/><Relationship Id="rId83" Type="http://schemas.openxmlformats.org/officeDocument/2006/relationships/hyperlink" Target="https://docs.b360.autodesk.com/shares/7be34544-cc8b-4bec-bd25-32f500afbee2" TargetMode="External"/><Relationship Id="rId88" Type="http://schemas.openxmlformats.org/officeDocument/2006/relationships/hyperlink" Target="https://docs.b360.autodesk.com/shares/00891ef1-9431-4c7e-8310-ebda997b08c8" TargetMode="External"/><Relationship Id="rId111" Type="http://schemas.openxmlformats.org/officeDocument/2006/relationships/hyperlink" Target="https://docs.b360.autodesk.com/shares/9eef1d1a-3ffb-4f3c-a665-b4253bda0021"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1893E-808A-4F97-A9DA-80576F36D65D}">
  <dimension ref="A1:K44"/>
  <sheetViews>
    <sheetView view="pageBreakPreview" zoomScale="115" zoomScaleNormal="100" zoomScaleSheetLayoutView="115" workbookViewId="0">
      <selection activeCell="A12" sqref="A12:C12"/>
    </sheetView>
  </sheetViews>
  <sheetFormatPr baseColWidth="10" defaultColWidth="11.42578125" defaultRowHeight="11.25" x14ac:dyDescent="0.2"/>
  <cols>
    <col min="1" max="1" width="8.85546875" style="13" customWidth="1"/>
    <col min="2" max="2" width="9.42578125" style="13" customWidth="1"/>
    <col min="3" max="3" width="11.7109375" style="13" customWidth="1"/>
    <col min="4" max="10" width="8" style="13" customWidth="1"/>
    <col min="11" max="11" width="9.140625" style="13" customWidth="1"/>
    <col min="12" max="16384" width="11.42578125" style="13"/>
  </cols>
  <sheetData>
    <row r="1" spans="1:11" ht="11.25" customHeight="1" x14ac:dyDescent="0.2">
      <c r="A1" s="116" t="s">
        <v>0</v>
      </c>
      <c r="B1" s="117"/>
      <c r="C1" s="117"/>
      <c r="D1" s="117"/>
      <c r="E1" s="117"/>
      <c r="F1" s="117"/>
      <c r="G1" s="117"/>
      <c r="H1" s="117"/>
      <c r="I1" s="118"/>
      <c r="J1" s="119"/>
      <c r="K1" s="120"/>
    </row>
    <row r="2" spans="1:11" ht="14.25" customHeight="1" x14ac:dyDescent="0.2">
      <c r="A2" s="125" t="s">
        <v>1</v>
      </c>
      <c r="B2" s="126"/>
      <c r="C2" s="126"/>
      <c r="D2" s="126"/>
      <c r="E2" s="126"/>
      <c r="F2" s="126"/>
      <c r="G2" s="126"/>
      <c r="H2" s="126"/>
      <c r="I2" s="127"/>
      <c r="J2" s="121"/>
      <c r="K2" s="122"/>
    </row>
    <row r="3" spans="1:11" ht="15" customHeight="1" x14ac:dyDescent="0.2">
      <c r="A3" s="116" t="s">
        <v>2</v>
      </c>
      <c r="B3" s="118"/>
      <c r="C3" s="117" t="s">
        <v>3</v>
      </c>
      <c r="D3" s="117"/>
      <c r="E3" s="117"/>
      <c r="F3" s="117"/>
      <c r="G3" s="117"/>
      <c r="H3" s="116" t="s">
        <v>4</v>
      </c>
      <c r="I3" s="118"/>
      <c r="J3" s="121"/>
      <c r="K3" s="122"/>
    </row>
    <row r="4" spans="1:11" ht="33.75" customHeight="1" x14ac:dyDescent="0.2">
      <c r="A4" s="128" t="s">
        <v>387</v>
      </c>
      <c r="B4" s="127"/>
      <c r="C4" s="126" t="s">
        <v>5</v>
      </c>
      <c r="D4" s="126"/>
      <c r="E4" s="126"/>
      <c r="F4" s="126"/>
      <c r="G4" s="126"/>
      <c r="H4" s="125">
        <v>3</v>
      </c>
      <c r="I4" s="127"/>
      <c r="J4" s="123"/>
      <c r="K4" s="124"/>
    </row>
    <row r="5" spans="1:11" ht="12.75" customHeight="1" x14ac:dyDescent="0.2"/>
    <row r="6" spans="1:11" ht="15.75" x14ac:dyDescent="0.25">
      <c r="A6" s="129" t="s">
        <v>6</v>
      </c>
      <c r="B6" s="129"/>
      <c r="C6" s="129"/>
      <c r="D6" s="129"/>
      <c r="E6" s="129"/>
      <c r="F6" s="129"/>
      <c r="G6" s="129"/>
      <c r="H6" s="129"/>
      <c r="I6" s="129"/>
      <c r="J6" s="129"/>
      <c r="K6" s="129"/>
    </row>
    <row r="7" spans="1:11" ht="15.75" x14ac:dyDescent="0.25">
      <c r="A7" s="78"/>
      <c r="B7" s="78"/>
      <c r="C7" s="78"/>
      <c r="D7" s="78"/>
      <c r="E7" s="78"/>
      <c r="F7" s="78"/>
      <c r="G7" s="78"/>
      <c r="H7" s="78"/>
      <c r="I7" s="78"/>
      <c r="J7" s="78"/>
      <c r="K7" s="78"/>
    </row>
    <row r="8" spans="1:11" ht="15" x14ac:dyDescent="0.2">
      <c r="A8" s="130" t="s">
        <v>7</v>
      </c>
      <c r="B8" s="130"/>
      <c r="C8" s="130"/>
      <c r="D8" s="130" t="s">
        <v>8</v>
      </c>
      <c r="E8" s="130"/>
      <c r="F8" s="130"/>
      <c r="G8" s="130"/>
      <c r="H8" s="130"/>
      <c r="I8" s="130"/>
      <c r="J8" s="130"/>
      <c r="K8" s="130"/>
    </row>
    <row r="9" spans="1:11" x14ac:dyDescent="0.2">
      <c r="A9" s="112" t="s">
        <v>9</v>
      </c>
      <c r="B9" s="112"/>
      <c r="C9" s="112"/>
      <c r="D9" s="112" t="s">
        <v>10</v>
      </c>
      <c r="E9" s="112"/>
      <c r="F9" s="112"/>
      <c r="G9" s="112"/>
      <c r="H9" s="112"/>
      <c r="I9" s="112"/>
      <c r="J9" s="112"/>
      <c r="K9" s="112"/>
    </row>
    <row r="10" spans="1:11" x14ac:dyDescent="0.2">
      <c r="A10" s="115" t="s">
        <v>11</v>
      </c>
      <c r="B10" s="115"/>
      <c r="C10" s="115"/>
      <c r="D10" s="115" t="s">
        <v>12</v>
      </c>
      <c r="E10" s="115"/>
      <c r="F10" s="115"/>
      <c r="G10" s="115"/>
      <c r="H10" s="115"/>
      <c r="I10" s="115"/>
      <c r="J10" s="115"/>
      <c r="K10" s="115"/>
    </row>
    <row r="11" spans="1:11" x14ac:dyDescent="0.2">
      <c r="A11" s="115"/>
      <c r="B11" s="115"/>
      <c r="C11" s="115"/>
      <c r="D11" s="115"/>
      <c r="E11" s="115"/>
      <c r="F11" s="115"/>
      <c r="G11" s="115"/>
      <c r="H11" s="115"/>
      <c r="I11" s="115"/>
      <c r="J11" s="115"/>
      <c r="K11" s="115"/>
    </row>
    <row r="12" spans="1:11" x14ac:dyDescent="0.2">
      <c r="A12" s="115" t="s">
        <v>13</v>
      </c>
      <c r="B12" s="115"/>
      <c r="C12" s="115"/>
      <c r="D12" s="112" t="s">
        <v>14</v>
      </c>
      <c r="E12" s="112"/>
      <c r="F12" s="112"/>
      <c r="G12" s="112"/>
      <c r="H12" s="112"/>
      <c r="I12" s="112"/>
      <c r="J12" s="112"/>
      <c r="K12" s="112"/>
    </row>
    <row r="13" spans="1:11" ht="12.75" customHeight="1" x14ac:dyDescent="0.2">
      <c r="A13" s="112" t="s">
        <v>15</v>
      </c>
      <c r="B13" s="112"/>
      <c r="C13" s="112"/>
      <c r="D13" s="112" t="s">
        <v>16</v>
      </c>
      <c r="E13" s="112"/>
      <c r="F13" s="112"/>
      <c r="G13" s="112"/>
      <c r="H13" s="112"/>
      <c r="I13" s="112"/>
      <c r="J13" s="112"/>
      <c r="K13" s="112"/>
    </row>
    <row r="14" spans="1:11" ht="12.75" customHeight="1" x14ac:dyDescent="0.2">
      <c r="A14" s="112" t="s">
        <v>17</v>
      </c>
      <c r="B14" s="112"/>
      <c r="C14" s="112"/>
      <c r="D14" s="112" t="s">
        <v>18</v>
      </c>
      <c r="E14" s="112"/>
      <c r="F14" s="112"/>
      <c r="G14" s="112"/>
      <c r="H14" s="112"/>
      <c r="I14" s="112"/>
      <c r="J14" s="112"/>
      <c r="K14" s="112"/>
    </row>
    <row r="15" spans="1:11" ht="12.75" customHeight="1" x14ac:dyDescent="0.2">
      <c r="A15" s="112" t="s">
        <v>19</v>
      </c>
      <c r="B15" s="112"/>
      <c r="C15" s="112"/>
      <c r="D15" s="113">
        <v>44228</v>
      </c>
      <c r="E15" s="113"/>
      <c r="F15" s="113"/>
      <c r="G15" s="113"/>
      <c r="H15" s="113"/>
      <c r="I15" s="113"/>
      <c r="J15" s="113"/>
      <c r="K15" s="113"/>
    </row>
    <row r="16" spans="1:11" ht="12.75" customHeight="1" x14ac:dyDescent="0.2">
      <c r="A16" s="112" t="s">
        <v>20</v>
      </c>
      <c r="B16" s="112"/>
      <c r="C16" s="112"/>
      <c r="D16" s="113">
        <v>44592</v>
      </c>
      <c r="E16" s="113"/>
      <c r="F16" s="113"/>
      <c r="G16" s="113"/>
      <c r="H16" s="113"/>
      <c r="I16" s="113"/>
      <c r="J16" s="113"/>
      <c r="K16" s="113"/>
    </row>
    <row r="17" spans="1:11" ht="12.75" customHeight="1" x14ac:dyDescent="0.2">
      <c r="A17" s="112" t="s">
        <v>21</v>
      </c>
      <c r="B17" s="112"/>
      <c r="C17" s="112"/>
      <c r="D17" s="112" t="s">
        <v>22</v>
      </c>
      <c r="E17" s="112"/>
      <c r="F17" s="112"/>
      <c r="G17" s="112"/>
      <c r="H17" s="112"/>
      <c r="I17" s="112"/>
      <c r="J17" s="112"/>
      <c r="K17" s="112"/>
    </row>
    <row r="18" spans="1:11" ht="12.75" customHeight="1" x14ac:dyDescent="0.2">
      <c r="A18" s="14"/>
      <c r="B18" s="14"/>
      <c r="C18" s="14"/>
      <c r="D18" s="14"/>
      <c r="E18" s="14"/>
      <c r="F18" s="14"/>
      <c r="G18" s="14"/>
      <c r="H18" s="14"/>
      <c r="I18" s="14"/>
      <c r="J18" s="14"/>
      <c r="K18" s="14"/>
    </row>
    <row r="19" spans="1:11" ht="12.75" customHeight="1" x14ac:dyDescent="0.25">
      <c r="A19" s="114" t="s">
        <v>23</v>
      </c>
      <c r="B19" s="114"/>
      <c r="C19" s="114"/>
      <c r="D19" s="114"/>
      <c r="E19" s="114"/>
      <c r="F19" s="114"/>
      <c r="G19" s="114"/>
      <c r="H19" s="114"/>
      <c r="I19" s="114"/>
      <c r="J19" s="114"/>
      <c r="K19" s="114"/>
    </row>
    <row r="20" spans="1:11" ht="12.75" customHeight="1" x14ac:dyDescent="0.2"/>
    <row r="21" spans="1:11" ht="12" x14ac:dyDescent="0.2">
      <c r="A21" s="104" t="s">
        <v>24</v>
      </c>
      <c r="B21" s="104"/>
      <c r="C21" s="104"/>
      <c r="D21" s="104"/>
      <c r="E21" s="104"/>
      <c r="F21" s="104"/>
      <c r="G21" s="104"/>
      <c r="H21" s="104"/>
      <c r="I21" s="104"/>
      <c r="J21" s="104"/>
      <c r="K21" s="104"/>
    </row>
    <row r="22" spans="1:11" ht="12" x14ac:dyDescent="0.2">
      <c r="A22" s="104" t="s">
        <v>25</v>
      </c>
      <c r="B22" s="104"/>
      <c r="C22" s="104"/>
      <c r="D22" s="104"/>
      <c r="E22" s="104"/>
      <c r="F22" s="104"/>
      <c r="G22" s="104"/>
      <c r="H22" s="104"/>
      <c r="I22" s="104"/>
      <c r="J22" s="104"/>
      <c r="K22" s="104"/>
    </row>
    <row r="23" spans="1:11" ht="12" x14ac:dyDescent="0.2">
      <c r="A23" s="104" t="s">
        <v>26</v>
      </c>
      <c r="B23" s="104"/>
      <c r="C23" s="104"/>
      <c r="D23" s="104"/>
      <c r="E23" s="104"/>
      <c r="F23" s="104"/>
      <c r="G23" s="104"/>
      <c r="H23" s="104"/>
      <c r="I23" s="104"/>
      <c r="J23" s="104"/>
      <c r="K23" s="104"/>
    </row>
    <row r="24" spans="1:11" ht="12" x14ac:dyDescent="0.2">
      <c r="A24" s="104" t="s">
        <v>27</v>
      </c>
      <c r="B24" s="104"/>
      <c r="C24" s="104"/>
      <c r="D24" s="104"/>
      <c r="E24" s="104"/>
      <c r="F24" s="104"/>
      <c r="G24" s="104"/>
      <c r="H24" s="104"/>
      <c r="I24" s="104"/>
      <c r="J24" s="104"/>
      <c r="K24" s="104"/>
    </row>
    <row r="25" spans="1:11" ht="12" x14ac:dyDescent="0.2">
      <c r="A25" s="104" t="s">
        <v>28</v>
      </c>
      <c r="B25" s="104"/>
      <c r="C25" s="104"/>
      <c r="D25" s="104"/>
      <c r="E25" s="104"/>
      <c r="F25" s="104"/>
      <c r="G25" s="104"/>
      <c r="H25" s="104"/>
      <c r="I25" s="104"/>
      <c r="J25" s="104"/>
      <c r="K25" s="104"/>
    </row>
    <row r="26" spans="1:11" ht="12" x14ac:dyDescent="0.2">
      <c r="A26" s="104" t="s">
        <v>29</v>
      </c>
      <c r="B26" s="104"/>
      <c r="C26" s="104"/>
      <c r="D26" s="104"/>
      <c r="E26" s="104"/>
      <c r="F26" s="104"/>
      <c r="G26" s="104"/>
      <c r="H26" s="104"/>
      <c r="I26" s="104"/>
      <c r="J26" s="104"/>
      <c r="K26" s="104"/>
    </row>
    <row r="27" spans="1:11" ht="12" x14ac:dyDescent="0.2">
      <c r="A27" s="76"/>
      <c r="B27" s="76"/>
      <c r="C27" s="76"/>
      <c r="D27" s="76"/>
      <c r="E27" s="76"/>
      <c r="F27" s="76"/>
      <c r="G27" s="76"/>
      <c r="H27" s="76"/>
      <c r="I27" s="76"/>
      <c r="J27" s="76"/>
      <c r="K27" s="76"/>
    </row>
    <row r="28" spans="1:11" ht="14.25" customHeight="1" x14ac:dyDescent="0.25">
      <c r="A28" s="105" t="s">
        <v>30</v>
      </c>
      <c r="B28" s="105"/>
      <c r="C28" s="105"/>
      <c r="D28" s="105"/>
      <c r="E28" s="105"/>
      <c r="F28" s="105"/>
      <c r="G28" s="105"/>
      <c r="H28" s="105"/>
      <c r="I28" s="105"/>
      <c r="J28" s="105"/>
      <c r="K28" s="105"/>
    </row>
    <row r="29" spans="1:11" ht="14.25" customHeight="1" x14ac:dyDescent="0.2">
      <c r="A29" s="77" t="s">
        <v>31</v>
      </c>
      <c r="B29" s="106" t="s">
        <v>32</v>
      </c>
      <c r="C29" s="106"/>
      <c r="D29" s="106" t="s">
        <v>33</v>
      </c>
      <c r="E29" s="106"/>
      <c r="F29" s="106"/>
      <c r="G29" s="106"/>
      <c r="H29" s="106"/>
      <c r="I29" s="106"/>
      <c r="J29" s="106"/>
      <c r="K29" s="77" t="s">
        <v>34</v>
      </c>
    </row>
    <row r="30" spans="1:11" ht="58.5" customHeight="1" x14ac:dyDescent="0.2">
      <c r="A30" s="15">
        <v>1</v>
      </c>
      <c r="B30" s="107">
        <v>44369</v>
      </c>
      <c r="C30" s="108"/>
      <c r="D30" s="109" t="s">
        <v>35</v>
      </c>
      <c r="E30" s="110"/>
      <c r="F30" s="110"/>
      <c r="G30" s="110"/>
      <c r="H30" s="110"/>
      <c r="I30" s="110"/>
      <c r="J30" s="111"/>
      <c r="K30" s="15">
        <v>6</v>
      </c>
    </row>
    <row r="31" spans="1:11" ht="14.25" x14ac:dyDescent="0.2">
      <c r="A31" s="15">
        <v>3</v>
      </c>
      <c r="B31" s="107">
        <v>44641</v>
      </c>
      <c r="C31" s="108"/>
      <c r="D31" s="109" t="s">
        <v>386</v>
      </c>
      <c r="E31" s="110"/>
      <c r="F31" s="110"/>
      <c r="G31" s="110"/>
      <c r="H31" s="110"/>
      <c r="I31" s="110"/>
      <c r="J31" s="111"/>
      <c r="K31" s="15">
        <v>6</v>
      </c>
    </row>
    <row r="34" spans="1:11" x14ac:dyDescent="0.2">
      <c r="A34" s="16"/>
    </row>
    <row r="37" spans="1:11" hidden="1" x14ac:dyDescent="0.2">
      <c r="A37" s="16" t="s">
        <v>36</v>
      </c>
    </row>
    <row r="38" spans="1:11" hidden="1" x14ac:dyDescent="0.2"/>
    <row r="39" spans="1:11" hidden="1" x14ac:dyDescent="0.2">
      <c r="A39" s="91" t="s">
        <v>37</v>
      </c>
      <c r="B39" s="92"/>
      <c r="C39" s="93"/>
      <c r="D39" s="94" t="s">
        <v>38</v>
      </c>
      <c r="E39" s="94"/>
      <c r="F39" s="94"/>
      <c r="G39" s="94"/>
      <c r="H39" s="94" t="s">
        <v>39</v>
      </c>
      <c r="I39" s="94"/>
      <c r="J39" s="94"/>
      <c r="K39" s="94"/>
    </row>
    <row r="40" spans="1:11" hidden="1" x14ac:dyDescent="0.2">
      <c r="A40" s="95"/>
      <c r="B40" s="96"/>
      <c r="C40" s="97"/>
      <c r="D40" s="86"/>
      <c r="E40" s="86"/>
      <c r="F40" s="86"/>
      <c r="G40" s="86"/>
      <c r="H40" s="86"/>
      <c r="I40" s="86"/>
      <c r="J40" s="86"/>
      <c r="K40" s="86"/>
    </row>
    <row r="41" spans="1:11" hidden="1" x14ac:dyDescent="0.2">
      <c r="A41" s="98"/>
      <c r="B41" s="99"/>
      <c r="C41" s="100"/>
      <c r="D41" s="86"/>
      <c r="E41" s="86"/>
      <c r="F41" s="86"/>
      <c r="G41" s="86"/>
      <c r="H41" s="86"/>
      <c r="I41" s="86"/>
      <c r="J41" s="86"/>
      <c r="K41" s="86"/>
    </row>
    <row r="42" spans="1:11" hidden="1" x14ac:dyDescent="0.2">
      <c r="A42" s="101"/>
      <c r="B42" s="102"/>
      <c r="C42" s="103"/>
      <c r="D42" s="86"/>
      <c r="E42" s="86"/>
      <c r="F42" s="86"/>
      <c r="G42" s="86"/>
      <c r="H42" s="86"/>
      <c r="I42" s="86"/>
      <c r="J42" s="86"/>
      <c r="K42" s="86"/>
    </row>
    <row r="43" spans="1:11" hidden="1" x14ac:dyDescent="0.2">
      <c r="A43" s="83" t="s">
        <v>40</v>
      </c>
      <c r="B43" s="84"/>
      <c r="C43" s="85"/>
      <c r="D43" s="86" t="s">
        <v>41</v>
      </c>
      <c r="E43" s="86"/>
      <c r="F43" s="86"/>
      <c r="G43" s="86"/>
      <c r="H43" s="86" t="s">
        <v>42</v>
      </c>
      <c r="I43" s="86"/>
      <c r="J43" s="86"/>
      <c r="K43" s="86"/>
    </row>
    <row r="44" spans="1:11" hidden="1" x14ac:dyDescent="0.2">
      <c r="A44" s="87" t="s">
        <v>43</v>
      </c>
      <c r="B44" s="88"/>
      <c r="C44" s="89"/>
      <c r="D44" s="90" t="s">
        <v>44</v>
      </c>
      <c r="E44" s="90"/>
      <c r="F44" s="90"/>
      <c r="G44" s="90"/>
      <c r="H44" s="90" t="s">
        <v>45</v>
      </c>
      <c r="I44" s="90"/>
      <c r="J44" s="90"/>
      <c r="K44" s="90"/>
    </row>
  </sheetData>
  <mergeCells count="54">
    <mergeCell ref="B31:C31"/>
    <mergeCell ref="D31:J31"/>
    <mergeCell ref="A10:C11"/>
    <mergeCell ref="D10:K11"/>
    <mergeCell ref="A1:I1"/>
    <mergeCell ref="J1:K4"/>
    <mergeCell ref="A2:I2"/>
    <mergeCell ref="A3:B3"/>
    <mergeCell ref="C3:G3"/>
    <mergeCell ref="H3:I3"/>
    <mergeCell ref="A4:B4"/>
    <mergeCell ref="C4:G4"/>
    <mergeCell ref="H4:I4"/>
    <mergeCell ref="A6:K6"/>
    <mergeCell ref="A8:C8"/>
    <mergeCell ref="D8:K8"/>
    <mergeCell ref="A9:C9"/>
    <mergeCell ref="D9:K9"/>
    <mergeCell ref="A12:C12"/>
    <mergeCell ref="D12:K12"/>
    <mergeCell ref="A13:C13"/>
    <mergeCell ref="D13:K13"/>
    <mergeCell ref="A14:C14"/>
    <mergeCell ref="D14:K14"/>
    <mergeCell ref="A25:K25"/>
    <mergeCell ref="A15:C15"/>
    <mergeCell ref="D15:K15"/>
    <mergeCell ref="A16:C16"/>
    <mergeCell ref="D16:K16"/>
    <mergeCell ref="A17:C17"/>
    <mergeCell ref="D17:K17"/>
    <mergeCell ref="A19:K19"/>
    <mergeCell ref="A21:K21"/>
    <mergeCell ref="A22:K22"/>
    <mergeCell ref="A23:K23"/>
    <mergeCell ref="A24:K24"/>
    <mergeCell ref="A26:K26"/>
    <mergeCell ref="A28:K28"/>
    <mergeCell ref="B29:C29"/>
    <mergeCell ref="D29:J29"/>
    <mergeCell ref="B30:C30"/>
    <mergeCell ref="D30:J30"/>
    <mergeCell ref="A39:C39"/>
    <mergeCell ref="D39:G39"/>
    <mergeCell ref="H39:K39"/>
    <mergeCell ref="A40:C42"/>
    <mergeCell ref="D40:G42"/>
    <mergeCell ref="H40:K42"/>
    <mergeCell ref="A43:C43"/>
    <mergeCell ref="D43:G43"/>
    <mergeCell ref="H43:K43"/>
    <mergeCell ref="A44:C44"/>
    <mergeCell ref="D44:G44"/>
    <mergeCell ref="H44:K44"/>
  </mergeCells>
  <printOptions horizontalCentered="1" verticalCentered="1"/>
  <pageMargins left="0.78740157480314965" right="0.78740157480314965" top="0.59055118110236227" bottom="0.59055118110236227" header="0" footer="0.27559055118110237"/>
  <pageSetup scale="92"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C5C2D-8A6D-4ECE-AD2C-079FD6651672}">
  <dimension ref="A1:K124"/>
  <sheetViews>
    <sheetView view="pageBreakPreview" zoomScaleNormal="100" zoomScaleSheetLayoutView="100" workbookViewId="0">
      <selection activeCell="B13" sqref="B13"/>
    </sheetView>
  </sheetViews>
  <sheetFormatPr baseColWidth="10" defaultColWidth="11.42578125" defaultRowHeight="11.25" x14ac:dyDescent="0.2"/>
  <cols>
    <col min="1" max="1" width="8.85546875" style="13" customWidth="1"/>
    <col min="2" max="2" width="12.42578125" style="13" customWidth="1"/>
    <col min="3" max="3" width="11.7109375" style="13" customWidth="1"/>
    <col min="4" max="4" width="14.42578125" style="13" customWidth="1"/>
    <col min="5" max="5" width="9.85546875" style="13" customWidth="1"/>
    <col min="6" max="6" width="10.85546875" style="13" customWidth="1"/>
    <col min="7" max="7" width="11.85546875" style="13" customWidth="1"/>
    <col min="8" max="8" width="8.42578125" style="13" customWidth="1"/>
    <col min="9" max="10" width="8" style="13" customWidth="1"/>
    <col min="11" max="11" width="11.140625" style="13" customWidth="1"/>
    <col min="12" max="16384" width="11.42578125" style="13"/>
  </cols>
  <sheetData>
    <row r="1" spans="1:11" ht="11.25" customHeight="1" x14ac:dyDescent="0.2">
      <c r="A1" s="116" t="s">
        <v>0</v>
      </c>
      <c r="B1" s="117"/>
      <c r="C1" s="117"/>
      <c r="D1" s="117"/>
      <c r="E1" s="117"/>
      <c r="F1" s="117"/>
      <c r="G1" s="117"/>
      <c r="H1" s="117"/>
      <c r="I1" s="118"/>
      <c r="J1" s="119"/>
      <c r="K1" s="120"/>
    </row>
    <row r="2" spans="1:11" ht="14.25" customHeight="1" x14ac:dyDescent="0.2">
      <c r="A2" s="125" t="s">
        <v>1</v>
      </c>
      <c r="B2" s="126"/>
      <c r="C2" s="126"/>
      <c r="D2" s="126"/>
      <c r="E2" s="126"/>
      <c r="F2" s="126"/>
      <c r="G2" s="126"/>
      <c r="H2" s="126"/>
      <c r="I2" s="127"/>
      <c r="J2" s="121"/>
      <c r="K2" s="122"/>
    </row>
    <row r="3" spans="1:11" ht="15" customHeight="1" x14ac:dyDescent="0.2">
      <c r="A3" s="116" t="s">
        <v>2</v>
      </c>
      <c r="B3" s="118"/>
      <c r="C3" s="117" t="s">
        <v>3</v>
      </c>
      <c r="D3" s="117"/>
      <c r="E3" s="117"/>
      <c r="F3" s="117"/>
      <c r="G3" s="117"/>
      <c r="H3" s="116" t="s">
        <v>4</v>
      </c>
      <c r="I3" s="118"/>
      <c r="J3" s="121"/>
      <c r="K3" s="122"/>
    </row>
    <row r="4" spans="1:11" ht="33.75" customHeight="1" x14ac:dyDescent="0.2">
      <c r="A4" s="128" t="s">
        <v>387</v>
      </c>
      <c r="B4" s="127"/>
      <c r="C4" s="126" t="s">
        <v>5</v>
      </c>
      <c r="D4" s="126"/>
      <c r="E4" s="126"/>
      <c r="F4" s="126"/>
      <c r="G4" s="126"/>
      <c r="H4" s="125">
        <v>3</v>
      </c>
      <c r="I4" s="127"/>
      <c r="J4" s="123"/>
      <c r="K4" s="124"/>
    </row>
    <row r="5" spans="1:11" ht="12.75" customHeight="1" x14ac:dyDescent="0.2">
      <c r="A5" s="16"/>
      <c r="B5" s="214" t="s">
        <v>385</v>
      </c>
      <c r="C5" s="214"/>
      <c r="D5" s="214"/>
      <c r="E5" s="214"/>
      <c r="F5" s="214"/>
      <c r="G5" s="214"/>
      <c r="H5" s="214"/>
      <c r="I5" s="214"/>
      <c r="J5" s="16"/>
      <c r="K5" s="16"/>
    </row>
    <row r="6" spans="1:11" ht="15.75" customHeight="1" x14ac:dyDescent="0.2">
      <c r="A6" s="16"/>
      <c r="B6" s="214"/>
      <c r="C6" s="214"/>
      <c r="D6" s="214"/>
      <c r="E6" s="214"/>
      <c r="F6" s="214"/>
      <c r="G6" s="214"/>
      <c r="H6" s="214"/>
      <c r="I6" s="214"/>
      <c r="J6" s="16"/>
      <c r="K6" s="16"/>
    </row>
    <row r="7" spans="1:11" ht="21.75" customHeight="1" x14ac:dyDescent="0.2">
      <c r="A7" s="16"/>
      <c r="B7" s="213" t="s">
        <v>384</v>
      </c>
      <c r="C7" s="213"/>
      <c r="D7" s="213"/>
      <c r="E7" s="213"/>
      <c r="F7" s="213"/>
      <c r="G7" s="213"/>
      <c r="H7" s="213"/>
      <c r="I7" s="213"/>
      <c r="J7" s="16"/>
      <c r="K7" s="16"/>
    </row>
    <row r="8" spans="1:11" ht="11.25" customHeight="1" x14ac:dyDescent="0.2">
      <c r="A8" s="16"/>
      <c r="B8" s="203" t="s">
        <v>383</v>
      </c>
      <c r="C8" s="203"/>
      <c r="D8" s="203"/>
      <c r="E8" s="203"/>
      <c r="F8" s="203"/>
      <c r="G8" s="203"/>
      <c r="H8" s="203"/>
      <c r="I8" s="203"/>
      <c r="J8" s="16"/>
      <c r="K8" s="16"/>
    </row>
    <row r="9" spans="1:11" ht="11.25" customHeight="1" x14ac:dyDescent="0.2">
      <c r="A9" s="16"/>
      <c r="B9" s="203"/>
      <c r="C9" s="203"/>
      <c r="D9" s="203"/>
      <c r="E9" s="203"/>
      <c r="F9" s="203"/>
      <c r="G9" s="203"/>
      <c r="H9" s="203"/>
      <c r="I9" s="203"/>
      <c r="J9" s="16"/>
      <c r="K9" s="16"/>
    </row>
    <row r="10" spans="1:11" ht="62.25" customHeight="1" x14ac:dyDescent="0.2">
      <c r="A10" s="16"/>
      <c r="B10" s="203"/>
      <c r="C10" s="203"/>
      <c r="D10" s="203"/>
      <c r="E10" s="203"/>
      <c r="F10" s="203"/>
      <c r="G10" s="203"/>
      <c r="H10" s="203"/>
      <c r="I10" s="203"/>
      <c r="J10" s="16"/>
      <c r="K10" s="16"/>
    </row>
    <row r="11" spans="1:11" ht="14.25" x14ac:dyDescent="0.2">
      <c r="A11" s="16"/>
      <c r="B11" s="212"/>
      <c r="C11" s="212"/>
      <c r="D11" s="212"/>
      <c r="E11" s="212"/>
      <c r="F11" s="212"/>
      <c r="G11" s="212"/>
      <c r="H11" s="212"/>
      <c r="I11" s="212"/>
      <c r="J11" s="16"/>
      <c r="K11" s="16"/>
    </row>
    <row r="12" spans="1:11" ht="10.5" customHeight="1" x14ac:dyDescent="0.2">
      <c r="A12" s="16"/>
      <c r="B12" s="211">
        <v>1</v>
      </c>
      <c r="C12" s="211">
        <v>2</v>
      </c>
      <c r="D12" s="211">
        <v>3</v>
      </c>
      <c r="E12" s="211">
        <v>4</v>
      </c>
      <c r="F12" s="211">
        <v>5</v>
      </c>
      <c r="G12" s="211">
        <v>6</v>
      </c>
      <c r="H12" s="211">
        <v>7</v>
      </c>
      <c r="I12" s="211">
        <v>8</v>
      </c>
      <c r="J12" s="16"/>
      <c r="K12" s="16"/>
    </row>
    <row r="13" spans="1:11" ht="35.25" customHeight="1" x14ac:dyDescent="0.2">
      <c r="A13" s="16"/>
      <c r="B13" s="211" t="s">
        <v>13</v>
      </c>
      <c r="C13" s="211" t="s">
        <v>62</v>
      </c>
      <c r="D13" s="211" t="s">
        <v>63</v>
      </c>
      <c r="E13" s="211" t="s">
        <v>64</v>
      </c>
      <c r="F13" s="211" t="s">
        <v>382</v>
      </c>
      <c r="G13" s="211" t="s">
        <v>8</v>
      </c>
      <c r="H13" s="211" t="s">
        <v>31</v>
      </c>
      <c r="I13" s="211" t="s">
        <v>381</v>
      </c>
      <c r="J13" s="16"/>
      <c r="K13" s="16"/>
    </row>
    <row r="14" spans="1:11" ht="19.5" customHeight="1" x14ac:dyDescent="0.2">
      <c r="A14" s="16"/>
      <c r="B14" s="210" t="s">
        <v>380</v>
      </c>
      <c r="C14" s="210" t="s">
        <v>378</v>
      </c>
      <c r="D14" s="210" t="s">
        <v>378</v>
      </c>
      <c r="E14" s="210" t="s">
        <v>379</v>
      </c>
      <c r="F14" s="210" t="s">
        <v>378</v>
      </c>
      <c r="G14" s="210" t="s">
        <v>377</v>
      </c>
      <c r="H14" s="210" t="s">
        <v>376</v>
      </c>
      <c r="I14" s="210" t="s">
        <v>375</v>
      </c>
      <c r="J14" s="16"/>
      <c r="K14" s="16"/>
    </row>
    <row r="15" spans="1:11" ht="12.75" customHeight="1" x14ac:dyDescent="0.2">
      <c r="A15" s="16"/>
      <c r="B15" s="209"/>
      <c r="C15" s="209"/>
      <c r="D15" s="209"/>
      <c r="E15" s="209"/>
      <c r="F15" s="209"/>
      <c r="G15" s="209"/>
      <c r="H15" s="209"/>
      <c r="I15" s="209"/>
      <c r="J15" s="16"/>
      <c r="K15" s="16"/>
    </row>
    <row r="16" spans="1:11" ht="12.75" customHeight="1" x14ac:dyDescent="0.2">
      <c r="A16" s="16"/>
      <c r="B16" s="208" t="s">
        <v>374</v>
      </c>
      <c r="C16" s="208"/>
      <c r="D16" s="208"/>
      <c r="E16" s="208"/>
      <c r="F16" s="208"/>
      <c r="G16" s="208"/>
      <c r="H16" s="208"/>
      <c r="I16" s="208"/>
      <c r="J16" s="16"/>
      <c r="K16" s="16"/>
    </row>
    <row r="17" spans="1:11" ht="12.75" customHeight="1" x14ac:dyDescent="0.2">
      <c r="A17" s="16"/>
      <c r="B17" s="207" t="s">
        <v>373</v>
      </c>
      <c r="C17" s="207"/>
      <c r="D17" s="207"/>
      <c r="E17" s="207"/>
      <c r="F17" s="207"/>
      <c r="G17" s="207"/>
      <c r="H17" s="207"/>
      <c r="I17" s="207"/>
      <c r="J17" s="16"/>
      <c r="K17" s="16"/>
    </row>
    <row r="18" spans="1:11" ht="12.75" customHeight="1" x14ac:dyDescent="0.2">
      <c r="A18" s="16"/>
      <c r="B18" s="207" t="s">
        <v>372</v>
      </c>
      <c r="C18" s="207"/>
      <c r="D18" s="207"/>
      <c r="E18" s="207"/>
      <c r="F18" s="207"/>
      <c r="G18" s="207"/>
      <c r="H18" s="207"/>
      <c r="I18" s="207"/>
      <c r="J18" s="16"/>
      <c r="K18" s="16"/>
    </row>
    <row r="19" spans="1:11" ht="12.75" customHeight="1" x14ac:dyDescent="0.2">
      <c r="A19" s="16"/>
      <c r="B19" s="207" t="s">
        <v>371</v>
      </c>
      <c r="C19" s="207"/>
      <c r="D19" s="207"/>
      <c r="E19" s="207"/>
      <c r="F19" s="207"/>
      <c r="G19" s="207"/>
      <c r="H19" s="207"/>
      <c r="I19" s="207"/>
      <c r="J19" s="16"/>
      <c r="K19" s="16"/>
    </row>
    <row r="20" spans="1:11" ht="32.25" customHeight="1" x14ac:dyDescent="0.2">
      <c r="A20" s="16"/>
      <c r="B20" s="203" t="s">
        <v>370</v>
      </c>
      <c r="C20" s="203"/>
      <c r="D20" s="203"/>
      <c r="E20" s="203"/>
      <c r="F20" s="203"/>
      <c r="G20" s="203"/>
      <c r="H20" s="203"/>
      <c r="I20" s="203"/>
      <c r="J20" s="16"/>
      <c r="K20" s="16"/>
    </row>
    <row r="21" spans="1:11" ht="33.75" customHeight="1" x14ac:dyDescent="0.2">
      <c r="A21" s="16"/>
      <c r="B21" s="185" t="s">
        <v>369</v>
      </c>
      <c r="C21" s="185"/>
      <c r="D21" s="185"/>
      <c r="E21" s="185"/>
      <c r="F21" s="185"/>
      <c r="G21" s="185"/>
      <c r="H21" s="185"/>
      <c r="I21" s="185"/>
      <c r="J21" s="16"/>
      <c r="K21" s="16"/>
    </row>
    <row r="22" spans="1:11" ht="45" customHeight="1" x14ac:dyDescent="0.2">
      <c r="A22" s="16"/>
      <c r="B22" s="185" t="s">
        <v>368</v>
      </c>
      <c r="C22" s="185"/>
      <c r="D22" s="185"/>
      <c r="E22" s="185"/>
      <c r="F22" s="185"/>
      <c r="G22" s="185"/>
      <c r="H22" s="185"/>
      <c r="I22" s="185"/>
      <c r="J22" s="16"/>
      <c r="K22" s="16"/>
    </row>
    <row r="23" spans="1:11" ht="36.75" customHeight="1" x14ac:dyDescent="0.2">
      <c r="A23" s="16"/>
      <c r="B23" s="185" t="s">
        <v>367</v>
      </c>
      <c r="C23" s="185"/>
      <c r="D23" s="185"/>
      <c r="E23" s="185"/>
      <c r="F23" s="185"/>
      <c r="G23" s="185"/>
      <c r="H23" s="185"/>
      <c r="I23" s="185"/>
      <c r="J23" s="16"/>
      <c r="K23" s="16"/>
    </row>
    <row r="24" spans="1:11" ht="11.25" customHeight="1" x14ac:dyDescent="0.25">
      <c r="A24" s="16"/>
      <c r="B24"/>
      <c r="C24"/>
      <c r="D24" s="186"/>
      <c r="E24" s="186"/>
      <c r="F24" s="186"/>
      <c r="G24" s="186"/>
      <c r="H24" s="186"/>
      <c r="I24" s="186"/>
      <c r="J24" s="16"/>
      <c r="K24" s="16"/>
    </row>
    <row r="25" spans="1:11" ht="12" customHeight="1" x14ac:dyDescent="0.2">
      <c r="A25" s="16"/>
      <c r="B25" s="206" t="s">
        <v>366</v>
      </c>
      <c r="C25" s="206"/>
      <c r="D25" s="206"/>
      <c r="E25" s="206"/>
      <c r="F25" s="206"/>
      <c r="G25" s="206"/>
      <c r="H25" s="206"/>
      <c r="I25" s="206"/>
      <c r="J25" s="16"/>
      <c r="K25" s="16"/>
    </row>
    <row r="26" spans="1:11" ht="14.25" customHeight="1" x14ac:dyDescent="0.2">
      <c r="A26" s="16"/>
      <c r="B26" s="205" t="s">
        <v>365</v>
      </c>
      <c r="C26" s="201" t="s">
        <v>364</v>
      </c>
      <c r="D26" s="201"/>
      <c r="E26" s="201"/>
      <c r="F26" s="201"/>
      <c r="G26" s="201"/>
      <c r="H26" s="201"/>
      <c r="I26" s="201"/>
      <c r="J26" s="16"/>
      <c r="K26" s="16"/>
    </row>
    <row r="27" spans="1:11" ht="16.5" customHeight="1" x14ac:dyDescent="0.2">
      <c r="A27" s="16"/>
      <c r="B27" s="192" t="s">
        <v>301</v>
      </c>
      <c r="C27" s="204" t="s">
        <v>363</v>
      </c>
      <c r="D27" s="204"/>
      <c r="E27" s="204"/>
      <c r="F27" s="204"/>
      <c r="G27" s="204"/>
      <c r="H27" s="204"/>
      <c r="I27" s="204"/>
      <c r="J27" s="16"/>
      <c r="K27" s="16"/>
    </row>
    <row r="28" spans="1:11" ht="24.75" customHeight="1" x14ac:dyDescent="0.2">
      <c r="A28" s="16"/>
      <c r="B28" s="192" t="s">
        <v>153</v>
      </c>
      <c r="C28" s="204" t="s">
        <v>362</v>
      </c>
      <c r="D28" s="204"/>
      <c r="E28" s="204"/>
      <c r="F28" s="204"/>
      <c r="G28" s="204"/>
      <c r="H28" s="204"/>
      <c r="I28" s="204"/>
      <c r="J28" s="16"/>
      <c r="K28" s="16"/>
    </row>
    <row r="29" spans="1:11" ht="23.25" customHeight="1" x14ac:dyDescent="0.2">
      <c r="A29" s="16"/>
      <c r="B29" s="192" t="s">
        <v>229</v>
      </c>
      <c r="C29" s="204" t="s">
        <v>361</v>
      </c>
      <c r="D29" s="204"/>
      <c r="E29" s="204"/>
      <c r="F29" s="204"/>
      <c r="G29" s="204"/>
      <c r="H29" s="204"/>
      <c r="I29" s="204"/>
      <c r="J29" s="16"/>
      <c r="K29" s="16"/>
    </row>
    <row r="30" spans="1:11" ht="33" customHeight="1" x14ac:dyDescent="0.2">
      <c r="A30" s="16"/>
      <c r="B30" s="192" t="s">
        <v>360</v>
      </c>
      <c r="C30" s="204" t="s">
        <v>359</v>
      </c>
      <c r="D30" s="204"/>
      <c r="E30" s="204"/>
      <c r="F30" s="204"/>
      <c r="G30" s="204"/>
      <c r="H30" s="204"/>
      <c r="I30" s="204"/>
      <c r="J30" s="16"/>
      <c r="K30" s="16"/>
    </row>
    <row r="31" spans="1:11" ht="24.75" customHeight="1" x14ac:dyDescent="0.2">
      <c r="A31" s="16"/>
      <c r="B31" s="192" t="s">
        <v>75</v>
      </c>
      <c r="C31" s="204" t="s">
        <v>358</v>
      </c>
      <c r="D31" s="204"/>
      <c r="E31" s="204"/>
      <c r="F31" s="204"/>
      <c r="G31" s="204"/>
      <c r="H31" s="204"/>
      <c r="I31" s="204"/>
      <c r="J31" s="16"/>
      <c r="K31" s="16"/>
    </row>
    <row r="32" spans="1:11" ht="24.75" customHeight="1" x14ac:dyDescent="0.2">
      <c r="A32" s="16"/>
      <c r="B32" s="192" t="s">
        <v>118</v>
      </c>
      <c r="C32" s="204" t="s">
        <v>357</v>
      </c>
      <c r="D32" s="204"/>
      <c r="E32" s="204"/>
      <c r="F32" s="204"/>
      <c r="G32" s="204"/>
      <c r="H32" s="204"/>
      <c r="I32" s="204"/>
      <c r="J32" s="16"/>
      <c r="K32" s="16"/>
    </row>
    <row r="33" spans="1:11" ht="24" customHeight="1" x14ac:dyDescent="0.2">
      <c r="A33" s="16"/>
      <c r="B33" s="192" t="s">
        <v>135</v>
      </c>
      <c r="C33" s="204" t="s">
        <v>356</v>
      </c>
      <c r="D33" s="204"/>
      <c r="E33" s="204"/>
      <c r="F33" s="204"/>
      <c r="G33" s="204"/>
      <c r="H33" s="204"/>
      <c r="I33" s="204"/>
      <c r="J33" s="16"/>
      <c r="K33" s="16"/>
    </row>
    <row r="34" spans="1:11" ht="30.75" customHeight="1" x14ac:dyDescent="0.2">
      <c r="A34" s="16"/>
      <c r="B34" s="192" t="s">
        <v>355</v>
      </c>
      <c r="C34" s="204" t="s">
        <v>354</v>
      </c>
      <c r="D34" s="204"/>
      <c r="E34" s="204"/>
      <c r="F34" s="204"/>
      <c r="G34" s="204"/>
      <c r="H34" s="204"/>
      <c r="I34" s="204"/>
      <c r="J34" s="16"/>
      <c r="K34" s="16"/>
    </row>
    <row r="35" spans="1:11" ht="28.5" customHeight="1" x14ac:dyDescent="0.2">
      <c r="A35" s="16"/>
      <c r="B35" s="192" t="s">
        <v>353</v>
      </c>
      <c r="C35" s="204" t="s">
        <v>352</v>
      </c>
      <c r="D35" s="204"/>
      <c r="E35" s="204"/>
      <c r="F35" s="204"/>
      <c r="G35" s="204"/>
      <c r="H35" s="204"/>
      <c r="I35" s="204"/>
      <c r="J35" s="16"/>
      <c r="K35" s="16"/>
    </row>
    <row r="36" spans="1:11" ht="43.5" customHeight="1" x14ac:dyDescent="0.2">
      <c r="A36" s="16"/>
      <c r="B36" s="192" t="s">
        <v>351</v>
      </c>
      <c r="C36" s="204" t="s">
        <v>350</v>
      </c>
      <c r="D36" s="204"/>
      <c r="E36" s="204"/>
      <c r="F36" s="204"/>
      <c r="G36" s="204"/>
      <c r="H36" s="204"/>
      <c r="I36" s="204"/>
      <c r="J36" s="16"/>
      <c r="K36" s="16"/>
    </row>
    <row r="37" spans="1:11" ht="15" x14ac:dyDescent="0.25">
      <c r="A37" s="16"/>
      <c r="B37"/>
      <c r="C37"/>
      <c r="D37" s="186"/>
      <c r="E37" s="186"/>
      <c r="F37" s="186"/>
      <c r="G37" s="186"/>
      <c r="H37" s="186"/>
      <c r="I37" s="186"/>
      <c r="J37" s="16"/>
      <c r="K37" s="16"/>
    </row>
    <row r="38" spans="1:11" ht="12.75" customHeight="1" x14ac:dyDescent="0.2">
      <c r="A38" s="16"/>
      <c r="B38" s="203" t="s">
        <v>349</v>
      </c>
      <c r="C38" s="203"/>
      <c r="D38" s="203"/>
      <c r="E38" s="203"/>
      <c r="F38" s="203"/>
      <c r="G38" s="203"/>
      <c r="H38" s="203"/>
      <c r="I38" s="203"/>
      <c r="J38" s="16"/>
      <c r="K38" s="16"/>
    </row>
    <row r="39" spans="1:11" ht="12.75" customHeight="1" x14ac:dyDescent="0.2">
      <c r="A39" s="16"/>
      <c r="B39" s="186"/>
      <c r="C39" s="186"/>
      <c r="D39" s="186"/>
      <c r="E39" s="186"/>
      <c r="F39" s="186"/>
      <c r="G39" s="186"/>
      <c r="H39" s="186"/>
      <c r="I39" s="186"/>
      <c r="J39" s="16"/>
      <c r="K39" s="16"/>
    </row>
    <row r="40" spans="1:11" ht="33.75" customHeight="1" x14ac:dyDescent="0.25">
      <c r="A40" s="16"/>
      <c r="B40"/>
      <c r="C40" s="200"/>
      <c r="D40" s="202" t="s">
        <v>348</v>
      </c>
      <c r="E40" s="202"/>
      <c r="F40" s="202"/>
      <c r="G40" s="200"/>
      <c r="H40" s="200"/>
      <c r="I40" s="200"/>
      <c r="J40" s="16"/>
      <c r="K40" s="16"/>
    </row>
    <row r="41" spans="1:11" ht="14.25" customHeight="1" x14ac:dyDescent="0.25">
      <c r="A41" s="16"/>
      <c r="B41"/>
      <c r="C41"/>
      <c r="D41" s="201" t="s">
        <v>347</v>
      </c>
      <c r="E41" s="201"/>
      <c r="F41" s="201"/>
      <c r="G41" s="200"/>
      <c r="H41" s="200"/>
      <c r="I41" s="200"/>
      <c r="J41" s="16"/>
      <c r="K41" s="16"/>
    </row>
    <row r="42" spans="1:11" ht="18" customHeight="1" x14ac:dyDescent="0.25">
      <c r="A42" s="16"/>
      <c r="B42"/>
      <c r="C42"/>
      <c r="D42" s="192" t="s">
        <v>346</v>
      </c>
      <c r="E42" s="193" t="s">
        <v>345</v>
      </c>
      <c r="F42" s="193"/>
      <c r="G42" s="200"/>
      <c r="H42" s="200"/>
      <c r="I42" s="200"/>
      <c r="J42" s="16"/>
      <c r="K42" s="16"/>
    </row>
    <row r="43" spans="1:11" ht="15" x14ac:dyDescent="0.25">
      <c r="A43" s="16"/>
      <c r="B43"/>
      <c r="C43"/>
      <c r="D43" s="192" t="s">
        <v>344</v>
      </c>
      <c r="E43" s="193" t="s">
        <v>76</v>
      </c>
      <c r="F43" s="193"/>
      <c r="G43" s="200"/>
      <c r="H43" s="200"/>
      <c r="I43" s="200"/>
      <c r="J43" s="16"/>
      <c r="K43" s="16"/>
    </row>
    <row r="44" spans="1:11" ht="15" x14ac:dyDescent="0.25">
      <c r="A44" s="16"/>
      <c r="B44"/>
      <c r="C44"/>
      <c r="D44" s="192" t="s">
        <v>343</v>
      </c>
      <c r="E44" s="193" t="s">
        <v>342</v>
      </c>
      <c r="F44" s="193"/>
      <c r="G44" s="200"/>
      <c r="H44" s="200"/>
      <c r="I44" s="200"/>
      <c r="J44" s="16"/>
      <c r="K44" s="16"/>
    </row>
    <row r="45" spans="1:11" ht="15" customHeight="1" x14ac:dyDescent="0.25">
      <c r="A45" s="16"/>
      <c r="B45"/>
      <c r="C45"/>
      <c r="D45" s="192" t="s">
        <v>81</v>
      </c>
      <c r="E45" s="193" t="s">
        <v>82</v>
      </c>
      <c r="F45" s="193"/>
      <c r="G45" s="186"/>
      <c r="H45" s="186"/>
      <c r="I45" s="186"/>
      <c r="J45" s="16"/>
      <c r="K45" s="16"/>
    </row>
    <row r="46" spans="1:11" ht="15" x14ac:dyDescent="0.25">
      <c r="A46" s="16"/>
      <c r="B46"/>
      <c r="C46"/>
      <c r="D46" s="192" t="s">
        <v>84</v>
      </c>
      <c r="E46" s="193" t="s">
        <v>86</v>
      </c>
      <c r="F46" s="193"/>
      <c r="G46" s="186"/>
      <c r="H46" s="186"/>
      <c r="I46" s="186"/>
      <c r="J46" s="16"/>
      <c r="K46" s="16"/>
    </row>
    <row r="47" spans="1:11" ht="25.5" x14ac:dyDescent="0.25">
      <c r="A47" s="16"/>
      <c r="B47"/>
      <c r="C47"/>
      <c r="D47" s="192" t="s">
        <v>110</v>
      </c>
      <c r="E47" s="193" t="s">
        <v>111</v>
      </c>
      <c r="F47" s="193"/>
      <c r="G47" s="186"/>
      <c r="H47" s="186"/>
      <c r="I47" s="186"/>
      <c r="J47" s="16"/>
      <c r="K47" s="16"/>
    </row>
    <row r="48" spans="1:11" ht="15" x14ac:dyDescent="0.25">
      <c r="A48" s="16"/>
      <c r="B48"/>
      <c r="C48"/>
      <c r="D48" s="192" t="s">
        <v>341</v>
      </c>
      <c r="E48" s="193" t="s">
        <v>340</v>
      </c>
      <c r="F48" s="193"/>
      <c r="G48" s="186"/>
      <c r="H48" s="186"/>
      <c r="I48" s="186"/>
      <c r="J48" s="16"/>
      <c r="K48" s="16"/>
    </row>
    <row r="49" spans="1:11" ht="15" x14ac:dyDescent="0.25">
      <c r="A49" s="16"/>
      <c r="B49"/>
      <c r="C49"/>
      <c r="D49" s="192" t="s">
        <v>88</v>
      </c>
      <c r="E49" s="193" t="s">
        <v>89</v>
      </c>
      <c r="F49" s="193"/>
      <c r="G49" s="186"/>
      <c r="H49" s="186"/>
      <c r="I49" s="186"/>
      <c r="J49" s="16"/>
      <c r="K49" s="16"/>
    </row>
    <row r="50" spans="1:11" ht="25.5" x14ac:dyDescent="0.25">
      <c r="A50" s="16"/>
      <c r="B50"/>
      <c r="C50"/>
      <c r="D50" s="192" t="s">
        <v>94</v>
      </c>
      <c r="E50" s="193" t="s">
        <v>95</v>
      </c>
      <c r="F50" s="193"/>
      <c r="G50" s="186"/>
      <c r="H50" s="186"/>
      <c r="I50" s="186"/>
      <c r="J50" s="16"/>
      <c r="K50" s="16"/>
    </row>
    <row r="51" spans="1:11" ht="15" x14ac:dyDescent="0.25">
      <c r="A51" s="16"/>
      <c r="B51"/>
      <c r="C51"/>
      <c r="D51" s="192" t="s">
        <v>97</v>
      </c>
      <c r="E51" s="193" t="s">
        <v>98</v>
      </c>
      <c r="F51" s="193"/>
      <c r="G51" s="186"/>
      <c r="H51" s="186"/>
      <c r="I51" s="186"/>
      <c r="J51" s="16"/>
      <c r="K51" s="16"/>
    </row>
    <row r="52" spans="1:11" ht="25.5" x14ac:dyDescent="0.25">
      <c r="A52" s="16"/>
      <c r="B52"/>
      <c r="C52"/>
      <c r="D52" s="192" t="s">
        <v>100</v>
      </c>
      <c r="E52" s="193" t="s">
        <v>101</v>
      </c>
      <c r="F52" s="193"/>
      <c r="G52" s="186"/>
      <c r="H52" s="186"/>
      <c r="I52" s="186"/>
      <c r="J52" s="16"/>
      <c r="K52" s="16"/>
    </row>
    <row r="53" spans="1:11" ht="15" x14ac:dyDescent="0.25">
      <c r="A53" s="16"/>
      <c r="B53"/>
      <c r="C53"/>
      <c r="D53" s="192" t="s">
        <v>339</v>
      </c>
      <c r="E53" s="193" t="s">
        <v>338</v>
      </c>
      <c r="F53" s="193"/>
      <c r="G53" s="186"/>
      <c r="H53" s="186"/>
      <c r="I53" s="186"/>
      <c r="J53" s="16"/>
      <c r="K53" s="16"/>
    </row>
    <row r="54" spans="1:11" ht="15" x14ac:dyDescent="0.25">
      <c r="A54" s="16"/>
      <c r="B54"/>
      <c r="C54"/>
      <c r="D54" s="192" t="s">
        <v>337</v>
      </c>
      <c r="E54" s="193" t="s">
        <v>336</v>
      </c>
      <c r="F54" s="193"/>
      <c r="G54" s="186"/>
      <c r="H54" s="186"/>
      <c r="I54" s="186"/>
      <c r="J54" s="16"/>
      <c r="K54" s="16"/>
    </row>
    <row r="55" spans="1:11" ht="15" x14ac:dyDescent="0.25">
      <c r="A55" s="16"/>
      <c r="B55"/>
      <c r="C55"/>
      <c r="D55" s="192" t="s">
        <v>335</v>
      </c>
      <c r="E55" s="193" t="s">
        <v>78</v>
      </c>
      <c r="F55" s="193"/>
      <c r="G55" s="186"/>
      <c r="H55" s="186"/>
      <c r="I55" s="186"/>
      <c r="J55" s="16"/>
      <c r="K55" s="16"/>
    </row>
    <row r="56" spans="1:11" ht="15" x14ac:dyDescent="0.25">
      <c r="A56" s="16"/>
      <c r="B56"/>
      <c r="C56"/>
      <c r="D56"/>
      <c r="E56"/>
      <c r="F56"/>
      <c r="G56" s="186"/>
      <c r="H56" s="186"/>
      <c r="I56" s="186"/>
      <c r="J56" s="16"/>
      <c r="K56" s="16"/>
    </row>
    <row r="57" spans="1:11" ht="54" customHeight="1" x14ac:dyDescent="0.2">
      <c r="A57" s="16"/>
      <c r="B57" s="185" t="s">
        <v>334</v>
      </c>
      <c r="C57" s="185"/>
      <c r="D57" s="185"/>
      <c r="E57" s="185"/>
      <c r="F57" s="185"/>
      <c r="G57" s="185"/>
      <c r="H57" s="185"/>
      <c r="I57" s="185"/>
      <c r="J57" s="16"/>
      <c r="K57" s="16"/>
    </row>
    <row r="58" spans="1:11" ht="15" x14ac:dyDescent="0.2">
      <c r="A58" s="16"/>
      <c r="B58" s="199"/>
      <c r="C58" s="199"/>
      <c r="D58" s="199"/>
      <c r="E58" s="199"/>
      <c r="F58" s="199"/>
      <c r="G58" s="199"/>
      <c r="H58" s="199"/>
      <c r="I58" s="199"/>
      <c r="J58" s="16"/>
      <c r="K58" s="16"/>
    </row>
    <row r="59" spans="1:11" ht="12.75" x14ac:dyDescent="0.2">
      <c r="A59" s="16"/>
      <c r="B59" s="198" t="s">
        <v>333</v>
      </c>
      <c r="C59" s="197"/>
      <c r="D59" s="197"/>
      <c r="E59" s="197"/>
      <c r="F59" s="197"/>
      <c r="G59" s="197"/>
      <c r="H59" s="197"/>
      <c r="I59" s="196"/>
      <c r="J59" s="16"/>
      <c r="K59" s="16"/>
    </row>
    <row r="60" spans="1:11" ht="12.75" x14ac:dyDescent="0.2">
      <c r="A60" s="16"/>
      <c r="B60" s="194" t="s">
        <v>332</v>
      </c>
      <c r="C60" s="194"/>
      <c r="D60" s="194"/>
      <c r="E60" s="194"/>
      <c r="F60" s="194"/>
      <c r="G60" s="194"/>
      <c r="H60" s="194"/>
      <c r="I60" s="194"/>
      <c r="J60" s="16"/>
      <c r="K60" s="16"/>
    </row>
    <row r="61" spans="1:11" ht="12.75" x14ac:dyDescent="0.2">
      <c r="A61" s="16"/>
      <c r="B61" s="194" t="s">
        <v>52</v>
      </c>
      <c r="C61" s="194"/>
      <c r="D61" s="195" t="s">
        <v>2</v>
      </c>
      <c r="E61" s="194" t="s">
        <v>52</v>
      </c>
      <c r="F61" s="194"/>
      <c r="G61" s="194" t="s">
        <v>2</v>
      </c>
      <c r="H61" s="194"/>
      <c r="I61" s="194"/>
      <c r="J61" s="16"/>
      <c r="K61" s="16"/>
    </row>
    <row r="62" spans="1:11" ht="12.75" x14ac:dyDescent="0.2">
      <c r="A62" s="16"/>
      <c r="B62" s="193" t="s">
        <v>331</v>
      </c>
      <c r="C62" s="193"/>
      <c r="D62" s="192" t="s">
        <v>330</v>
      </c>
      <c r="E62" s="193" t="s">
        <v>329</v>
      </c>
      <c r="F62" s="193"/>
      <c r="G62" s="193" t="s">
        <v>328</v>
      </c>
      <c r="H62" s="193"/>
      <c r="I62" s="193"/>
      <c r="J62" s="16"/>
      <c r="K62" s="16"/>
    </row>
    <row r="63" spans="1:11" ht="12.75" x14ac:dyDescent="0.2">
      <c r="A63" s="16"/>
      <c r="B63" s="193" t="s">
        <v>327</v>
      </c>
      <c r="C63" s="193"/>
      <c r="D63" s="192" t="s">
        <v>326</v>
      </c>
      <c r="E63" s="193" t="s">
        <v>325</v>
      </c>
      <c r="F63" s="193"/>
      <c r="G63" s="193" t="s">
        <v>324</v>
      </c>
      <c r="H63" s="193"/>
      <c r="I63" s="193"/>
      <c r="J63" s="16"/>
      <c r="K63" s="16"/>
    </row>
    <row r="64" spans="1:11" ht="12.75" x14ac:dyDescent="0.2">
      <c r="A64" s="16"/>
      <c r="B64" s="193" t="s">
        <v>323</v>
      </c>
      <c r="C64" s="193"/>
      <c r="D64" s="192" t="s">
        <v>77</v>
      </c>
      <c r="E64" s="193" t="s">
        <v>322</v>
      </c>
      <c r="F64" s="193"/>
      <c r="G64" s="193" t="s">
        <v>321</v>
      </c>
      <c r="H64" s="193"/>
      <c r="I64" s="193"/>
      <c r="J64" s="16"/>
      <c r="K64" s="16"/>
    </row>
    <row r="65" spans="1:11" ht="12.75" x14ac:dyDescent="0.2">
      <c r="A65" s="16"/>
      <c r="B65" s="193" t="s">
        <v>320</v>
      </c>
      <c r="C65" s="193"/>
      <c r="D65" s="192" t="s">
        <v>319</v>
      </c>
      <c r="E65" s="193" t="s">
        <v>318</v>
      </c>
      <c r="F65" s="193"/>
      <c r="G65" s="193" t="s">
        <v>317</v>
      </c>
      <c r="H65" s="193"/>
      <c r="I65" s="193"/>
      <c r="J65" s="16"/>
      <c r="K65" s="16"/>
    </row>
    <row r="66" spans="1:11" ht="12.75" x14ac:dyDescent="0.2">
      <c r="A66" s="16"/>
      <c r="B66" s="193" t="s">
        <v>316</v>
      </c>
      <c r="C66" s="193"/>
      <c r="D66" s="192" t="s">
        <v>315</v>
      </c>
      <c r="E66" s="193" t="s">
        <v>314</v>
      </c>
      <c r="F66" s="193"/>
      <c r="G66" s="193" t="s">
        <v>313</v>
      </c>
      <c r="H66" s="193"/>
      <c r="I66" s="193"/>
      <c r="J66" s="16"/>
      <c r="K66" s="16"/>
    </row>
    <row r="67" spans="1:11" ht="12.75" x14ac:dyDescent="0.2">
      <c r="A67" s="16"/>
      <c r="B67" s="193" t="s">
        <v>312</v>
      </c>
      <c r="C67" s="193"/>
      <c r="D67" s="192" t="s">
        <v>311</v>
      </c>
      <c r="E67" s="193" t="s">
        <v>310</v>
      </c>
      <c r="F67" s="193"/>
      <c r="G67" s="193" t="s">
        <v>309</v>
      </c>
      <c r="H67" s="193"/>
      <c r="I67" s="193"/>
      <c r="J67" s="16"/>
      <c r="K67" s="16"/>
    </row>
    <row r="68" spans="1:11" ht="15" x14ac:dyDescent="0.2">
      <c r="A68" s="16"/>
      <c r="B68" s="193" t="s">
        <v>308</v>
      </c>
      <c r="C68" s="193"/>
      <c r="D68" s="192" t="s">
        <v>307</v>
      </c>
      <c r="E68" s="191"/>
      <c r="F68" s="190"/>
      <c r="G68" s="189"/>
      <c r="H68" s="188"/>
      <c r="I68" s="187"/>
      <c r="J68" s="16"/>
      <c r="K68" s="16"/>
    </row>
    <row r="69" spans="1:11" ht="15" x14ac:dyDescent="0.25">
      <c r="A69" s="16"/>
      <c r="B69"/>
      <c r="C69"/>
      <c r="D69"/>
      <c r="E69"/>
      <c r="F69" s="186"/>
      <c r="G69" s="186"/>
      <c r="H69" s="186"/>
      <c r="I69" s="186"/>
      <c r="J69" s="16"/>
      <c r="K69" s="16"/>
    </row>
    <row r="70" spans="1:11" ht="55.5" customHeight="1" x14ac:dyDescent="0.2">
      <c r="A70" s="16"/>
      <c r="B70" s="185" t="s">
        <v>306</v>
      </c>
      <c r="C70" s="185"/>
      <c r="D70" s="185"/>
      <c r="E70" s="185"/>
      <c r="F70" s="185"/>
      <c r="G70" s="185"/>
      <c r="H70" s="185"/>
      <c r="I70" s="185"/>
      <c r="J70" s="16"/>
      <c r="K70" s="16"/>
    </row>
    <row r="71" spans="1:11" ht="100.5" customHeight="1" x14ac:dyDescent="0.2">
      <c r="A71" s="16"/>
      <c r="B71" s="185" t="s">
        <v>305</v>
      </c>
      <c r="C71" s="185"/>
      <c r="D71" s="185"/>
      <c r="E71" s="185"/>
      <c r="F71" s="185"/>
      <c r="G71" s="185"/>
      <c r="H71" s="185"/>
      <c r="I71" s="185"/>
      <c r="J71" s="16"/>
      <c r="K71" s="16"/>
    </row>
    <row r="72" spans="1:11" ht="29.25" customHeight="1" x14ac:dyDescent="0.2">
      <c r="A72" s="16"/>
      <c r="B72" s="185" t="s">
        <v>304</v>
      </c>
      <c r="C72" s="185"/>
      <c r="D72" s="185"/>
      <c r="E72" s="185"/>
      <c r="F72" s="185"/>
      <c r="G72" s="185"/>
      <c r="H72" s="185"/>
      <c r="I72" s="185"/>
      <c r="J72" s="16"/>
      <c r="K72" s="16"/>
    </row>
    <row r="73" spans="1:11" x14ac:dyDescent="0.2">
      <c r="A73" s="16"/>
      <c r="B73" s="16"/>
      <c r="C73" s="16"/>
      <c r="D73" s="16"/>
      <c r="E73" s="16"/>
      <c r="F73" s="16"/>
      <c r="G73" s="16"/>
      <c r="H73" s="16"/>
      <c r="I73" s="16"/>
      <c r="J73" s="16"/>
      <c r="K73" s="16"/>
    </row>
    <row r="74" spans="1:11" x14ac:dyDescent="0.2">
      <c r="A74" s="16"/>
      <c r="B74" s="16"/>
      <c r="C74" s="16"/>
      <c r="D74" s="16"/>
      <c r="E74" s="16"/>
      <c r="F74" s="16"/>
      <c r="G74" s="16"/>
      <c r="H74" s="16"/>
      <c r="I74" s="16"/>
      <c r="J74" s="16"/>
      <c r="K74" s="16"/>
    </row>
    <row r="75" spans="1:11" x14ac:dyDescent="0.2">
      <c r="A75" s="16"/>
      <c r="B75" s="16"/>
      <c r="C75" s="16"/>
      <c r="D75" s="16"/>
      <c r="E75" s="16"/>
      <c r="F75" s="16"/>
      <c r="G75" s="16"/>
      <c r="H75" s="16"/>
      <c r="I75" s="16"/>
      <c r="J75" s="16"/>
      <c r="K75" s="16"/>
    </row>
    <row r="76" spans="1:11" x14ac:dyDescent="0.2">
      <c r="A76" s="16"/>
      <c r="B76" s="16"/>
      <c r="C76" s="16"/>
      <c r="D76" s="16"/>
      <c r="E76" s="16"/>
      <c r="F76" s="16"/>
      <c r="G76" s="16"/>
      <c r="H76" s="16"/>
      <c r="I76" s="16"/>
      <c r="J76" s="16"/>
      <c r="K76" s="16"/>
    </row>
    <row r="77" spans="1:11" x14ac:dyDescent="0.2">
      <c r="A77" s="16"/>
      <c r="B77" s="16"/>
      <c r="C77" s="16"/>
      <c r="D77" s="16"/>
      <c r="E77" s="16"/>
      <c r="F77" s="16"/>
      <c r="G77" s="16"/>
      <c r="H77" s="16"/>
      <c r="I77" s="16"/>
      <c r="J77" s="16"/>
      <c r="K77" s="16"/>
    </row>
    <row r="78" spans="1:11" x14ac:dyDescent="0.2">
      <c r="A78" s="16"/>
      <c r="B78" s="16"/>
      <c r="C78" s="16"/>
      <c r="D78" s="16"/>
      <c r="E78" s="16"/>
      <c r="F78" s="16"/>
      <c r="G78" s="16"/>
      <c r="H78" s="16"/>
      <c r="I78" s="16"/>
      <c r="J78" s="16"/>
      <c r="K78" s="16"/>
    </row>
    <row r="79" spans="1:11" x14ac:dyDescent="0.2">
      <c r="A79" s="16"/>
      <c r="B79" s="16"/>
      <c r="C79" s="16"/>
      <c r="D79" s="16"/>
      <c r="E79" s="16"/>
      <c r="F79" s="16"/>
      <c r="G79" s="16"/>
      <c r="H79" s="16"/>
      <c r="I79" s="16"/>
      <c r="J79" s="16"/>
      <c r="K79" s="16"/>
    </row>
    <row r="80" spans="1:11" x14ac:dyDescent="0.2">
      <c r="A80" s="16"/>
      <c r="B80" s="16"/>
      <c r="C80" s="16"/>
      <c r="D80" s="16"/>
      <c r="E80" s="16"/>
      <c r="F80" s="16"/>
      <c r="G80" s="16"/>
      <c r="H80" s="16"/>
      <c r="I80" s="16"/>
      <c r="J80" s="16"/>
      <c r="K80" s="16"/>
    </row>
    <row r="81" spans="1:11" x14ac:dyDescent="0.2">
      <c r="A81" s="16"/>
      <c r="B81" s="16"/>
      <c r="C81" s="16"/>
      <c r="D81" s="16"/>
      <c r="E81" s="16"/>
      <c r="F81" s="16"/>
      <c r="G81" s="16"/>
      <c r="H81" s="16"/>
      <c r="I81" s="16"/>
      <c r="J81" s="16"/>
      <c r="K81" s="16"/>
    </row>
    <row r="82" spans="1:11" x14ac:dyDescent="0.2">
      <c r="A82" s="16"/>
      <c r="B82" s="16"/>
      <c r="C82" s="16"/>
      <c r="D82" s="16"/>
      <c r="E82" s="16"/>
      <c r="F82" s="16"/>
      <c r="G82" s="16"/>
      <c r="H82" s="16"/>
      <c r="I82" s="16"/>
      <c r="J82" s="16"/>
      <c r="K82" s="16"/>
    </row>
    <row r="83" spans="1:11" x14ac:dyDescent="0.2">
      <c r="A83" s="16"/>
      <c r="B83" s="16"/>
      <c r="C83" s="16"/>
      <c r="D83" s="16"/>
      <c r="E83" s="16"/>
      <c r="F83" s="16"/>
      <c r="G83" s="16"/>
      <c r="H83" s="16"/>
      <c r="I83" s="16"/>
      <c r="J83" s="16"/>
      <c r="K83" s="16"/>
    </row>
    <row r="84" spans="1:11" x14ac:dyDescent="0.2">
      <c r="A84" s="16"/>
      <c r="B84" s="16"/>
      <c r="C84" s="16"/>
      <c r="D84" s="16"/>
      <c r="E84" s="16"/>
      <c r="F84" s="16"/>
      <c r="G84" s="16"/>
      <c r="H84" s="16"/>
      <c r="I84" s="16"/>
      <c r="J84" s="16"/>
      <c r="K84" s="16"/>
    </row>
    <row r="85" spans="1:11" x14ac:dyDescent="0.2">
      <c r="A85" s="16"/>
      <c r="B85" s="16"/>
      <c r="C85" s="16"/>
      <c r="D85" s="16"/>
      <c r="E85" s="16"/>
      <c r="F85" s="16"/>
      <c r="G85" s="16"/>
      <c r="H85" s="16"/>
      <c r="I85" s="16"/>
      <c r="J85" s="16"/>
      <c r="K85" s="16"/>
    </row>
    <row r="86" spans="1:11" x14ac:dyDescent="0.2">
      <c r="A86" s="16"/>
      <c r="B86" s="16"/>
      <c r="C86" s="16"/>
      <c r="D86" s="16"/>
      <c r="E86" s="16"/>
      <c r="F86" s="16"/>
      <c r="G86" s="16"/>
      <c r="H86" s="16"/>
      <c r="I86" s="16"/>
      <c r="J86" s="16"/>
      <c r="K86" s="16"/>
    </row>
    <row r="87" spans="1:11" x14ac:dyDescent="0.2">
      <c r="A87" s="16"/>
      <c r="B87" s="16"/>
      <c r="C87" s="16"/>
      <c r="D87" s="16"/>
      <c r="E87" s="16"/>
      <c r="F87" s="16"/>
      <c r="G87" s="16"/>
      <c r="H87" s="16"/>
      <c r="I87" s="16"/>
      <c r="J87" s="16"/>
      <c r="K87" s="16"/>
    </row>
    <row r="88" spans="1:11" x14ac:dyDescent="0.2">
      <c r="A88" s="16"/>
      <c r="B88" s="16"/>
      <c r="C88" s="16"/>
      <c r="D88" s="16"/>
      <c r="E88" s="16"/>
      <c r="F88" s="16"/>
      <c r="G88" s="16"/>
      <c r="H88" s="16"/>
      <c r="I88" s="16"/>
      <c r="J88" s="16"/>
      <c r="K88" s="16"/>
    </row>
    <row r="89" spans="1:11" x14ac:dyDescent="0.2">
      <c r="A89" s="16"/>
      <c r="B89" s="16"/>
      <c r="C89" s="16"/>
      <c r="D89" s="16"/>
      <c r="E89" s="16"/>
      <c r="F89" s="16"/>
      <c r="G89" s="16"/>
      <c r="H89" s="16"/>
      <c r="I89" s="16"/>
      <c r="J89" s="16"/>
      <c r="K89" s="16"/>
    </row>
    <row r="90" spans="1:11" x14ac:dyDescent="0.2">
      <c r="A90" s="16"/>
      <c r="B90" s="16"/>
      <c r="C90" s="16"/>
      <c r="D90" s="16"/>
      <c r="E90" s="16"/>
      <c r="F90" s="16"/>
      <c r="G90" s="16"/>
      <c r="H90" s="16"/>
      <c r="I90" s="16"/>
      <c r="J90" s="16"/>
      <c r="K90" s="16"/>
    </row>
    <row r="91" spans="1:11" x14ac:dyDescent="0.2">
      <c r="A91" s="16"/>
      <c r="B91" s="16"/>
      <c r="C91" s="16"/>
      <c r="D91" s="16"/>
      <c r="E91" s="16"/>
      <c r="F91" s="16"/>
      <c r="G91" s="16"/>
      <c r="H91" s="16"/>
      <c r="I91" s="16"/>
      <c r="J91" s="16"/>
      <c r="K91" s="16"/>
    </row>
    <row r="92" spans="1:11" x14ac:dyDescent="0.2">
      <c r="A92" s="16"/>
      <c r="B92" s="16"/>
      <c r="C92" s="16"/>
      <c r="D92" s="16"/>
      <c r="E92" s="16"/>
      <c r="F92" s="16"/>
      <c r="G92" s="16"/>
      <c r="H92" s="16"/>
      <c r="I92" s="16"/>
      <c r="J92" s="16"/>
      <c r="K92" s="16"/>
    </row>
    <row r="93" spans="1:11" x14ac:dyDescent="0.2">
      <c r="A93" s="16"/>
      <c r="B93" s="16"/>
      <c r="C93" s="16"/>
      <c r="D93" s="16"/>
      <c r="E93" s="16"/>
      <c r="F93" s="16"/>
      <c r="G93" s="16"/>
      <c r="H93" s="16"/>
      <c r="I93" s="16"/>
      <c r="J93" s="16"/>
      <c r="K93" s="16"/>
    </row>
    <row r="94" spans="1:11" x14ac:dyDescent="0.2">
      <c r="A94" s="16"/>
      <c r="B94" s="16"/>
      <c r="C94" s="16"/>
      <c r="D94" s="16"/>
      <c r="E94" s="16"/>
      <c r="F94" s="16"/>
      <c r="G94" s="16"/>
      <c r="H94" s="16"/>
      <c r="I94" s="16"/>
      <c r="J94" s="16"/>
      <c r="K94" s="16"/>
    </row>
    <row r="95" spans="1:11" x14ac:dyDescent="0.2">
      <c r="A95" s="16"/>
      <c r="B95" s="16"/>
      <c r="C95" s="16"/>
      <c r="D95" s="16"/>
      <c r="E95" s="16"/>
      <c r="F95" s="16"/>
      <c r="G95" s="16"/>
      <c r="H95" s="16"/>
      <c r="I95" s="16"/>
      <c r="J95" s="16"/>
      <c r="K95" s="16"/>
    </row>
    <row r="96" spans="1:11" x14ac:dyDescent="0.2">
      <c r="A96" s="16"/>
      <c r="B96" s="16"/>
      <c r="C96" s="16"/>
      <c r="D96" s="16"/>
      <c r="E96" s="16"/>
      <c r="F96" s="16"/>
      <c r="G96" s="16"/>
      <c r="H96" s="16"/>
      <c r="I96" s="16"/>
      <c r="J96" s="16"/>
      <c r="K96" s="16"/>
    </row>
    <row r="97" spans="1:11" x14ac:dyDescent="0.2">
      <c r="A97" s="16"/>
      <c r="B97" s="16"/>
      <c r="C97" s="16"/>
      <c r="D97" s="16"/>
      <c r="E97" s="16"/>
      <c r="F97" s="16"/>
      <c r="G97" s="16"/>
      <c r="H97" s="16"/>
      <c r="I97" s="16"/>
      <c r="J97" s="16"/>
      <c r="K97" s="16"/>
    </row>
    <row r="98" spans="1:11" x14ac:dyDescent="0.2">
      <c r="A98" s="16"/>
      <c r="B98" s="16"/>
      <c r="C98" s="16"/>
      <c r="D98" s="16"/>
      <c r="E98" s="16"/>
      <c r="F98" s="16"/>
      <c r="G98" s="16"/>
      <c r="H98" s="16"/>
      <c r="I98" s="16"/>
      <c r="J98" s="16"/>
      <c r="K98" s="16"/>
    </row>
    <row r="99" spans="1:11" x14ac:dyDescent="0.2">
      <c r="A99" s="16"/>
      <c r="B99" s="16"/>
      <c r="C99" s="16"/>
      <c r="D99" s="16"/>
      <c r="E99" s="16"/>
      <c r="F99" s="16"/>
      <c r="G99" s="16"/>
      <c r="H99" s="16"/>
      <c r="I99" s="16"/>
      <c r="J99" s="16"/>
      <c r="K99" s="16"/>
    </row>
    <row r="100" spans="1:11" x14ac:dyDescent="0.2">
      <c r="A100" s="16"/>
      <c r="B100" s="16"/>
      <c r="C100" s="16"/>
      <c r="D100" s="16"/>
      <c r="E100" s="16"/>
      <c r="F100" s="16"/>
      <c r="G100" s="16"/>
      <c r="H100" s="16"/>
      <c r="I100" s="16"/>
      <c r="J100" s="16"/>
      <c r="K100" s="16"/>
    </row>
    <row r="101" spans="1:11" x14ac:dyDescent="0.2">
      <c r="A101" s="16"/>
      <c r="B101" s="16"/>
      <c r="C101" s="16"/>
      <c r="D101" s="16"/>
      <c r="E101" s="16"/>
      <c r="F101" s="16"/>
      <c r="G101" s="16"/>
      <c r="H101" s="16"/>
      <c r="I101" s="16"/>
      <c r="J101" s="16"/>
      <c r="K101" s="16"/>
    </row>
    <row r="102" spans="1:11" x14ac:dyDescent="0.2">
      <c r="A102" s="16"/>
      <c r="B102" s="16"/>
      <c r="C102" s="16"/>
      <c r="D102" s="16"/>
      <c r="E102" s="16"/>
      <c r="F102" s="16"/>
      <c r="G102" s="16"/>
      <c r="H102" s="16"/>
      <c r="I102" s="16"/>
      <c r="J102" s="16"/>
      <c r="K102" s="16"/>
    </row>
    <row r="103" spans="1:11" x14ac:dyDescent="0.2">
      <c r="A103" s="16"/>
      <c r="B103" s="16"/>
      <c r="C103" s="16"/>
      <c r="D103" s="16"/>
      <c r="E103" s="16"/>
      <c r="F103" s="16"/>
      <c r="G103" s="16"/>
      <c r="H103" s="16"/>
      <c r="I103" s="16"/>
      <c r="J103" s="16"/>
      <c r="K103" s="16"/>
    </row>
    <row r="104" spans="1:11" x14ac:dyDescent="0.2">
      <c r="A104" s="16"/>
      <c r="B104" s="16"/>
      <c r="C104" s="16"/>
      <c r="D104" s="16"/>
      <c r="E104" s="16"/>
      <c r="F104" s="16"/>
      <c r="G104" s="16"/>
      <c r="H104" s="16"/>
      <c r="I104" s="16"/>
      <c r="J104" s="16"/>
      <c r="K104" s="16"/>
    </row>
    <row r="105" spans="1:11" x14ac:dyDescent="0.2">
      <c r="A105" s="16"/>
      <c r="B105" s="16"/>
      <c r="C105" s="16"/>
      <c r="D105" s="16"/>
      <c r="E105" s="16"/>
      <c r="F105" s="16"/>
      <c r="G105" s="16"/>
      <c r="H105" s="16"/>
      <c r="I105" s="16"/>
      <c r="J105" s="16"/>
      <c r="K105" s="16"/>
    </row>
    <row r="106" spans="1:11" x14ac:dyDescent="0.2">
      <c r="A106" s="16"/>
      <c r="B106" s="16"/>
      <c r="C106" s="16"/>
      <c r="D106" s="16"/>
      <c r="E106" s="16"/>
      <c r="F106" s="16"/>
      <c r="G106" s="16"/>
      <c r="H106" s="16"/>
      <c r="I106" s="16"/>
      <c r="J106" s="16"/>
      <c r="K106" s="16"/>
    </row>
    <row r="107" spans="1:11" x14ac:dyDescent="0.2">
      <c r="A107" s="16"/>
      <c r="B107" s="16"/>
      <c r="C107" s="16"/>
      <c r="D107" s="16"/>
      <c r="E107" s="16"/>
      <c r="F107" s="16"/>
      <c r="G107" s="16"/>
      <c r="H107" s="16"/>
      <c r="I107" s="16"/>
      <c r="J107" s="16"/>
      <c r="K107" s="16"/>
    </row>
    <row r="108" spans="1:11" x14ac:dyDescent="0.2">
      <c r="A108" s="16"/>
      <c r="B108" s="16"/>
      <c r="C108" s="16"/>
      <c r="D108" s="16"/>
      <c r="E108" s="16"/>
      <c r="F108" s="16"/>
      <c r="G108" s="16"/>
      <c r="H108" s="16"/>
      <c r="I108" s="16"/>
      <c r="J108" s="16"/>
      <c r="K108" s="16"/>
    </row>
    <row r="109" spans="1:11" x14ac:dyDescent="0.2">
      <c r="A109" s="16"/>
      <c r="B109" s="16"/>
      <c r="C109" s="16"/>
      <c r="D109" s="16"/>
      <c r="E109" s="16"/>
      <c r="F109" s="16"/>
      <c r="G109" s="16"/>
      <c r="H109" s="16"/>
      <c r="I109" s="16"/>
      <c r="J109" s="16"/>
      <c r="K109" s="16"/>
    </row>
    <row r="110" spans="1:11" x14ac:dyDescent="0.2">
      <c r="A110" s="16"/>
      <c r="B110" s="16"/>
      <c r="C110" s="16"/>
      <c r="D110" s="16"/>
      <c r="E110" s="16"/>
      <c r="F110" s="16"/>
      <c r="G110" s="16"/>
      <c r="H110" s="16"/>
      <c r="I110" s="16"/>
      <c r="J110" s="16"/>
      <c r="K110" s="16"/>
    </row>
    <row r="111" spans="1:11" x14ac:dyDescent="0.2">
      <c r="A111" s="16"/>
      <c r="B111" s="16"/>
      <c r="C111" s="16"/>
      <c r="D111" s="16"/>
      <c r="E111" s="16"/>
      <c r="F111" s="16"/>
      <c r="G111" s="16"/>
      <c r="H111" s="16"/>
      <c r="I111" s="16"/>
      <c r="J111" s="16"/>
      <c r="K111" s="16"/>
    </row>
    <row r="112" spans="1:11" x14ac:dyDescent="0.2">
      <c r="A112" s="16"/>
      <c r="B112" s="16"/>
      <c r="C112" s="16"/>
      <c r="D112" s="16"/>
      <c r="E112" s="16"/>
      <c r="F112" s="16"/>
      <c r="G112" s="16"/>
      <c r="H112" s="16"/>
      <c r="I112" s="16"/>
      <c r="J112" s="16"/>
      <c r="K112" s="16"/>
    </row>
    <row r="113" spans="1:11" x14ac:dyDescent="0.2">
      <c r="A113" s="16"/>
      <c r="B113" s="16"/>
      <c r="C113" s="16"/>
      <c r="D113" s="16"/>
      <c r="E113" s="16"/>
      <c r="F113" s="16"/>
      <c r="G113" s="16"/>
      <c r="H113" s="16"/>
      <c r="I113" s="16"/>
      <c r="J113" s="16"/>
      <c r="K113" s="16"/>
    </row>
    <row r="114" spans="1:11" x14ac:dyDescent="0.2">
      <c r="A114" s="16"/>
      <c r="B114" s="16"/>
      <c r="C114" s="16"/>
      <c r="D114" s="16"/>
      <c r="E114" s="16"/>
      <c r="F114" s="16"/>
      <c r="G114" s="16"/>
      <c r="H114" s="16"/>
      <c r="I114" s="16"/>
      <c r="J114" s="16"/>
      <c r="K114" s="16"/>
    </row>
    <row r="115" spans="1:11" x14ac:dyDescent="0.2">
      <c r="A115" s="16"/>
      <c r="B115" s="16"/>
      <c r="C115" s="16"/>
      <c r="D115" s="16"/>
      <c r="E115" s="16"/>
      <c r="F115" s="16"/>
      <c r="G115" s="16"/>
      <c r="H115" s="16"/>
      <c r="I115" s="16"/>
      <c r="J115" s="16"/>
      <c r="K115" s="16"/>
    </row>
    <row r="116" spans="1:11" x14ac:dyDescent="0.2">
      <c r="A116" s="16"/>
      <c r="B116" s="16"/>
      <c r="C116" s="16"/>
      <c r="D116" s="16"/>
      <c r="E116" s="16"/>
      <c r="F116" s="16"/>
      <c r="G116" s="16"/>
      <c r="H116" s="16"/>
      <c r="I116" s="16"/>
      <c r="J116" s="16"/>
      <c r="K116" s="16"/>
    </row>
    <row r="117" spans="1:11" x14ac:dyDescent="0.2">
      <c r="A117" s="16"/>
      <c r="B117" s="16"/>
      <c r="C117" s="16"/>
      <c r="D117" s="16"/>
      <c r="E117" s="16"/>
      <c r="F117" s="16"/>
      <c r="G117" s="16"/>
      <c r="H117" s="16"/>
      <c r="I117" s="16"/>
      <c r="J117" s="16"/>
      <c r="K117" s="16"/>
    </row>
    <row r="118" spans="1:11" x14ac:dyDescent="0.2">
      <c r="A118" s="16"/>
      <c r="B118" s="16"/>
      <c r="C118" s="16"/>
      <c r="D118" s="16"/>
      <c r="E118" s="16"/>
      <c r="F118" s="16"/>
      <c r="G118" s="16"/>
      <c r="H118" s="16"/>
      <c r="I118" s="16"/>
      <c r="J118" s="16"/>
      <c r="K118" s="16"/>
    </row>
    <row r="119" spans="1:11" x14ac:dyDescent="0.2">
      <c r="A119" s="16"/>
      <c r="B119" s="16"/>
      <c r="C119" s="16"/>
      <c r="D119" s="16"/>
      <c r="E119" s="16"/>
      <c r="F119" s="16"/>
      <c r="G119" s="16"/>
      <c r="H119" s="16"/>
      <c r="I119" s="16"/>
      <c r="J119" s="16"/>
      <c r="K119" s="16"/>
    </row>
    <row r="120" spans="1:11" x14ac:dyDescent="0.2">
      <c r="A120" s="16"/>
      <c r="B120" s="16"/>
      <c r="C120" s="16"/>
      <c r="D120" s="16"/>
      <c r="E120" s="16"/>
      <c r="F120" s="16"/>
      <c r="G120" s="16"/>
      <c r="H120" s="16"/>
      <c r="I120" s="16"/>
      <c r="J120" s="16"/>
      <c r="K120" s="16"/>
    </row>
    <row r="121" spans="1:11" x14ac:dyDescent="0.2">
      <c r="A121" s="16"/>
      <c r="B121" s="16"/>
      <c r="C121" s="16"/>
      <c r="D121" s="16"/>
      <c r="E121" s="16"/>
      <c r="F121" s="16"/>
      <c r="G121" s="16"/>
      <c r="H121" s="16"/>
      <c r="I121" s="16"/>
      <c r="J121" s="16"/>
      <c r="K121" s="16"/>
    </row>
    <row r="122" spans="1:11" x14ac:dyDescent="0.2">
      <c r="A122" s="16"/>
      <c r="B122" s="16"/>
      <c r="C122" s="16"/>
      <c r="D122" s="16"/>
      <c r="E122" s="16"/>
      <c r="F122" s="16"/>
      <c r="G122" s="16"/>
      <c r="H122" s="16"/>
      <c r="I122" s="16"/>
      <c r="J122" s="16"/>
      <c r="K122" s="16"/>
    </row>
    <row r="123" spans="1:11" x14ac:dyDescent="0.2">
      <c r="A123" s="16"/>
      <c r="B123" s="16"/>
      <c r="C123" s="16"/>
      <c r="D123" s="16"/>
      <c r="E123" s="16"/>
      <c r="F123" s="16"/>
      <c r="G123" s="16"/>
      <c r="H123" s="16"/>
      <c r="I123" s="16"/>
      <c r="J123" s="16"/>
      <c r="K123" s="16"/>
    </row>
    <row r="124" spans="1:11" x14ac:dyDescent="0.2">
      <c r="A124" s="16"/>
      <c r="B124" s="16"/>
      <c r="C124" s="16"/>
      <c r="D124" s="16"/>
      <c r="E124" s="16"/>
      <c r="F124" s="16"/>
      <c r="G124" s="16"/>
      <c r="H124" s="16"/>
      <c r="I124" s="16"/>
      <c r="J124" s="16"/>
      <c r="K124" s="16"/>
    </row>
  </sheetData>
  <mergeCells count="79">
    <mergeCell ref="A1:I1"/>
    <mergeCell ref="J1:K4"/>
    <mergeCell ref="A2:I2"/>
    <mergeCell ref="A3:B3"/>
    <mergeCell ref="C3:G3"/>
    <mergeCell ref="H3:I3"/>
    <mergeCell ref="A4:B4"/>
    <mergeCell ref="C4:G4"/>
    <mergeCell ref="H4:I4"/>
    <mergeCell ref="B5:I6"/>
    <mergeCell ref="B7:I7"/>
    <mergeCell ref="B8:I10"/>
    <mergeCell ref="B16:I16"/>
    <mergeCell ref="B17:I17"/>
    <mergeCell ref="B18:I18"/>
    <mergeCell ref="B19:I19"/>
    <mergeCell ref="B20:I20"/>
    <mergeCell ref="B21:I21"/>
    <mergeCell ref="B22:I22"/>
    <mergeCell ref="B23:I23"/>
    <mergeCell ref="B25:I25"/>
    <mergeCell ref="C26:I26"/>
    <mergeCell ref="C27:I27"/>
    <mergeCell ref="C28:I28"/>
    <mergeCell ref="C29:I29"/>
    <mergeCell ref="C30:I30"/>
    <mergeCell ref="C31:I31"/>
    <mergeCell ref="C32:I32"/>
    <mergeCell ref="C33:I33"/>
    <mergeCell ref="C34:I34"/>
    <mergeCell ref="C35:I35"/>
    <mergeCell ref="C36:I36"/>
    <mergeCell ref="B38:I38"/>
    <mergeCell ref="D40:F40"/>
    <mergeCell ref="D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B57:I57"/>
    <mergeCell ref="B59:I59"/>
    <mergeCell ref="B60:I60"/>
    <mergeCell ref="B61:C61"/>
    <mergeCell ref="E61:F61"/>
    <mergeCell ref="G61:I61"/>
    <mergeCell ref="B62:C62"/>
    <mergeCell ref="E62:F62"/>
    <mergeCell ref="G62:I62"/>
    <mergeCell ref="B63:C63"/>
    <mergeCell ref="E63:F63"/>
    <mergeCell ref="G63:I63"/>
    <mergeCell ref="B64:C64"/>
    <mergeCell ref="E64:F64"/>
    <mergeCell ref="G64:I64"/>
    <mergeCell ref="B65:C65"/>
    <mergeCell ref="E65:F65"/>
    <mergeCell ref="G65:I65"/>
    <mergeCell ref="B66:C66"/>
    <mergeCell ref="E66:F66"/>
    <mergeCell ref="G66:I66"/>
    <mergeCell ref="B70:I70"/>
    <mergeCell ref="B71:I71"/>
    <mergeCell ref="B72:I72"/>
    <mergeCell ref="B67:C67"/>
    <mergeCell ref="E67:F67"/>
    <mergeCell ref="G67:I67"/>
    <mergeCell ref="B68:C68"/>
    <mergeCell ref="E68:F68"/>
    <mergeCell ref="G68:I68"/>
  </mergeCells>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O155"/>
  <sheetViews>
    <sheetView topLeftCell="B1" zoomScaleNormal="100" zoomScaleSheetLayoutView="110" workbookViewId="0">
      <selection activeCell="D7" sqref="A6:Z7"/>
    </sheetView>
  </sheetViews>
  <sheetFormatPr baseColWidth="10" defaultColWidth="9.140625" defaultRowHeight="14.25" x14ac:dyDescent="0.2"/>
  <cols>
    <col min="1" max="1" width="0" style="72" hidden="1" customWidth="1"/>
    <col min="2" max="2" width="7.28515625" style="1" customWidth="1"/>
    <col min="3" max="3" width="38.5703125" style="1" customWidth="1"/>
    <col min="4" max="4" width="29" style="1" customWidth="1"/>
    <col min="5" max="5" width="12.7109375" style="1" customWidth="1"/>
    <col min="6" max="6" width="17.140625" style="1" customWidth="1"/>
    <col min="7" max="7" width="16.85546875" style="1" customWidth="1"/>
    <col min="8" max="8" width="2.85546875" style="8" customWidth="1"/>
    <col min="9" max="9" width="12.140625" style="8" customWidth="1"/>
    <col min="10" max="10" width="2.85546875" style="1" customWidth="1"/>
    <col min="11" max="11" width="11.28515625" style="1" customWidth="1"/>
    <col min="12" max="12" width="2.85546875" style="1" customWidth="1"/>
    <col min="13" max="13" width="11.140625" style="8" bestFit="1" customWidth="1"/>
    <col min="14" max="14" width="2.85546875" style="1" customWidth="1"/>
    <col min="15" max="15" width="13" style="10" customWidth="1"/>
    <col min="16" max="16" width="2.85546875" style="1" customWidth="1"/>
    <col min="17" max="17" width="12.85546875" style="1" bestFit="1" customWidth="1"/>
    <col min="18" max="18" width="2.85546875" style="1" customWidth="1"/>
    <col min="19" max="19" width="9" style="1" customWidth="1"/>
    <col min="20" max="20" width="17.28515625" style="1" customWidth="1"/>
    <col min="21" max="21" width="14.85546875" style="18" hidden="1" customWidth="1"/>
    <col min="22" max="24" width="14.85546875" style="18" customWidth="1"/>
    <col min="25" max="25" width="83.140625" style="70" customWidth="1"/>
    <col min="26" max="26" width="14.85546875" style="18" customWidth="1"/>
    <col min="27" max="301" width="9.140625" style="72"/>
    <col min="302" max="16384" width="9.140625" style="1"/>
  </cols>
  <sheetData>
    <row r="1" spans="1:301" ht="24.75" customHeight="1" x14ac:dyDescent="0.2">
      <c r="B1" s="183" t="s">
        <v>0</v>
      </c>
      <c r="C1" s="184"/>
      <c r="D1" s="184"/>
      <c r="E1" s="184"/>
      <c r="F1" s="184"/>
      <c r="G1" s="184"/>
      <c r="H1" s="184"/>
      <c r="I1" s="184"/>
      <c r="J1" s="184"/>
      <c r="K1" s="184"/>
      <c r="L1" s="184"/>
      <c r="M1" s="184"/>
      <c r="N1" s="184"/>
      <c r="O1" s="184"/>
      <c r="P1" s="184"/>
      <c r="Q1" s="184"/>
      <c r="R1" s="184"/>
      <c r="S1" s="184"/>
      <c r="T1" s="184"/>
      <c r="U1" s="41"/>
      <c r="V1" s="162"/>
      <c r="W1" s="163"/>
      <c r="X1" s="163"/>
      <c r="Y1" s="163"/>
      <c r="Z1" s="164"/>
    </row>
    <row r="2" spans="1:301" ht="29.25" customHeight="1" x14ac:dyDescent="0.2">
      <c r="B2" s="181" t="s">
        <v>1</v>
      </c>
      <c r="C2" s="182"/>
      <c r="D2" s="182"/>
      <c r="E2" s="182"/>
      <c r="F2" s="182"/>
      <c r="G2" s="182"/>
      <c r="H2" s="182"/>
      <c r="I2" s="182"/>
      <c r="J2" s="182"/>
      <c r="K2" s="182"/>
      <c r="L2" s="182"/>
      <c r="M2" s="182"/>
      <c r="N2" s="182"/>
      <c r="O2" s="182"/>
      <c r="P2" s="182"/>
      <c r="Q2" s="182"/>
      <c r="R2" s="182"/>
      <c r="S2" s="182"/>
      <c r="T2" s="182"/>
      <c r="U2" s="41"/>
      <c r="V2" s="165"/>
      <c r="W2" s="166"/>
      <c r="X2" s="166"/>
      <c r="Y2" s="166"/>
      <c r="Z2" s="167"/>
    </row>
    <row r="3" spans="1:301" ht="22.5" customHeight="1" x14ac:dyDescent="0.2">
      <c r="B3" s="174" t="s">
        <v>2</v>
      </c>
      <c r="C3" s="160"/>
      <c r="D3" s="161"/>
      <c r="E3" s="159" t="s">
        <v>3</v>
      </c>
      <c r="F3" s="160"/>
      <c r="G3" s="160"/>
      <c r="H3" s="160"/>
      <c r="I3" s="160"/>
      <c r="J3" s="160"/>
      <c r="K3" s="160"/>
      <c r="L3" s="160"/>
      <c r="M3" s="160"/>
      <c r="N3" s="160"/>
      <c r="O3" s="160"/>
      <c r="P3" s="160"/>
      <c r="Q3" s="160"/>
      <c r="R3" s="160"/>
      <c r="S3" s="161"/>
      <c r="T3" s="79" t="s">
        <v>4</v>
      </c>
      <c r="U3" s="41"/>
      <c r="V3" s="165"/>
      <c r="W3" s="166"/>
      <c r="X3" s="166"/>
      <c r="Y3" s="166"/>
      <c r="Z3" s="167"/>
    </row>
    <row r="4" spans="1:301" ht="36" customHeight="1" thickBot="1" x14ac:dyDescent="0.25">
      <c r="B4" s="175" t="s">
        <v>387</v>
      </c>
      <c r="C4" s="176"/>
      <c r="D4" s="177"/>
      <c r="E4" s="156" t="s">
        <v>5</v>
      </c>
      <c r="F4" s="157"/>
      <c r="G4" s="157"/>
      <c r="H4" s="157"/>
      <c r="I4" s="157"/>
      <c r="J4" s="157"/>
      <c r="K4" s="157"/>
      <c r="L4" s="157"/>
      <c r="M4" s="157"/>
      <c r="N4" s="157"/>
      <c r="O4" s="157"/>
      <c r="P4" s="157"/>
      <c r="Q4" s="157"/>
      <c r="R4" s="157"/>
      <c r="S4" s="158"/>
      <c r="T4" s="17">
        <v>3</v>
      </c>
      <c r="U4" s="41"/>
      <c r="V4" s="168"/>
      <c r="W4" s="169"/>
      <c r="X4" s="169"/>
      <c r="Y4" s="169"/>
      <c r="Z4" s="170"/>
    </row>
    <row r="5" spans="1:301" ht="15" customHeight="1" thickBot="1" x14ac:dyDescent="0.25">
      <c r="B5" s="173"/>
      <c r="C5" s="173"/>
      <c r="D5" s="173"/>
      <c r="E5" s="173"/>
      <c r="F5" s="173"/>
      <c r="G5" s="173"/>
      <c r="H5" s="173"/>
      <c r="I5" s="173"/>
      <c r="J5" s="173"/>
      <c r="K5" s="173"/>
      <c r="L5" s="173"/>
      <c r="M5" s="173"/>
      <c r="N5" s="173"/>
      <c r="O5" s="173"/>
      <c r="P5" s="173"/>
      <c r="Q5" s="173"/>
      <c r="R5" s="173"/>
      <c r="S5" s="173"/>
      <c r="T5" s="173"/>
      <c r="U5" s="44"/>
      <c r="V5" s="44"/>
      <c r="W5" s="44"/>
      <c r="X5" s="44"/>
      <c r="Y5" s="68"/>
      <c r="Z5" s="45"/>
    </row>
    <row r="6" spans="1:301" ht="21.75" customHeight="1" x14ac:dyDescent="0.2">
      <c r="B6" s="162" t="s">
        <v>46</v>
      </c>
      <c r="C6" s="178"/>
      <c r="D6" s="179" t="s">
        <v>47</v>
      </c>
      <c r="E6" s="179"/>
      <c r="F6" s="179"/>
      <c r="G6" s="179"/>
      <c r="H6" s="179"/>
      <c r="I6" s="179"/>
      <c r="J6" s="179"/>
      <c r="K6" s="179"/>
      <c r="L6" s="179"/>
      <c r="M6" s="179"/>
      <c r="N6" s="179"/>
      <c r="O6" s="179"/>
      <c r="P6" s="179"/>
      <c r="Q6" s="179"/>
      <c r="R6" s="179"/>
      <c r="S6" s="179"/>
      <c r="T6" s="179"/>
      <c r="U6" s="179"/>
      <c r="V6" s="179"/>
      <c r="W6" s="179"/>
      <c r="X6" s="179"/>
      <c r="Y6" s="179"/>
      <c r="Z6" s="180"/>
    </row>
    <row r="7" spans="1:301" ht="15.75" customHeight="1" thickBot="1" x14ac:dyDescent="0.25">
      <c r="B7" s="139" t="s">
        <v>48</v>
      </c>
      <c r="C7" s="140"/>
      <c r="D7" s="144" t="s">
        <v>49</v>
      </c>
      <c r="E7" s="144"/>
      <c r="F7" s="144"/>
      <c r="G7" s="144"/>
      <c r="H7" s="144"/>
      <c r="I7" s="144"/>
      <c r="J7" s="144"/>
      <c r="K7" s="144"/>
      <c r="L7" s="144"/>
      <c r="M7" s="144"/>
      <c r="N7" s="144"/>
      <c r="O7" s="144"/>
      <c r="P7" s="144"/>
      <c r="Q7" s="144"/>
      <c r="R7" s="144"/>
      <c r="S7" s="144"/>
      <c r="T7" s="144"/>
      <c r="U7" s="144"/>
      <c r="V7" s="144"/>
      <c r="W7" s="144"/>
      <c r="X7" s="144"/>
      <c r="Y7" s="144"/>
      <c r="Z7" s="145"/>
    </row>
    <row r="8" spans="1:301" s="3" customFormat="1" ht="16.5" thickBot="1" x14ac:dyDescent="0.3">
      <c r="A8" s="73"/>
      <c r="B8" s="6"/>
      <c r="C8" s="6"/>
      <c r="D8" s="82"/>
      <c r="E8" s="82"/>
      <c r="F8" s="82"/>
      <c r="G8" s="46"/>
      <c r="H8" s="47"/>
      <c r="I8" s="47"/>
      <c r="J8" s="46"/>
      <c r="K8" s="46"/>
      <c r="L8" s="46"/>
      <c r="M8" s="47"/>
      <c r="N8" s="46"/>
      <c r="O8" s="47"/>
      <c r="P8" s="46"/>
      <c r="Q8" s="48"/>
      <c r="R8" s="48"/>
      <c r="S8" s="48"/>
      <c r="T8" s="49"/>
      <c r="U8" s="50"/>
      <c r="V8" s="50"/>
      <c r="W8" s="50"/>
      <c r="X8" s="50"/>
      <c r="Y8" s="69"/>
      <c r="Z8" s="51"/>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3"/>
      <c r="JW8" s="73"/>
      <c r="JX8" s="73"/>
      <c r="JY8" s="73"/>
      <c r="JZ8" s="73"/>
      <c r="KA8" s="73"/>
      <c r="KB8" s="73"/>
      <c r="KC8" s="73"/>
      <c r="KD8" s="73"/>
      <c r="KE8" s="73"/>
      <c r="KF8" s="73"/>
      <c r="KG8" s="73"/>
      <c r="KH8" s="73"/>
      <c r="KI8" s="73"/>
      <c r="KJ8" s="73"/>
      <c r="KK8" s="73"/>
      <c r="KL8" s="73"/>
      <c r="KM8" s="73"/>
      <c r="KN8" s="73"/>
      <c r="KO8" s="73"/>
    </row>
    <row r="9" spans="1:301" s="2" customFormat="1" ht="15.75" x14ac:dyDescent="0.2">
      <c r="A9" s="74"/>
      <c r="B9" s="137" t="s">
        <v>50</v>
      </c>
      <c r="C9" s="137" t="s">
        <v>51</v>
      </c>
      <c r="D9" s="146" t="s">
        <v>52</v>
      </c>
      <c r="E9" s="146" t="s">
        <v>53</v>
      </c>
      <c r="F9" s="148" t="s">
        <v>54</v>
      </c>
      <c r="G9" s="150" t="s">
        <v>55</v>
      </c>
      <c r="H9" s="151"/>
      <c r="I9" s="151"/>
      <c r="J9" s="151"/>
      <c r="K9" s="151"/>
      <c r="L9" s="151"/>
      <c r="M9" s="151"/>
      <c r="N9" s="151"/>
      <c r="O9" s="151"/>
      <c r="P9" s="151"/>
      <c r="Q9" s="151"/>
      <c r="R9" s="151"/>
      <c r="S9" s="152"/>
      <c r="T9" s="137" t="s">
        <v>56</v>
      </c>
      <c r="U9" s="52"/>
      <c r="V9" s="137" t="s">
        <v>57</v>
      </c>
      <c r="W9" s="137" t="s">
        <v>58</v>
      </c>
      <c r="X9" s="137" t="s">
        <v>59</v>
      </c>
      <c r="Y9" s="137" t="s">
        <v>60</v>
      </c>
      <c r="Z9" s="142" t="s">
        <v>61</v>
      </c>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c r="IV9" s="74"/>
      <c r="IW9" s="74"/>
      <c r="IX9" s="74"/>
      <c r="IY9" s="74"/>
      <c r="IZ9" s="74"/>
      <c r="JA9" s="74"/>
      <c r="JB9" s="74"/>
      <c r="JC9" s="74"/>
      <c r="JD9" s="74"/>
      <c r="JE9" s="74"/>
      <c r="JF9" s="74"/>
      <c r="JG9" s="74"/>
      <c r="JH9" s="74"/>
      <c r="JI9" s="74"/>
      <c r="JJ9" s="74"/>
      <c r="JK9" s="74"/>
      <c r="JL9" s="74"/>
      <c r="JM9" s="74"/>
      <c r="JN9" s="74"/>
      <c r="JO9" s="74"/>
      <c r="JP9" s="74"/>
      <c r="JQ9" s="74"/>
      <c r="JR9" s="74"/>
      <c r="JS9" s="74"/>
      <c r="JT9" s="74"/>
      <c r="JU9" s="74"/>
      <c r="JV9" s="74"/>
      <c r="JW9" s="74"/>
      <c r="JX9" s="74"/>
      <c r="JY9" s="74"/>
      <c r="JZ9" s="74"/>
      <c r="KA9" s="74"/>
      <c r="KB9" s="74"/>
      <c r="KC9" s="74"/>
      <c r="KD9" s="74"/>
      <c r="KE9" s="74"/>
      <c r="KF9" s="74"/>
      <c r="KG9" s="74"/>
      <c r="KH9" s="74"/>
      <c r="KI9" s="74"/>
      <c r="KJ9" s="74"/>
      <c r="KK9" s="74"/>
      <c r="KL9" s="74"/>
      <c r="KM9" s="74"/>
      <c r="KN9" s="74"/>
      <c r="KO9" s="74"/>
    </row>
    <row r="10" spans="1:301" s="2" customFormat="1" ht="30.75" thickBot="1" x14ac:dyDescent="0.25">
      <c r="A10" s="74"/>
      <c r="B10" s="138"/>
      <c r="C10" s="138"/>
      <c r="D10" s="147"/>
      <c r="E10" s="147"/>
      <c r="F10" s="149"/>
      <c r="G10" s="4" t="s">
        <v>13</v>
      </c>
      <c r="H10" s="7"/>
      <c r="I10" s="5" t="s">
        <v>62</v>
      </c>
      <c r="J10" s="5"/>
      <c r="K10" s="9" t="s">
        <v>63</v>
      </c>
      <c r="L10" s="5"/>
      <c r="M10" s="5" t="s">
        <v>64</v>
      </c>
      <c r="N10" s="5"/>
      <c r="O10" s="9" t="s">
        <v>65</v>
      </c>
      <c r="P10" s="5"/>
      <c r="Q10" s="5" t="s">
        <v>8</v>
      </c>
      <c r="R10" s="11"/>
      <c r="S10" s="12" t="s">
        <v>31</v>
      </c>
      <c r="T10" s="138"/>
      <c r="U10" s="52"/>
      <c r="V10" s="138"/>
      <c r="W10" s="138"/>
      <c r="X10" s="138"/>
      <c r="Y10" s="138"/>
      <c r="Z10" s="143"/>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4"/>
      <c r="JW10" s="74"/>
      <c r="JX10" s="74"/>
      <c r="JY10" s="74"/>
      <c r="JZ10" s="74"/>
      <c r="KA10" s="74"/>
      <c r="KB10" s="74"/>
      <c r="KC10" s="74"/>
      <c r="KD10" s="74"/>
      <c r="KE10" s="74"/>
      <c r="KF10" s="74"/>
      <c r="KG10" s="74"/>
      <c r="KH10" s="74"/>
      <c r="KI10" s="74"/>
      <c r="KJ10" s="74"/>
      <c r="KK10" s="74"/>
      <c r="KL10" s="74"/>
      <c r="KM10" s="74"/>
      <c r="KN10" s="74"/>
      <c r="KO10" s="74"/>
    </row>
    <row r="11" spans="1:301" s="2" customFormat="1" ht="15.75" customHeight="1" x14ac:dyDescent="0.2">
      <c r="A11" s="74"/>
      <c r="B11" s="171" t="s">
        <v>66</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72"/>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c r="IV11" s="74"/>
      <c r="IW11" s="74"/>
      <c r="IX11" s="74"/>
      <c r="IY11" s="74"/>
      <c r="IZ11" s="74"/>
      <c r="JA11" s="74"/>
      <c r="JB11" s="74"/>
      <c r="JC11" s="74"/>
      <c r="JD11" s="74"/>
      <c r="JE11" s="74"/>
      <c r="JF11" s="74"/>
      <c r="JG11" s="74"/>
      <c r="JH11" s="74"/>
      <c r="JI11" s="74"/>
      <c r="JJ11" s="74"/>
      <c r="JK11" s="74"/>
      <c r="JL11" s="74"/>
      <c r="JM11" s="74"/>
      <c r="JN11" s="74"/>
      <c r="JO11" s="74"/>
      <c r="JP11" s="74"/>
      <c r="JQ11" s="74"/>
      <c r="JR11" s="74"/>
      <c r="JS11" s="74"/>
      <c r="JT11" s="74"/>
      <c r="JU11" s="74"/>
      <c r="JV11" s="74"/>
      <c r="JW11" s="74"/>
      <c r="JX11" s="74"/>
      <c r="JY11" s="74"/>
      <c r="JZ11" s="74"/>
      <c r="KA11" s="74"/>
      <c r="KB11" s="74"/>
      <c r="KC11" s="74"/>
      <c r="KD11" s="74"/>
      <c r="KE11" s="74"/>
      <c r="KF11" s="74"/>
      <c r="KG11" s="74"/>
      <c r="KH11" s="74"/>
      <c r="KI11" s="74"/>
      <c r="KJ11" s="74"/>
      <c r="KK11" s="74"/>
      <c r="KL11" s="74"/>
      <c r="KM11" s="74"/>
      <c r="KN11" s="74"/>
      <c r="KO11" s="74"/>
    </row>
    <row r="12" spans="1:301" s="2" customFormat="1" ht="16.5" customHeight="1" x14ac:dyDescent="0.2">
      <c r="A12" s="74"/>
      <c r="B12" s="17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72"/>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4"/>
      <c r="JW12" s="74"/>
      <c r="JX12" s="74"/>
      <c r="JY12" s="74"/>
      <c r="JZ12" s="74"/>
      <c r="KA12" s="74"/>
      <c r="KB12" s="74"/>
      <c r="KC12" s="74"/>
      <c r="KD12" s="74"/>
      <c r="KE12" s="74"/>
      <c r="KF12" s="74"/>
      <c r="KG12" s="74"/>
      <c r="KH12" s="74"/>
      <c r="KI12" s="74"/>
      <c r="KJ12" s="74"/>
      <c r="KK12" s="74"/>
      <c r="KL12" s="74"/>
      <c r="KM12" s="74"/>
      <c r="KN12" s="74"/>
      <c r="KO12" s="74"/>
    </row>
    <row r="13" spans="1:301" s="2" customFormat="1" ht="15.75" x14ac:dyDescent="0.2">
      <c r="A13" s="74"/>
      <c r="B13" s="141" t="s">
        <v>67</v>
      </c>
      <c r="C13" s="132"/>
      <c r="D13" s="132"/>
      <c r="E13" s="132"/>
      <c r="F13" s="132"/>
      <c r="G13" s="132"/>
      <c r="H13" s="132"/>
      <c r="I13" s="132"/>
      <c r="J13" s="132"/>
      <c r="K13" s="132"/>
      <c r="L13" s="132"/>
      <c r="M13" s="132"/>
      <c r="N13" s="132"/>
      <c r="O13" s="133" t="s">
        <v>68</v>
      </c>
      <c r="P13" s="134"/>
      <c r="Q13" s="134"/>
      <c r="R13" s="134"/>
      <c r="S13" s="135"/>
      <c r="T13" s="19">
        <f>SUM(U14:U26)/1300</f>
        <v>1</v>
      </c>
      <c r="U13" s="53">
        <f>T13*100</f>
        <v>100</v>
      </c>
      <c r="V13" s="153"/>
      <c r="W13" s="154"/>
      <c r="X13" s="154"/>
      <c r="Y13" s="154"/>
      <c r="Z13" s="155"/>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c r="IR13" s="74"/>
      <c r="IS13" s="74"/>
      <c r="IT13" s="74"/>
      <c r="IU13" s="74"/>
      <c r="IV13" s="74"/>
      <c r="IW13" s="74"/>
      <c r="IX13" s="74"/>
      <c r="IY13" s="74"/>
      <c r="IZ13" s="74"/>
      <c r="JA13" s="74"/>
      <c r="JB13" s="74"/>
      <c r="JC13" s="74"/>
      <c r="JD13" s="74"/>
      <c r="JE13" s="74"/>
      <c r="JF13" s="74"/>
      <c r="JG13" s="74"/>
      <c r="JH13" s="74"/>
      <c r="JI13" s="74"/>
      <c r="JJ13" s="74"/>
      <c r="JK13" s="74"/>
      <c r="JL13" s="74"/>
      <c r="JM13" s="74"/>
      <c r="JN13" s="74"/>
      <c r="JO13" s="74"/>
      <c r="JP13" s="74"/>
      <c r="JQ13" s="74"/>
      <c r="JR13" s="74"/>
      <c r="JS13" s="74"/>
      <c r="JT13" s="74"/>
      <c r="JU13" s="74"/>
      <c r="JV13" s="74"/>
      <c r="JW13" s="74"/>
      <c r="JX13" s="74"/>
      <c r="JY13" s="74"/>
      <c r="JZ13" s="74"/>
      <c r="KA13" s="74"/>
      <c r="KB13" s="74"/>
      <c r="KC13" s="74"/>
      <c r="KD13" s="74"/>
      <c r="KE13" s="74"/>
      <c r="KF13" s="74"/>
      <c r="KG13" s="74"/>
      <c r="KH13" s="74"/>
      <c r="KI13" s="74"/>
      <c r="KJ13" s="74"/>
      <c r="KK13" s="74"/>
      <c r="KL13" s="74"/>
      <c r="KM13" s="74"/>
      <c r="KN13" s="74"/>
      <c r="KO13" s="74"/>
    </row>
    <row r="14" spans="1:301" s="26" customFormat="1" ht="12.75" customHeight="1" x14ac:dyDescent="0.2">
      <c r="A14" s="74"/>
      <c r="B14" s="57">
        <v>1</v>
      </c>
      <c r="C14" s="23" t="s">
        <v>69</v>
      </c>
      <c r="D14" s="39" t="s">
        <v>70</v>
      </c>
      <c r="E14" s="37" t="s">
        <v>71</v>
      </c>
      <c r="F14" s="38" t="s">
        <v>72</v>
      </c>
      <c r="G14" s="22" t="s">
        <v>14</v>
      </c>
      <c r="H14" s="23" t="s">
        <v>73</v>
      </c>
      <c r="I14" s="21" t="s">
        <v>74</v>
      </c>
      <c r="J14" s="23" t="s">
        <v>73</v>
      </c>
      <c r="K14" s="21" t="s">
        <v>75</v>
      </c>
      <c r="L14" s="23" t="s">
        <v>73</v>
      </c>
      <c r="M14" s="21" t="s">
        <v>76</v>
      </c>
      <c r="N14" s="23" t="s">
        <v>73</v>
      </c>
      <c r="O14" s="21" t="s">
        <v>77</v>
      </c>
      <c r="P14" s="23" t="s">
        <v>73</v>
      </c>
      <c r="Q14" s="21" t="s">
        <v>78</v>
      </c>
      <c r="R14" s="23" t="s">
        <v>73</v>
      </c>
      <c r="S14" s="24">
        <v>0</v>
      </c>
      <c r="T14" s="25">
        <v>1</v>
      </c>
      <c r="U14" s="53">
        <f>T14*100</f>
        <v>100</v>
      </c>
      <c r="V14" s="42">
        <v>44562</v>
      </c>
      <c r="W14" s="42">
        <v>44775</v>
      </c>
      <c r="X14" s="42" t="s">
        <v>79</v>
      </c>
      <c r="Y14" s="54" t="s">
        <v>80</v>
      </c>
      <c r="Z14" s="55"/>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c r="IR14" s="74"/>
      <c r="IS14" s="74"/>
      <c r="IT14" s="74"/>
      <c r="IU14" s="74"/>
      <c r="IV14" s="74"/>
      <c r="IW14" s="74"/>
      <c r="IX14" s="74"/>
      <c r="IY14" s="74"/>
      <c r="IZ14" s="74"/>
      <c r="JA14" s="74"/>
      <c r="JB14" s="74"/>
      <c r="JC14" s="74"/>
      <c r="JD14" s="74"/>
      <c r="JE14" s="74"/>
      <c r="JF14" s="74"/>
      <c r="JG14" s="74"/>
      <c r="JH14" s="74"/>
      <c r="JI14" s="74"/>
      <c r="JJ14" s="74"/>
      <c r="JK14" s="74"/>
      <c r="JL14" s="74"/>
      <c r="JM14" s="74"/>
      <c r="JN14" s="74"/>
      <c r="JO14" s="74"/>
      <c r="JP14" s="74"/>
      <c r="JQ14" s="74"/>
      <c r="JR14" s="74"/>
      <c r="JS14" s="74"/>
      <c r="JT14" s="74"/>
      <c r="JU14" s="74"/>
      <c r="JV14" s="74"/>
      <c r="JW14" s="74"/>
      <c r="JX14" s="74"/>
      <c r="JY14" s="74"/>
      <c r="JZ14" s="74"/>
      <c r="KA14" s="74"/>
      <c r="KB14" s="74"/>
      <c r="KC14" s="74"/>
      <c r="KD14" s="74"/>
      <c r="KE14" s="74"/>
      <c r="KF14" s="74"/>
      <c r="KG14" s="74"/>
      <c r="KH14" s="74"/>
      <c r="KI14" s="74"/>
      <c r="KJ14" s="74"/>
      <c r="KK14" s="74"/>
      <c r="KL14" s="74"/>
      <c r="KM14" s="74"/>
      <c r="KN14" s="74"/>
      <c r="KO14" s="74"/>
    </row>
    <row r="15" spans="1:301" s="26" customFormat="1" ht="12.75" customHeight="1" x14ac:dyDescent="0.2">
      <c r="A15" s="74"/>
      <c r="B15" s="58">
        <v>2</v>
      </c>
      <c r="C15" s="23" t="s">
        <v>69</v>
      </c>
      <c r="D15" s="36" t="s">
        <v>81</v>
      </c>
      <c r="E15" s="37" t="s">
        <v>71</v>
      </c>
      <c r="F15" s="38" t="s">
        <v>72</v>
      </c>
      <c r="G15" s="22" t="s">
        <v>14</v>
      </c>
      <c r="H15" s="23" t="s">
        <v>73</v>
      </c>
      <c r="I15" s="21" t="s">
        <v>74</v>
      </c>
      <c r="J15" s="23" t="s">
        <v>73</v>
      </c>
      <c r="K15" s="21" t="s">
        <v>75</v>
      </c>
      <c r="L15" s="23" t="s">
        <v>73</v>
      </c>
      <c r="M15" s="34" t="s">
        <v>82</v>
      </c>
      <c r="N15" s="23" t="s">
        <v>73</v>
      </c>
      <c r="O15" s="21" t="s">
        <v>77</v>
      </c>
      <c r="P15" s="23" t="s">
        <v>73</v>
      </c>
      <c r="Q15" s="21" t="s">
        <v>78</v>
      </c>
      <c r="R15" s="23" t="s">
        <v>73</v>
      </c>
      <c r="S15" s="32">
        <v>0</v>
      </c>
      <c r="T15" s="33">
        <v>1</v>
      </c>
      <c r="U15" s="53">
        <f t="shared" ref="U15:U23" si="0">T15*100</f>
        <v>100</v>
      </c>
      <c r="V15" s="42">
        <v>44562</v>
      </c>
      <c r="W15" s="42">
        <v>44775</v>
      </c>
      <c r="X15" s="42" t="s">
        <v>79</v>
      </c>
      <c r="Y15" s="43" t="s">
        <v>83</v>
      </c>
      <c r="Z15" s="55"/>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c r="IT15" s="74"/>
      <c r="IU15" s="74"/>
      <c r="IV15" s="74"/>
      <c r="IW15" s="74"/>
      <c r="IX15" s="74"/>
      <c r="IY15" s="74"/>
      <c r="IZ15" s="74"/>
      <c r="JA15" s="74"/>
      <c r="JB15" s="74"/>
      <c r="JC15" s="74"/>
      <c r="JD15" s="74"/>
      <c r="JE15" s="74"/>
      <c r="JF15" s="74"/>
      <c r="JG15" s="74"/>
      <c r="JH15" s="74"/>
      <c r="JI15" s="74"/>
      <c r="JJ15" s="74"/>
      <c r="JK15" s="74"/>
      <c r="JL15" s="74"/>
      <c r="JM15" s="74"/>
      <c r="JN15" s="74"/>
      <c r="JO15" s="74"/>
      <c r="JP15" s="74"/>
      <c r="JQ15" s="74"/>
      <c r="JR15" s="74"/>
      <c r="JS15" s="74"/>
      <c r="JT15" s="74"/>
      <c r="JU15" s="74"/>
      <c r="JV15" s="74"/>
      <c r="JW15" s="74"/>
      <c r="JX15" s="74"/>
      <c r="JY15" s="74"/>
      <c r="JZ15" s="74"/>
      <c r="KA15" s="74"/>
      <c r="KB15" s="74"/>
      <c r="KC15" s="74"/>
      <c r="KD15" s="74"/>
      <c r="KE15" s="74"/>
      <c r="KF15" s="74"/>
      <c r="KG15" s="74"/>
      <c r="KH15" s="74"/>
      <c r="KI15" s="74"/>
      <c r="KJ15" s="74"/>
      <c r="KK15" s="74"/>
      <c r="KL15" s="74"/>
      <c r="KM15" s="74"/>
      <c r="KN15" s="74"/>
      <c r="KO15" s="74"/>
    </row>
    <row r="16" spans="1:301" s="26" customFormat="1" ht="12.75" customHeight="1" x14ac:dyDescent="0.2">
      <c r="A16" s="74"/>
      <c r="B16" s="57">
        <v>3</v>
      </c>
      <c r="C16" s="23" t="s">
        <v>69</v>
      </c>
      <c r="D16" s="36" t="s">
        <v>84</v>
      </c>
      <c r="E16" s="37" t="s">
        <v>85</v>
      </c>
      <c r="F16" s="38" t="s">
        <v>72</v>
      </c>
      <c r="G16" s="22" t="s">
        <v>14</v>
      </c>
      <c r="H16" s="23" t="s">
        <v>73</v>
      </c>
      <c r="I16" s="21" t="s">
        <v>74</v>
      </c>
      <c r="J16" s="23" t="s">
        <v>73</v>
      </c>
      <c r="K16" s="21" t="s">
        <v>75</v>
      </c>
      <c r="L16" s="23" t="s">
        <v>73</v>
      </c>
      <c r="M16" s="28" t="s">
        <v>86</v>
      </c>
      <c r="N16" s="23" t="s">
        <v>73</v>
      </c>
      <c r="O16" s="21" t="s">
        <v>77</v>
      </c>
      <c r="P16" s="23" t="s">
        <v>73</v>
      </c>
      <c r="Q16" s="21" t="s">
        <v>78</v>
      </c>
      <c r="R16" s="23" t="s">
        <v>73</v>
      </c>
      <c r="S16" s="32">
        <v>0</v>
      </c>
      <c r="T16" s="33">
        <v>1</v>
      </c>
      <c r="U16" s="53">
        <f t="shared" si="0"/>
        <v>100</v>
      </c>
      <c r="V16" s="42">
        <v>44562</v>
      </c>
      <c r="W16" s="42">
        <v>44775</v>
      </c>
      <c r="X16" s="42" t="s">
        <v>79</v>
      </c>
      <c r="Y16" s="54" t="s">
        <v>87</v>
      </c>
      <c r="Z16" s="55"/>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c r="IT16" s="74"/>
      <c r="IU16" s="74"/>
      <c r="IV16" s="74"/>
      <c r="IW16" s="74"/>
      <c r="IX16" s="74"/>
      <c r="IY16" s="74"/>
      <c r="IZ16" s="74"/>
      <c r="JA16" s="74"/>
      <c r="JB16" s="74"/>
      <c r="JC16" s="74"/>
      <c r="JD16" s="74"/>
      <c r="JE16" s="74"/>
      <c r="JF16" s="74"/>
      <c r="JG16" s="74"/>
      <c r="JH16" s="74"/>
      <c r="JI16" s="74"/>
      <c r="JJ16" s="74"/>
      <c r="JK16" s="74"/>
      <c r="JL16" s="74"/>
      <c r="JM16" s="74"/>
      <c r="JN16" s="74"/>
      <c r="JO16" s="74"/>
      <c r="JP16" s="74"/>
      <c r="JQ16" s="74"/>
      <c r="JR16" s="74"/>
      <c r="JS16" s="74"/>
      <c r="JT16" s="74"/>
      <c r="JU16" s="74"/>
      <c r="JV16" s="74"/>
      <c r="JW16" s="74"/>
      <c r="JX16" s="74"/>
      <c r="JY16" s="74"/>
      <c r="JZ16" s="74"/>
      <c r="KA16" s="74"/>
      <c r="KB16" s="74"/>
      <c r="KC16" s="74"/>
      <c r="KD16" s="74"/>
      <c r="KE16" s="74"/>
      <c r="KF16" s="74"/>
      <c r="KG16" s="74"/>
      <c r="KH16" s="74"/>
      <c r="KI16" s="74"/>
      <c r="KJ16" s="74"/>
      <c r="KK16" s="74"/>
      <c r="KL16" s="74"/>
      <c r="KM16" s="74"/>
      <c r="KN16" s="74"/>
      <c r="KO16" s="74"/>
    </row>
    <row r="17" spans="1:301" s="26" customFormat="1" ht="12.75" customHeight="1" x14ac:dyDescent="0.2">
      <c r="A17" s="74"/>
      <c r="B17" s="58">
        <v>4</v>
      </c>
      <c r="C17" s="23" t="s">
        <v>69</v>
      </c>
      <c r="D17" s="36" t="s">
        <v>88</v>
      </c>
      <c r="E17" s="37" t="s">
        <v>71</v>
      </c>
      <c r="F17" s="38" t="s">
        <v>72</v>
      </c>
      <c r="G17" s="22" t="s">
        <v>14</v>
      </c>
      <c r="H17" s="23" t="s">
        <v>73</v>
      </c>
      <c r="I17" s="21" t="s">
        <v>74</v>
      </c>
      <c r="J17" s="23" t="s">
        <v>73</v>
      </c>
      <c r="K17" s="21" t="s">
        <v>75</v>
      </c>
      <c r="L17" s="23" t="s">
        <v>73</v>
      </c>
      <c r="M17" s="28" t="s">
        <v>89</v>
      </c>
      <c r="N17" s="23" t="s">
        <v>73</v>
      </c>
      <c r="O17" s="21" t="s">
        <v>77</v>
      </c>
      <c r="P17" s="23" t="s">
        <v>73</v>
      </c>
      <c r="Q17" s="21" t="s">
        <v>78</v>
      </c>
      <c r="R17" s="23" t="s">
        <v>73</v>
      </c>
      <c r="S17" s="32">
        <v>0</v>
      </c>
      <c r="T17" s="33">
        <v>1</v>
      </c>
      <c r="U17" s="53">
        <f t="shared" si="0"/>
        <v>100</v>
      </c>
      <c r="V17" s="42">
        <v>44562</v>
      </c>
      <c r="W17" s="42">
        <v>44775</v>
      </c>
      <c r="X17" s="42" t="s">
        <v>79</v>
      </c>
      <c r="Y17" s="43" t="s">
        <v>90</v>
      </c>
      <c r="Z17" s="55"/>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c r="IR17" s="74"/>
      <c r="IS17" s="74"/>
      <c r="IT17" s="74"/>
      <c r="IU17" s="74"/>
      <c r="IV17" s="74"/>
      <c r="IW17" s="74"/>
      <c r="IX17" s="74"/>
      <c r="IY17" s="74"/>
      <c r="IZ17" s="74"/>
      <c r="JA17" s="74"/>
      <c r="JB17" s="74"/>
      <c r="JC17" s="74"/>
      <c r="JD17" s="74"/>
      <c r="JE17" s="74"/>
      <c r="JF17" s="74"/>
      <c r="JG17" s="74"/>
      <c r="JH17" s="74"/>
      <c r="JI17" s="74"/>
      <c r="JJ17" s="74"/>
      <c r="JK17" s="74"/>
      <c r="JL17" s="74"/>
      <c r="JM17" s="74"/>
      <c r="JN17" s="74"/>
      <c r="JO17" s="74"/>
      <c r="JP17" s="74"/>
      <c r="JQ17" s="74"/>
      <c r="JR17" s="74"/>
      <c r="JS17" s="74"/>
      <c r="JT17" s="74"/>
      <c r="JU17" s="74"/>
      <c r="JV17" s="74"/>
      <c r="JW17" s="74"/>
      <c r="JX17" s="74"/>
      <c r="JY17" s="74"/>
      <c r="JZ17" s="74"/>
      <c r="KA17" s="74"/>
      <c r="KB17" s="74"/>
      <c r="KC17" s="74"/>
      <c r="KD17" s="74"/>
      <c r="KE17" s="74"/>
      <c r="KF17" s="74"/>
      <c r="KG17" s="74"/>
      <c r="KH17" s="74"/>
      <c r="KI17" s="74"/>
      <c r="KJ17" s="74"/>
      <c r="KK17" s="74"/>
      <c r="KL17" s="74"/>
      <c r="KM17" s="74"/>
      <c r="KN17" s="74"/>
      <c r="KO17" s="74"/>
    </row>
    <row r="18" spans="1:301" s="26" customFormat="1" ht="12.75" customHeight="1" x14ac:dyDescent="0.2">
      <c r="A18" s="74"/>
      <c r="B18" s="57">
        <v>5</v>
      </c>
      <c r="C18" s="23" t="s">
        <v>69</v>
      </c>
      <c r="D18" s="36" t="s">
        <v>91</v>
      </c>
      <c r="E18" s="37" t="s">
        <v>71</v>
      </c>
      <c r="F18" s="38" t="s">
        <v>72</v>
      </c>
      <c r="G18" s="22" t="s">
        <v>14</v>
      </c>
      <c r="H18" s="23" t="s">
        <v>73</v>
      </c>
      <c r="I18" s="21" t="s">
        <v>74</v>
      </c>
      <c r="J18" s="23" t="s">
        <v>73</v>
      </c>
      <c r="K18" s="21" t="s">
        <v>75</v>
      </c>
      <c r="L18" s="23" t="s">
        <v>73</v>
      </c>
      <c r="M18" s="28" t="s">
        <v>89</v>
      </c>
      <c r="N18" s="23" t="s">
        <v>73</v>
      </c>
      <c r="O18" s="21" t="s">
        <v>77</v>
      </c>
      <c r="P18" s="23" t="s">
        <v>73</v>
      </c>
      <c r="Q18" s="21" t="s">
        <v>92</v>
      </c>
      <c r="R18" s="23" t="s">
        <v>73</v>
      </c>
      <c r="S18" s="32">
        <v>0</v>
      </c>
      <c r="T18" s="33">
        <v>1</v>
      </c>
      <c r="U18" s="53">
        <f t="shared" si="0"/>
        <v>100</v>
      </c>
      <c r="V18" s="42">
        <v>44562</v>
      </c>
      <c r="W18" s="42">
        <v>44775</v>
      </c>
      <c r="X18" s="42" t="s">
        <v>79</v>
      </c>
      <c r="Y18" s="54" t="s">
        <v>93</v>
      </c>
      <c r="Z18" s="55"/>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c r="IR18" s="74"/>
      <c r="IS18" s="74"/>
      <c r="IT18" s="74"/>
      <c r="IU18" s="74"/>
      <c r="IV18" s="74"/>
      <c r="IW18" s="74"/>
      <c r="IX18" s="74"/>
      <c r="IY18" s="74"/>
      <c r="IZ18" s="74"/>
      <c r="JA18" s="74"/>
      <c r="JB18" s="74"/>
      <c r="JC18" s="74"/>
      <c r="JD18" s="74"/>
      <c r="JE18" s="74"/>
      <c r="JF18" s="74"/>
      <c r="JG18" s="74"/>
      <c r="JH18" s="74"/>
      <c r="JI18" s="74"/>
      <c r="JJ18" s="74"/>
      <c r="JK18" s="74"/>
      <c r="JL18" s="74"/>
      <c r="JM18" s="74"/>
      <c r="JN18" s="74"/>
      <c r="JO18" s="74"/>
      <c r="JP18" s="74"/>
      <c r="JQ18" s="74"/>
      <c r="JR18" s="74"/>
      <c r="JS18" s="74"/>
      <c r="JT18" s="74"/>
      <c r="JU18" s="74"/>
      <c r="JV18" s="74"/>
      <c r="JW18" s="74"/>
      <c r="JX18" s="74"/>
      <c r="JY18" s="74"/>
      <c r="JZ18" s="74"/>
      <c r="KA18" s="74"/>
      <c r="KB18" s="74"/>
      <c r="KC18" s="74"/>
      <c r="KD18" s="74"/>
      <c r="KE18" s="74"/>
      <c r="KF18" s="74"/>
      <c r="KG18" s="74"/>
      <c r="KH18" s="74"/>
      <c r="KI18" s="74"/>
      <c r="KJ18" s="74"/>
      <c r="KK18" s="74"/>
      <c r="KL18" s="74"/>
      <c r="KM18" s="74"/>
      <c r="KN18" s="74"/>
      <c r="KO18" s="74"/>
    </row>
    <row r="19" spans="1:301" s="26" customFormat="1" ht="12.75" customHeight="1" x14ac:dyDescent="0.2">
      <c r="A19" s="74"/>
      <c r="B19" s="58">
        <v>6</v>
      </c>
      <c r="C19" s="23" t="s">
        <v>69</v>
      </c>
      <c r="D19" s="36" t="s">
        <v>94</v>
      </c>
      <c r="E19" s="37" t="s">
        <v>71</v>
      </c>
      <c r="F19" s="38" t="s">
        <v>72</v>
      </c>
      <c r="G19" s="22" t="s">
        <v>14</v>
      </c>
      <c r="H19" s="23" t="s">
        <v>73</v>
      </c>
      <c r="I19" s="21" t="s">
        <v>74</v>
      </c>
      <c r="J19" s="23" t="s">
        <v>73</v>
      </c>
      <c r="K19" s="21" t="s">
        <v>75</v>
      </c>
      <c r="L19" s="23" t="s">
        <v>73</v>
      </c>
      <c r="M19" s="28" t="s">
        <v>95</v>
      </c>
      <c r="N19" s="23" t="s">
        <v>73</v>
      </c>
      <c r="O19" s="21" t="s">
        <v>77</v>
      </c>
      <c r="P19" s="23" t="s">
        <v>73</v>
      </c>
      <c r="Q19" s="21" t="s">
        <v>78</v>
      </c>
      <c r="R19" s="23" t="s">
        <v>73</v>
      </c>
      <c r="S19" s="32">
        <v>0</v>
      </c>
      <c r="T19" s="33">
        <v>1</v>
      </c>
      <c r="U19" s="53">
        <f t="shared" si="0"/>
        <v>100</v>
      </c>
      <c r="V19" s="42">
        <v>44562</v>
      </c>
      <c r="W19" s="42">
        <v>44775</v>
      </c>
      <c r="X19" s="42" t="s">
        <v>79</v>
      </c>
      <c r="Y19" s="43" t="s">
        <v>96</v>
      </c>
      <c r="Z19" s="55"/>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c r="IR19" s="74"/>
      <c r="IS19" s="74"/>
      <c r="IT19" s="74"/>
      <c r="IU19" s="74"/>
      <c r="IV19" s="74"/>
      <c r="IW19" s="74"/>
      <c r="IX19" s="74"/>
      <c r="IY19" s="74"/>
      <c r="IZ19" s="74"/>
      <c r="JA19" s="74"/>
      <c r="JB19" s="74"/>
      <c r="JC19" s="74"/>
      <c r="JD19" s="74"/>
      <c r="JE19" s="74"/>
      <c r="JF19" s="74"/>
      <c r="JG19" s="74"/>
      <c r="JH19" s="74"/>
      <c r="JI19" s="74"/>
      <c r="JJ19" s="74"/>
      <c r="JK19" s="74"/>
      <c r="JL19" s="74"/>
      <c r="JM19" s="74"/>
      <c r="JN19" s="74"/>
      <c r="JO19" s="74"/>
      <c r="JP19" s="74"/>
      <c r="JQ19" s="74"/>
      <c r="JR19" s="74"/>
      <c r="JS19" s="74"/>
      <c r="JT19" s="74"/>
      <c r="JU19" s="74"/>
      <c r="JV19" s="74"/>
      <c r="JW19" s="74"/>
      <c r="JX19" s="74"/>
      <c r="JY19" s="74"/>
      <c r="JZ19" s="74"/>
      <c r="KA19" s="74"/>
      <c r="KB19" s="74"/>
      <c r="KC19" s="74"/>
      <c r="KD19" s="74"/>
      <c r="KE19" s="74"/>
      <c r="KF19" s="74"/>
      <c r="KG19" s="74"/>
      <c r="KH19" s="74"/>
      <c r="KI19" s="74"/>
      <c r="KJ19" s="74"/>
      <c r="KK19" s="74"/>
      <c r="KL19" s="74"/>
      <c r="KM19" s="74"/>
      <c r="KN19" s="74"/>
      <c r="KO19" s="74"/>
    </row>
    <row r="20" spans="1:301" s="26" customFormat="1" ht="12.75" customHeight="1" x14ac:dyDescent="0.2">
      <c r="A20" s="74"/>
      <c r="B20" s="57">
        <v>7</v>
      </c>
      <c r="C20" s="23" t="s">
        <v>69</v>
      </c>
      <c r="D20" s="36" t="s">
        <v>97</v>
      </c>
      <c r="E20" s="37" t="s">
        <v>71</v>
      </c>
      <c r="F20" s="38" t="s">
        <v>72</v>
      </c>
      <c r="G20" s="22" t="s">
        <v>14</v>
      </c>
      <c r="H20" s="23" t="s">
        <v>73</v>
      </c>
      <c r="I20" s="21" t="s">
        <v>74</v>
      </c>
      <c r="J20" s="23" t="s">
        <v>73</v>
      </c>
      <c r="K20" s="21" t="s">
        <v>75</v>
      </c>
      <c r="L20" s="23" t="s">
        <v>73</v>
      </c>
      <c r="M20" s="28" t="s">
        <v>98</v>
      </c>
      <c r="N20" s="23" t="s">
        <v>73</v>
      </c>
      <c r="O20" s="21" t="s">
        <v>77</v>
      </c>
      <c r="P20" s="23" t="s">
        <v>73</v>
      </c>
      <c r="Q20" s="21" t="s">
        <v>78</v>
      </c>
      <c r="R20" s="23" t="s">
        <v>73</v>
      </c>
      <c r="S20" s="32">
        <v>0</v>
      </c>
      <c r="T20" s="33">
        <v>1</v>
      </c>
      <c r="U20" s="53">
        <f t="shared" si="0"/>
        <v>100</v>
      </c>
      <c r="V20" s="42">
        <v>44562</v>
      </c>
      <c r="W20" s="42">
        <v>44775</v>
      </c>
      <c r="X20" s="42" t="s">
        <v>79</v>
      </c>
      <c r="Y20" s="43" t="s">
        <v>99</v>
      </c>
      <c r="Z20" s="55"/>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c r="IU20" s="74"/>
      <c r="IV20" s="74"/>
      <c r="IW20" s="74"/>
      <c r="IX20" s="74"/>
      <c r="IY20" s="74"/>
      <c r="IZ20" s="74"/>
      <c r="JA20" s="74"/>
      <c r="JB20" s="74"/>
      <c r="JC20" s="74"/>
      <c r="JD20" s="74"/>
      <c r="JE20" s="74"/>
      <c r="JF20" s="74"/>
      <c r="JG20" s="74"/>
      <c r="JH20" s="74"/>
      <c r="JI20" s="74"/>
      <c r="JJ20" s="74"/>
      <c r="JK20" s="74"/>
      <c r="JL20" s="74"/>
      <c r="JM20" s="74"/>
      <c r="JN20" s="74"/>
      <c r="JO20" s="74"/>
      <c r="JP20" s="74"/>
      <c r="JQ20" s="74"/>
      <c r="JR20" s="74"/>
      <c r="JS20" s="74"/>
      <c r="JT20" s="74"/>
      <c r="JU20" s="74"/>
      <c r="JV20" s="74"/>
      <c r="JW20" s="74"/>
      <c r="JX20" s="74"/>
      <c r="JY20" s="74"/>
      <c r="JZ20" s="74"/>
      <c r="KA20" s="74"/>
      <c r="KB20" s="74"/>
      <c r="KC20" s="74"/>
      <c r="KD20" s="74"/>
      <c r="KE20" s="74"/>
      <c r="KF20" s="74"/>
      <c r="KG20" s="74"/>
      <c r="KH20" s="74"/>
      <c r="KI20" s="74"/>
      <c r="KJ20" s="74"/>
      <c r="KK20" s="74"/>
      <c r="KL20" s="74"/>
      <c r="KM20" s="74"/>
      <c r="KN20" s="74"/>
      <c r="KO20" s="74"/>
    </row>
    <row r="21" spans="1:301" s="26" customFormat="1" ht="12.75" customHeight="1" x14ac:dyDescent="0.2">
      <c r="A21" s="74"/>
      <c r="B21" s="58">
        <v>8</v>
      </c>
      <c r="C21" s="31" t="s">
        <v>69</v>
      </c>
      <c r="D21" s="36" t="s">
        <v>100</v>
      </c>
      <c r="E21" s="39" t="s">
        <v>71</v>
      </c>
      <c r="F21" s="40" t="s">
        <v>72</v>
      </c>
      <c r="G21" s="30" t="s">
        <v>14</v>
      </c>
      <c r="H21" s="31" t="s">
        <v>73</v>
      </c>
      <c r="I21" s="29" t="s">
        <v>74</v>
      </c>
      <c r="J21" s="31" t="s">
        <v>73</v>
      </c>
      <c r="K21" s="29" t="s">
        <v>75</v>
      </c>
      <c r="L21" s="31" t="s">
        <v>73</v>
      </c>
      <c r="M21" s="28" t="s">
        <v>101</v>
      </c>
      <c r="N21" s="31" t="s">
        <v>73</v>
      </c>
      <c r="O21" s="29" t="s">
        <v>77</v>
      </c>
      <c r="P21" s="31" t="s">
        <v>73</v>
      </c>
      <c r="Q21" s="29" t="s">
        <v>78</v>
      </c>
      <c r="R21" s="31" t="s">
        <v>73</v>
      </c>
      <c r="S21" s="32">
        <v>0</v>
      </c>
      <c r="T21" s="33">
        <v>1</v>
      </c>
      <c r="U21" s="53">
        <f t="shared" si="0"/>
        <v>100</v>
      </c>
      <c r="V21" s="42">
        <v>44562</v>
      </c>
      <c r="W21" s="42">
        <v>44775</v>
      </c>
      <c r="X21" s="42" t="s">
        <v>79</v>
      </c>
      <c r="Y21" s="43" t="s">
        <v>102</v>
      </c>
      <c r="Z21" s="55"/>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c r="IR21" s="74"/>
      <c r="IS21" s="74"/>
      <c r="IT21" s="74"/>
      <c r="IU21" s="74"/>
      <c r="IV21" s="74"/>
      <c r="IW21" s="74"/>
      <c r="IX21" s="74"/>
      <c r="IY21" s="74"/>
      <c r="IZ21" s="74"/>
      <c r="JA21" s="74"/>
      <c r="JB21" s="74"/>
      <c r="JC21" s="74"/>
      <c r="JD21" s="74"/>
      <c r="JE21" s="74"/>
      <c r="JF21" s="74"/>
      <c r="JG21" s="74"/>
      <c r="JH21" s="74"/>
      <c r="JI21" s="74"/>
      <c r="JJ21" s="74"/>
      <c r="JK21" s="74"/>
      <c r="JL21" s="74"/>
      <c r="JM21" s="74"/>
      <c r="JN21" s="74"/>
      <c r="JO21" s="74"/>
      <c r="JP21" s="74"/>
      <c r="JQ21" s="74"/>
      <c r="JR21" s="74"/>
      <c r="JS21" s="74"/>
      <c r="JT21" s="74"/>
      <c r="JU21" s="74"/>
      <c r="JV21" s="74"/>
      <c r="JW21" s="74"/>
      <c r="JX21" s="74"/>
      <c r="JY21" s="74"/>
      <c r="JZ21" s="74"/>
      <c r="KA21" s="74"/>
      <c r="KB21" s="74"/>
      <c r="KC21" s="74"/>
      <c r="KD21" s="74"/>
      <c r="KE21" s="74"/>
      <c r="KF21" s="74"/>
      <c r="KG21" s="74"/>
      <c r="KH21" s="74"/>
      <c r="KI21" s="74"/>
      <c r="KJ21" s="74"/>
      <c r="KK21" s="74"/>
      <c r="KL21" s="74"/>
      <c r="KM21" s="74"/>
      <c r="KN21" s="74"/>
      <c r="KO21" s="74"/>
    </row>
    <row r="22" spans="1:301" s="26" customFormat="1" ht="12.75" customHeight="1" x14ac:dyDescent="0.2">
      <c r="A22" s="74"/>
      <c r="B22" s="57">
        <v>9</v>
      </c>
      <c r="C22" s="23" t="s">
        <v>69</v>
      </c>
      <c r="D22" s="36" t="s">
        <v>103</v>
      </c>
      <c r="E22" s="37" t="s">
        <v>71</v>
      </c>
      <c r="F22" s="38" t="s">
        <v>72</v>
      </c>
      <c r="G22" s="22" t="s">
        <v>14</v>
      </c>
      <c r="H22" s="23" t="s">
        <v>73</v>
      </c>
      <c r="I22" s="21" t="s">
        <v>74</v>
      </c>
      <c r="J22" s="23" t="s">
        <v>73</v>
      </c>
      <c r="K22" s="21" t="s">
        <v>75</v>
      </c>
      <c r="L22" s="23" t="s">
        <v>73</v>
      </c>
      <c r="M22" s="34" t="s">
        <v>82</v>
      </c>
      <c r="N22" s="23" t="s">
        <v>73</v>
      </c>
      <c r="O22" s="21" t="s">
        <v>77</v>
      </c>
      <c r="P22" s="23" t="s">
        <v>73</v>
      </c>
      <c r="Q22" s="21" t="s">
        <v>104</v>
      </c>
      <c r="R22" s="23" t="s">
        <v>73</v>
      </c>
      <c r="S22" s="32">
        <v>0</v>
      </c>
      <c r="T22" s="35">
        <v>1</v>
      </c>
      <c r="U22" s="53">
        <f t="shared" si="0"/>
        <v>100</v>
      </c>
      <c r="V22" s="42" t="s">
        <v>73</v>
      </c>
      <c r="W22" s="42" t="s">
        <v>73</v>
      </c>
      <c r="X22" s="42" t="s">
        <v>79</v>
      </c>
      <c r="Y22" s="43" t="s">
        <v>105</v>
      </c>
      <c r="Z22" s="55"/>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c r="IR22" s="74"/>
      <c r="IS22" s="74"/>
      <c r="IT22" s="74"/>
      <c r="IU22" s="74"/>
      <c r="IV22" s="74"/>
      <c r="IW22" s="74"/>
      <c r="IX22" s="74"/>
      <c r="IY22" s="74"/>
      <c r="IZ22" s="74"/>
      <c r="JA22" s="74"/>
      <c r="JB22" s="74"/>
      <c r="JC22" s="74"/>
      <c r="JD22" s="74"/>
      <c r="JE22" s="74"/>
      <c r="JF22" s="74"/>
      <c r="JG22" s="74"/>
      <c r="JH22" s="74"/>
      <c r="JI22" s="74"/>
      <c r="JJ22" s="74"/>
      <c r="JK22" s="74"/>
      <c r="JL22" s="74"/>
      <c r="JM22" s="74"/>
      <c r="JN22" s="74"/>
      <c r="JO22" s="74"/>
      <c r="JP22" s="74"/>
      <c r="JQ22" s="74"/>
      <c r="JR22" s="74"/>
      <c r="JS22" s="74"/>
      <c r="JT22" s="74"/>
      <c r="JU22" s="74"/>
      <c r="JV22" s="74"/>
      <c r="JW22" s="74"/>
      <c r="JX22" s="74"/>
      <c r="JY22" s="74"/>
      <c r="JZ22" s="74"/>
      <c r="KA22" s="74"/>
      <c r="KB22" s="74"/>
      <c r="KC22" s="74"/>
      <c r="KD22" s="74"/>
      <c r="KE22" s="74"/>
      <c r="KF22" s="74"/>
      <c r="KG22" s="74"/>
      <c r="KH22" s="74"/>
      <c r="KI22" s="74"/>
      <c r="KJ22" s="74"/>
      <c r="KK22" s="74"/>
      <c r="KL22" s="74"/>
      <c r="KM22" s="74"/>
      <c r="KN22" s="74"/>
      <c r="KO22" s="74"/>
    </row>
    <row r="23" spans="1:301" s="26" customFormat="1" ht="12.75" customHeight="1" x14ac:dyDescent="0.2">
      <c r="A23" s="74"/>
      <c r="B23" s="58">
        <v>10</v>
      </c>
      <c r="C23" s="23" t="s">
        <v>69</v>
      </c>
      <c r="D23" s="36" t="s">
        <v>106</v>
      </c>
      <c r="E23" s="37" t="s">
        <v>71</v>
      </c>
      <c r="F23" s="38" t="s">
        <v>72</v>
      </c>
      <c r="G23" s="22" t="s">
        <v>14</v>
      </c>
      <c r="H23" s="23" t="s">
        <v>73</v>
      </c>
      <c r="I23" s="21" t="s">
        <v>74</v>
      </c>
      <c r="J23" s="23" t="s">
        <v>73</v>
      </c>
      <c r="K23" s="21" t="s">
        <v>75</v>
      </c>
      <c r="L23" s="23" t="s">
        <v>73</v>
      </c>
      <c r="M23" s="28" t="s">
        <v>89</v>
      </c>
      <c r="N23" s="23" t="s">
        <v>73</v>
      </c>
      <c r="O23" s="21" t="s">
        <v>77</v>
      </c>
      <c r="P23" s="23" t="s">
        <v>73</v>
      </c>
      <c r="Q23" s="21" t="s">
        <v>104</v>
      </c>
      <c r="R23" s="23" t="s">
        <v>73</v>
      </c>
      <c r="S23" s="32">
        <v>0</v>
      </c>
      <c r="T23" s="33">
        <v>1</v>
      </c>
      <c r="U23" s="53">
        <f t="shared" si="0"/>
        <v>100</v>
      </c>
      <c r="V23" s="42" t="s">
        <v>73</v>
      </c>
      <c r="W23" s="42" t="s">
        <v>73</v>
      </c>
      <c r="X23" s="42" t="s">
        <v>79</v>
      </c>
      <c r="Y23" s="43" t="s">
        <v>107</v>
      </c>
      <c r="Z23" s="55"/>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c r="IR23" s="74"/>
      <c r="IS23" s="74"/>
      <c r="IT23" s="74"/>
      <c r="IU23" s="74"/>
      <c r="IV23" s="74"/>
      <c r="IW23" s="74"/>
      <c r="IX23" s="74"/>
      <c r="IY23" s="74"/>
      <c r="IZ23" s="74"/>
      <c r="JA23" s="74"/>
      <c r="JB23" s="74"/>
      <c r="JC23" s="74"/>
      <c r="JD23" s="74"/>
      <c r="JE23" s="74"/>
      <c r="JF23" s="74"/>
      <c r="JG23" s="74"/>
      <c r="JH23" s="74"/>
      <c r="JI23" s="74"/>
      <c r="JJ23" s="74"/>
      <c r="JK23" s="74"/>
      <c r="JL23" s="74"/>
      <c r="JM23" s="74"/>
      <c r="JN23" s="74"/>
      <c r="JO23" s="74"/>
      <c r="JP23" s="74"/>
      <c r="JQ23" s="74"/>
      <c r="JR23" s="74"/>
      <c r="JS23" s="74"/>
      <c r="JT23" s="74"/>
      <c r="JU23" s="74"/>
      <c r="JV23" s="74"/>
      <c r="JW23" s="74"/>
      <c r="JX23" s="74"/>
      <c r="JY23" s="74"/>
      <c r="JZ23" s="74"/>
      <c r="KA23" s="74"/>
      <c r="KB23" s="74"/>
      <c r="KC23" s="74"/>
      <c r="KD23" s="74"/>
      <c r="KE23" s="74"/>
      <c r="KF23" s="74"/>
      <c r="KG23" s="74"/>
      <c r="KH23" s="74"/>
      <c r="KI23" s="74"/>
      <c r="KJ23" s="74"/>
      <c r="KK23" s="74"/>
      <c r="KL23" s="74"/>
      <c r="KM23" s="74"/>
      <c r="KN23" s="74"/>
      <c r="KO23" s="74"/>
    </row>
    <row r="24" spans="1:301" s="26" customFormat="1" ht="16.5" customHeight="1" x14ac:dyDescent="0.2">
      <c r="A24" s="74"/>
      <c r="B24" s="57">
        <v>11</v>
      </c>
      <c r="C24" s="31" t="s">
        <v>69</v>
      </c>
      <c r="D24" s="36" t="s">
        <v>108</v>
      </c>
      <c r="E24" s="37" t="s">
        <v>71</v>
      </c>
      <c r="F24" s="38" t="s">
        <v>72</v>
      </c>
      <c r="G24" s="22" t="s">
        <v>14</v>
      </c>
      <c r="H24" s="23" t="s">
        <v>73</v>
      </c>
      <c r="I24" s="21" t="s">
        <v>74</v>
      </c>
      <c r="J24" s="23" t="s">
        <v>73</v>
      </c>
      <c r="K24" s="21" t="s">
        <v>75</v>
      </c>
      <c r="L24" s="23" t="s">
        <v>73</v>
      </c>
      <c r="M24" s="28" t="s">
        <v>101</v>
      </c>
      <c r="N24" s="23" t="s">
        <v>73</v>
      </c>
      <c r="O24" s="21" t="s">
        <v>77</v>
      </c>
      <c r="P24" s="23" t="s">
        <v>73</v>
      </c>
      <c r="Q24" s="21" t="s">
        <v>104</v>
      </c>
      <c r="R24" s="23" t="s">
        <v>73</v>
      </c>
      <c r="S24" s="32">
        <v>0</v>
      </c>
      <c r="T24" s="33">
        <v>1</v>
      </c>
      <c r="U24" s="53">
        <f>T24*100</f>
        <v>100</v>
      </c>
      <c r="V24" s="42" t="s">
        <v>73</v>
      </c>
      <c r="W24" s="42" t="s">
        <v>73</v>
      </c>
      <c r="X24" s="42" t="s">
        <v>79</v>
      </c>
      <c r="Y24" s="43" t="s">
        <v>109</v>
      </c>
      <c r="Z24" s="55"/>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c r="IT24" s="74"/>
      <c r="IU24" s="74"/>
      <c r="IV24" s="74"/>
      <c r="IW24" s="74"/>
      <c r="IX24" s="74"/>
      <c r="IY24" s="74"/>
      <c r="IZ24" s="74"/>
      <c r="JA24" s="74"/>
      <c r="JB24" s="74"/>
      <c r="JC24" s="74"/>
      <c r="JD24" s="74"/>
      <c r="JE24" s="74"/>
      <c r="JF24" s="74"/>
      <c r="JG24" s="74"/>
      <c r="JH24" s="74"/>
      <c r="JI24" s="74"/>
      <c r="JJ24" s="74"/>
      <c r="JK24" s="74"/>
      <c r="JL24" s="74"/>
      <c r="JM24" s="74"/>
      <c r="JN24" s="74"/>
      <c r="JO24" s="74"/>
      <c r="JP24" s="74"/>
      <c r="JQ24" s="74"/>
      <c r="JR24" s="74"/>
      <c r="JS24" s="74"/>
      <c r="JT24" s="74"/>
      <c r="JU24" s="74"/>
      <c r="JV24" s="74"/>
      <c r="JW24" s="74"/>
      <c r="JX24" s="74"/>
      <c r="JY24" s="74"/>
      <c r="JZ24" s="74"/>
      <c r="KA24" s="74"/>
      <c r="KB24" s="74"/>
      <c r="KC24" s="74"/>
      <c r="KD24" s="74"/>
      <c r="KE24" s="74"/>
      <c r="KF24" s="74"/>
      <c r="KG24" s="74"/>
      <c r="KH24" s="74"/>
      <c r="KI24" s="74"/>
      <c r="KJ24" s="74"/>
      <c r="KK24" s="74"/>
      <c r="KL24" s="74"/>
      <c r="KM24" s="74"/>
      <c r="KN24" s="74"/>
      <c r="KO24" s="74"/>
    </row>
    <row r="25" spans="1:301" s="26" customFormat="1" ht="12.75" customHeight="1" x14ac:dyDescent="0.2">
      <c r="A25" s="74"/>
      <c r="B25" s="58">
        <v>12</v>
      </c>
      <c r="C25" s="31" t="s">
        <v>69</v>
      </c>
      <c r="D25" s="36" t="s">
        <v>110</v>
      </c>
      <c r="E25" s="36" t="s">
        <v>85</v>
      </c>
      <c r="F25" s="38" t="s">
        <v>72</v>
      </c>
      <c r="G25" s="22" t="s">
        <v>14</v>
      </c>
      <c r="H25" s="23" t="s">
        <v>73</v>
      </c>
      <c r="I25" s="21" t="s">
        <v>74</v>
      </c>
      <c r="J25" s="23" t="s">
        <v>73</v>
      </c>
      <c r="K25" s="21" t="s">
        <v>75</v>
      </c>
      <c r="L25" s="23" t="s">
        <v>73</v>
      </c>
      <c r="M25" s="28" t="s">
        <v>111</v>
      </c>
      <c r="N25" s="23" t="s">
        <v>73</v>
      </c>
      <c r="O25" s="21" t="s">
        <v>77</v>
      </c>
      <c r="P25" s="23" t="s">
        <v>73</v>
      </c>
      <c r="Q25" s="21" t="s">
        <v>78</v>
      </c>
      <c r="R25" s="23" t="s">
        <v>73</v>
      </c>
      <c r="S25" s="32">
        <v>0</v>
      </c>
      <c r="T25" s="33">
        <v>1</v>
      </c>
      <c r="U25" s="53">
        <f>T25*100</f>
        <v>100</v>
      </c>
      <c r="V25" s="42">
        <v>44562</v>
      </c>
      <c r="W25" s="42">
        <v>44775</v>
      </c>
      <c r="X25" s="42" t="s">
        <v>79</v>
      </c>
      <c r="Y25" s="43" t="s">
        <v>112</v>
      </c>
      <c r="Z25" s="55"/>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c r="IR25" s="74"/>
      <c r="IS25" s="74"/>
      <c r="IT25" s="74"/>
      <c r="IU25" s="74"/>
      <c r="IV25" s="74"/>
      <c r="IW25" s="74"/>
      <c r="IX25" s="74"/>
      <c r="IY25" s="74"/>
      <c r="IZ25" s="74"/>
      <c r="JA25" s="74"/>
      <c r="JB25" s="74"/>
      <c r="JC25" s="74"/>
      <c r="JD25" s="74"/>
      <c r="JE25" s="74"/>
      <c r="JF25" s="74"/>
      <c r="JG25" s="74"/>
      <c r="JH25" s="74"/>
      <c r="JI25" s="74"/>
      <c r="JJ25" s="74"/>
      <c r="JK25" s="74"/>
      <c r="JL25" s="74"/>
      <c r="JM25" s="74"/>
      <c r="JN25" s="74"/>
      <c r="JO25" s="74"/>
      <c r="JP25" s="74"/>
      <c r="JQ25" s="74"/>
      <c r="JR25" s="74"/>
      <c r="JS25" s="74"/>
      <c r="JT25" s="74"/>
      <c r="JU25" s="74"/>
      <c r="JV25" s="74"/>
      <c r="JW25" s="74"/>
      <c r="JX25" s="74"/>
      <c r="JY25" s="74"/>
      <c r="JZ25" s="74"/>
      <c r="KA25" s="74"/>
      <c r="KB25" s="74"/>
      <c r="KC25" s="74"/>
      <c r="KD25" s="74"/>
      <c r="KE25" s="74"/>
      <c r="KF25" s="74"/>
      <c r="KG25" s="74"/>
      <c r="KH25" s="74"/>
      <c r="KI25" s="74"/>
      <c r="KJ25" s="74"/>
      <c r="KK25" s="74"/>
      <c r="KL25" s="74"/>
      <c r="KM25" s="74"/>
      <c r="KN25" s="74"/>
      <c r="KO25" s="74"/>
    </row>
    <row r="26" spans="1:301" s="26" customFormat="1" ht="12.75" customHeight="1" x14ac:dyDescent="0.2">
      <c r="A26" s="74"/>
      <c r="B26" s="57">
        <v>13</v>
      </c>
      <c r="C26" s="31" t="s">
        <v>69</v>
      </c>
      <c r="D26" s="36" t="s">
        <v>113</v>
      </c>
      <c r="E26" s="36" t="s">
        <v>85</v>
      </c>
      <c r="F26" s="38" t="s">
        <v>72</v>
      </c>
      <c r="G26" s="22" t="s">
        <v>14</v>
      </c>
      <c r="H26" s="23" t="s">
        <v>73</v>
      </c>
      <c r="I26" s="21" t="s">
        <v>74</v>
      </c>
      <c r="J26" s="23" t="s">
        <v>73</v>
      </c>
      <c r="K26" s="21" t="s">
        <v>75</v>
      </c>
      <c r="L26" s="23" t="s">
        <v>73</v>
      </c>
      <c r="M26" s="28" t="s">
        <v>114</v>
      </c>
      <c r="N26" s="23" t="s">
        <v>73</v>
      </c>
      <c r="O26" s="21" t="s">
        <v>77</v>
      </c>
      <c r="P26" s="23" t="s">
        <v>73</v>
      </c>
      <c r="Q26" s="21" t="s">
        <v>78</v>
      </c>
      <c r="R26" s="23" t="s">
        <v>73</v>
      </c>
      <c r="S26" s="32">
        <v>0</v>
      </c>
      <c r="T26" s="33">
        <v>1</v>
      </c>
      <c r="U26" s="53">
        <f>T26*100</f>
        <v>100</v>
      </c>
      <c r="V26" s="42">
        <v>44562</v>
      </c>
      <c r="W26" s="42">
        <v>44775</v>
      </c>
      <c r="X26" s="42" t="s">
        <v>79</v>
      </c>
      <c r="Y26" s="43" t="s">
        <v>115</v>
      </c>
      <c r="Z26" s="55"/>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c r="IR26" s="74"/>
      <c r="IS26" s="74"/>
      <c r="IT26" s="74"/>
      <c r="IU26" s="74"/>
      <c r="IV26" s="74"/>
      <c r="IW26" s="74"/>
      <c r="IX26" s="74"/>
      <c r="IY26" s="74"/>
      <c r="IZ26" s="74"/>
      <c r="JA26" s="74"/>
      <c r="JB26" s="74"/>
      <c r="JC26" s="74"/>
      <c r="JD26" s="74"/>
      <c r="JE26" s="74"/>
      <c r="JF26" s="74"/>
      <c r="JG26" s="74"/>
      <c r="JH26" s="74"/>
      <c r="JI26" s="74"/>
      <c r="JJ26" s="74"/>
      <c r="JK26" s="74"/>
      <c r="JL26" s="74"/>
      <c r="JM26" s="74"/>
      <c r="JN26" s="74"/>
      <c r="JO26" s="74"/>
      <c r="JP26" s="74"/>
      <c r="JQ26" s="74"/>
      <c r="JR26" s="74"/>
      <c r="JS26" s="74"/>
      <c r="JT26" s="74"/>
      <c r="JU26" s="74"/>
      <c r="JV26" s="74"/>
      <c r="JW26" s="74"/>
      <c r="JX26" s="74"/>
      <c r="JY26" s="74"/>
      <c r="JZ26" s="74"/>
      <c r="KA26" s="74"/>
      <c r="KB26" s="74"/>
      <c r="KC26" s="74"/>
      <c r="KD26" s="74"/>
      <c r="KE26" s="74"/>
      <c r="KF26" s="74"/>
      <c r="KG26" s="74"/>
      <c r="KH26" s="74"/>
      <c r="KI26" s="74"/>
      <c r="KJ26" s="74"/>
      <c r="KK26" s="74"/>
      <c r="KL26" s="74"/>
      <c r="KM26" s="74"/>
      <c r="KN26" s="74"/>
      <c r="KO26" s="74"/>
    </row>
    <row r="27" spans="1:301" s="2" customFormat="1" ht="15.75" customHeight="1" x14ac:dyDescent="0.2">
      <c r="A27" s="74"/>
      <c r="B27" s="131" t="s">
        <v>116</v>
      </c>
      <c r="C27" s="132"/>
      <c r="D27" s="132"/>
      <c r="E27" s="132"/>
      <c r="F27" s="132"/>
      <c r="G27" s="132"/>
      <c r="H27" s="132"/>
      <c r="I27" s="132"/>
      <c r="J27" s="132"/>
      <c r="K27" s="132"/>
      <c r="L27" s="132"/>
      <c r="M27" s="132"/>
      <c r="N27" s="132"/>
      <c r="O27" s="133" t="s">
        <v>68</v>
      </c>
      <c r="P27" s="134"/>
      <c r="Q27" s="134"/>
      <c r="R27" s="134"/>
      <c r="S27" s="135"/>
      <c r="T27" s="19">
        <f>SUM(U28:U37)/1000</f>
        <v>1</v>
      </c>
      <c r="U27" s="53">
        <f>T27*100</f>
        <v>100</v>
      </c>
      <c r="V27" s="153"/>
      <c r="W27" s="154"/>
      <c r="X27" s="154"/>
      <c r="Y27" s="154"/>
      <c r="Z27" s="155"/>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c r="IR27" s="74"/>
      <c r="IS27" s="74"/>
      <c r="IT27" s="74"/>
      <c r="IU27" s="74"/>
      <c r="IV27" s="74"/>
      <c r="IW27" s="74"/>
      <c r="IX27" s="74"/>
      <c r="IY27" s="74"/>
      <c r="IZ27" s="74"/>
      <c r="JA27" s="74"/>
      <c r="JB27" s="74"/>
      <c r="JC27" s="74"/>
      <c r="JD27" s="74"/>
      <c r="JE27" s="74"/>
      <c r="JF27" s="74"/>
      <c r="JG27" s="74"/>
      <c r="JH27" s="74"/>
      <c r="JI27" s="74"/>
      <c r="JJ27" s="74"/>
      <c r="JK27" s="74"/>
      <c r="JL27" s="74"/>
      <c r="JM27" s="74"/>
      <c r="JN27" s="74"/>
      <c r="JO27" s="74"/>
      <c r="JP27" s="74"/>
      <c r="JQ27" s="74"/>
      <c r="JR27" s="74"/>
      <c r="JS27" s="74"/>
      <c r="JT27" s="74"/>
      <c r="JU27" s="74"/>
      <c r="JV27" s="74"/>
      <c r="JW27" s="74"/>
      <c r="JX27" s="74"/>
      <c r="JY27" s="74"/>
      <c r="JZ27" s="74"/>
      <c r="KA27" s="74"/>
      <c r="KB27" s="74"/>
      <c r="KC27" s="74"/>
      <c r="KD27" s="74"/>
      <c r="KE27" s="74"/>
      <c r="KF27" s="74"/>
      <c r="KG27" s="74"/>
      <c r="KH27" s="74"/>
      <c r="KI27" s="74"/>
      <c r="KJ27" s="74"/>
      <c r="KK27" s="74"/>
      <c r="KL27" s="74"/>
      <c r="KM27" s="74"/>
      <c r="KN27" s="74"/>
      <c r="KO27" s="74"/>
    </row>
    <row r="28" spans="1:301" s="26" customFormat="1" ht="12.75" customHeight="1" x14ac:dyDescent="0.2">
      <c r="A28" s="74"/>
      <c r="B28" s="57">
        <v>14</v>
      </c>
      <c r="C28" s="23" t="s">
        <v>117</v>
      </c>
      <c r="D28" s="39" t="s">
        <v>70</v>
      </c>
      <c r="E28" s="37" t="s">
        <v>71</v>
      </c>
      <c r="F28" s="38" t="s">
        <v>72</v>
      </c>
      <c r="G28" s="22" t="s">
        <v>14</v>
      </c>
      <c r="H28" s="23" t="s">
        <v>73</v>
      </c>
      <c r="I28" s="21" t="s">
        <v>74</v>
      </c>
      <c r="J28" s="23" t="s">
        <v>73</v>
      </c>
      <c r="K28" s="21" t="s">
        <v>118</v>
      </c>
      <c r="L28" s="23" t="s">
        <v>73</v>
      </c>
      <c r="M28" s="21" t="s">
        <v>76</v>
      </c>
      <c r="N28" s="23" t="s">
        <v>73</v>
      </c>
      <c r="O28" s="21" t="s">
        <v>77</v>
      </c>
      <c r="P28" s="23" t="s">
        <v>73</v>
      </c>
      <c r="Q28" s="21" t="s">
        <v>78</v>
      </c>
      <c r="R28" s="23" t="s">
        <v>73</v>
      </c>
      <c r="S28" s="24">
        <v>0</v>
      </c>
      <c r="T28" s="33">
        <v>1</v>
      </c>
      <c r="U28" s="53">
        <f>T28*100</f>
        <v>100</v>
      </c>
      <c r="V28" s="42">
        <v>44562</v>
      </c>
      <c r="W28" s="42">
        <v>44775</v>
      </c>
      <c r="X28" s="42" t="s">
        <v>79</v>
      </c>
      <c r="Y28" s="43" t="s">
        <v>119</v>
      </c>
      <c r="Z28" s="55"/>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4"/>
      <c r="FN28" s="74"/>
      <c r="FO28" s="74"/>
      <c r="FP28" s="74"/>
      <c r="FQ28" s="74"/>
      <c r="FR28" s="74"/>
      <c r="FS28" s="74"/>
      <c r="FT28" s="74"/>
      <c r="FU28" s="74"/>
      <c r="FV28" s="74"/>
      <c r="FW28" s="74"/>
      <c r="FX28" s="74"/>
      <c r="FY28" s="74"/>
      <c r="FZ28" s="74"/>
      <c r="GA28" s="74"/>
      <c r="GB28" s="74"/>
      <c r="GC28" s="74"/>
      <c r="GD28" s="74"/>
      <c r="GE28" s="74"/>
      <c r="GF28" s="74"/>
      <c r="GG28" s="74"/>
      <c r="GH28" s="74"/>
      <c r="GI28" s="74"/>
      <c r="GJ28" s="74"/>
      <c r="GK28" s="74"/>
      <c r="GL28" s="74"/>
      <c r="GM28" s="74"/>
      <c r="GN28" s="74"/>
      <c r="GO28" s="74"/>
      <c r="GP28" s="74"/>
      <c r="GQ28" s="74"/>
      <c r="GR28" s="74"/>
      <c r="GS28" s="74"/>
      <c r="GT28" s="74"/>
      <c r="GU28" s="74"/>
      <c r="GV28" s="74"/>
      <c r="GW28" s="74"/>
      <c r="GX28" s="74"/>
      <c r="GY28" s="74"/>
      <c r="GZ28" s="74"/>
      <c r="HA28" s="74"/>
      <c r="HB28" s="74"/>
      <c r="HC28" s="74"/>
      <c r="HD28" s="74"/>
      <c r="HE28" s="74"/>
      <c r="HF28" s="74"/>
      <c r="HG28" s="74"/>
      <c r="HH28" s="74"/>
      <c r="HI28" s="74"/>
      <c r="HJ28" s="74"/>
      <c r="HK28" s="74"/>
      <c r="HL28" s="74"/>
      <c r="HM28" s="74"/>
      <c r="HN28" s="74"/>
      <c r="HO28" s="74"/>
      <c r="HP28" s="74"/>
      <c r="HQ28" s="74"/>
      <c r="HR28" s="74"/>
      <c r="HS28" s="74"/>
      <c r="HT28" s="74"/>
      <c r="HU28" s="74"/>
      <c r="HV28" s="74"/>
      <c r="HW28" s="74"/>
      <c r="HX28" s="74"/>
      <c r="HY28" s="74"/>
      <c r="HZ28" s="74"/>
      <c r="IA28" s="74"/>
      <c r="IB28" s="74"/>
      <c r="IC28" s="74"/>
      <c r="ID28" s="74"/>
      <c r="IE28" s="74"/>
      <c r="IF28" s="74"/>
      <c r="IG28" s="74"/>
      <c r="IH28" s="74"/>
      <c r="II28" s="74"/>
      <c r="IJ28" s="74"/>
      <c r="IK28" s="74"/>
      <c r="IL28" s="74"/>
      <c r="IM28" s="74"/>
      <c r="IN28" s="74"/>
      <c r="IO28" s="74"/>
      <c r="IP28" s="74"/>
      <c r="IQ28" s="74"/>
      <c r="IR28" s="74"/>
      <c r="IS28" s="74"/>
      <c r="IT28" s="74"/>
      <c r="IU28" s="74"/>
      <c r="IV28" s="74"/>
      <c r="IW28" s="74"/>
      <c r="IX28" s="74"/>
      <c r="IY28" s="74"/>
      <c r="IZ28" s="74"/>
      <c r="JA28" s="74"/>
      <c r="JB28" s="74"/>
      <c r="JC28" s="74"/>
      <c r="JD28" s="74"/>
      <c r="JE28" s="74"/>
      <c r="JF28" s="74"/>
      <c r="JG28" s="74"/>
      <c r="JH28" s="74"/>
      <c r="JI28" s="74"/>
      <c r="JJ28" s="74"/>
      <c r="JK28" s="74"/>
      <c r="JL28" s="74"/>
      <c r="JM28" s="74"/>
      <c r="JN28" s="74"/>
      <c r="JO28" s="74"/>
      <c r="JP28" s="74"/>
      <c r="JQ28" s="74"/>
      <c r="JR28" s="74"/>
      <c r="JS28" s="74"/>
      <c r="JT28" s="74"/>
      <c r="JU28" s="74"/>
      <c r="JV28" s="74"/>
      <c r="JW28" s="74"/>
      <c r="JX28" s="74"/>
      <c r="JY28" s="74"/>
      <c r="JZ28" s="74"/>
      <c r="KA28" s="74"/>
      <c r="KB28" s="74"/>
      <c r="KC28" s="74"/>
      <c r="KD28" s="74"/>
      <c r="KE28" s="74"/>
      <c r="KF28" s="74"/>
      <c r="KG28" s="74"/>
      <c r="KH28" s="74"/>
      <c r="KI28" s="74"/>
      <c r="KJ28" s="74"/>
      <c r="KK28" s="74"/>
      <c r="KL28" s="74"/>
      <c r="KM28" s="74"/>
      <c r="KN28" s="74"/>
      <c r="KO28" s="74"/>
    </row>
    <row r="29" spans="1:301" s="26" customFormat="1" ht="12.75" customHeight="1" x14ac:dyDescent="0.2">
      <c r="A29" s="74"/>
      <c r="B29" s="58">
        <v>15</v>
      </c>
      <c r="C29" s="23" t="s">
        <v>117</v>
      </c>
      <c r="D29" s="36" t="s">
        <v>81</v>
      </c>
      <c r="E29" s="37" t="s">
        <v>71</v>
      </c>
      <c r="F29" s="38" t="s">
        <v>72</v>
      </c>
      <c r="G29" s="22" t="s">
        <v>14</v>
      </c>
      <c r="H29" s="23" t="s">
        <v>73</v>
      </c>
      <c r="I29" s="21" t="s">
        <v>74</v>
      </c>
      <c r="J29" s="23" t="s">
        <v>73</v>
      </c>
      <c r="K29" s="21" t="s">
        <v>118</v>
      </c>
      <c r="L29" s="23" t="s">
        <v>73</v>
      </c>
      <c r="M29" s="34" t="s">
        <v>82</v>
      </c>
      <c r="N29" s="23" t="s">
        <v>73</v>
      </c>
      <c r="O29" s="21" t="s">
        <v>77</v>
      </c>
      <c r="P29" s="23" t="s">
        <v>73</v>
      </c>
      <c r="Q29" s="21" t="s">
        <v>78</v>
      </c>
      <c r="R29" s="23" t="s">
        <v>73</v>
      </c>
      <c r="S29" s="32">
        <v>0</v>
      </c>
      <c r="T29" s="33">
        <v>1</v>
      </c>
      <c r="U29" s="53">
        <f t="shared" ref="U29:U37" si="1">T29*100</f>
        <v>100</v>
      </c>
      <c r="V29" s="42">
        <v>44562</v>
      </c>
      <c r="W29" s="42">
        <v>44775</v>
      </c>
      <c r="X29" s="42" t="s">
        <v>79</v>
      </c>
      <c r="Y29" s="43" t="s">
        <v>120</v>
      </c>
      <c r="Z29" s="55"/>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74"/>
      <c r="FE29" s="74"/>
      <c r="FF29" s="74"/>
      <c r="FG29" s="74"/>
      <c r="FH29" s="74"/>
      <c r="FI29" s="74"/>
      <c r="FJ29" s="74"/>
      <c r="FK29" s="74"/>
      <c r="FL29" s="74"/>
      <c r="FM29" s="74"/>
      <c r="FN29" s="74"/>
      <c r="FO29" s="74"/>
      <c r="FP29" s="74"/>
      <c r="FQ29" s="74"/>
      <c r="FR29" s="74"/>
      <c r="FS29" s="74"/>
      <c r="FT29" s="74"/>
      <c r="FU29" s="74"/>
      <c r="FV29" s="74"/>
      <c r="FW29" s="74"/>
      <c r="FX29" s="74"/>
      <c r="FY29" s="74"/>
      <c r="FZ29" s="74"/>
      <c r="GA29" s="74"/>
      <c r="GB29" s="74"/>
      <c r="GC29" s="74"/>
      <c r="GD29" s="74"/>
      <c r="GE29" s="74"/>
      <c r="GF29" s="74"/>
      <c r="GG29" s="74"/>
      <c r="GH29" s="74"/>
      <c r="GI29" s="74"/>
      <c r="GJ29" s="74"/>
      <c r="GK29" s="74"/>
      <c r="GL29" s="74"/>
      <c r="GM29" s="74"/>
      <c r="GN29" s="74"/>
      <c r="GO29" s="74"/>
      <c r="GP29" s="74"/>
      <c r="GQ29" s="74"/>
      <c r="GR29" s="74"/>
      <c r="GS29" s="74"/>
      <c r="GT29" s="74"/>
      <c r="GU29" s="74"/>
      <c r="GV29" s="74"/>
      <c r="GW29" s="74"/>
      <c r="GX29" s="74"/>
      <c r="GY29" s="74"/>
      <c r="GZ29" s="74"/>
      <c r="HA29" s="74"/>
      <c r="HB29" s="74"/>
      <c r="HC29" s="74"/>
      <c r="HD29" s="74"/>
      <c r="HE29" s="74"/>
      <c r="HF29" s="74"/>
      <c r="HG29" s="74"/>
      <c r="HH29" s="74"/>
      <c r="HI29" s="74"/>
      <c r="HJ29" s="74"/>
      <c r="HK29" s="74"/>
      <c r="HL29" s="74"/>
      <c r="HM29" s="74"/>
      <c r="HN29" s="74"/>
      <c r="HO29" s="74"/>
      <c r="HP29" s="74"/>
      <c r="HQ29" s="74"/>
      <c r="HR29" s="74"/>
      <c r="HS29" s="74"/>
      <c r="HT29" s="74"/>
      <c r="HU29" s="74"/>
      <c r="HV29" s="74"/>
      <c r="HW29" s="74"/>
      <c r="HX29" s="74"/>
      <c r="HY29" s="74"/>
      <c r="HZ29" s="74"/>
      <c r="IA29" s="74"/>
      <c r="IB29" s="74"/>
      <c r="IC29" s="74"/>
      <c r="ID29" s="74"/>
      <c r="IE29" s="74"/>
      <c r="IF29" s="74"/>
      <c r="IG29" s="74"/>
      <c r="IH29" s="74"/>
      <c r="II29" s="74"/>
      <c r="IJ29" s="74"/>
      <c r="IK29" s="74"/>
      <c r="IL29" s="74"/>
      <c r="IM29" s="74"/>
      <c r="IN29" s="74"/>
      <c r="IO29" s="74"/>
      <c r="IP29" s="74"/>
      <c r="IQ29" s="74"/>
      <c r="IR29" s="74"/>
      <c r="IS29" s="74"/>
      <c r="IT29" s="74"/>
      <c r="IU29" s="74"/>
      <c r="IV29" s="74"/>
      <c r="IW29" s="74"/>
      <c r="IX29" s="74"/>
      <c r="IY29" s="74"/>
      <c r="IZ29" s="74"/>
      <c r="JA29" s="74"/>
      <c r="JB29" s="74"/>
      <c r="JC29" s="74"/>
      <c r="JD29" s="74"/>
      <c r="JE29" s="74"/>
      <c r="JF29" s="74"/>
      <c r="JG29" s="74"/>
      <c r="JH29" s="74"/>
      <c r="JI29" s="74"/>
      <c r="JJ29" s="74"/>
      <c r="JK29" s="74"/>
      <c r="JL29" s="74"/>
      <c r="JM29" s="74"/>
      <c r="JN29" s="74"/>
      <c r="JO29" s="74"/>
      <c r="JP29" s="74"/>
      <c r="JQ29" s="74"/>
      <c r="JR29" s="74"/>
      <c r="JS29" s="74"/>
      <c r="JT29" s="74"/>
      <c r="JU29" s="74"/>
      <c r="JV29" s="74"/>
      <c r="JW29" s="74"/>
      <c r="JX29" s="74"/>
      <c r="JY29" s="74"/>
      <c r="JZ29" s="74"/>
      <c r="KA29" s="74"/>
      <c r="KB29" s="74"/>
      <c r="KC29" s="74"/>
      <c r="KD29" s="74"/>
      <c r="KE29" s="74"/>
      <c r="KF29" s="74"/>
      <c r="KG29" s="74"/>
      <c r="KH29" s="74"/>
      <c r="KI29" s="74"/>
      <c r="KJ29" s="74"/>
      <c r="KK29" s="74"/>
      <c r="KL29" s="74"/>
      <c r="KM29" s="74"/>
      <c r="KN29" s="74"/>
      <c r="KO29" s="74"/>
    </row>
    <row r="30" spans="1:301" s="26" customFormat="1" ht="12.75" customHeight="1" x14ac:dyDescent="0.2">
      <c r="A30" s="74"/>
      <c r="B30" s="57">
        <v>16</v>
      </c>
      <c r="C30" s="23" t="s">
        <v>117</v>
      </c>
      <c r="D30" s="36" t="s">
        <v>84</v>
      </c>
      <c r="E30" s="37" t="s">
        <v>85</v>
      </c>
      <c r="F30" s="38" t="s">
        <v>72</v>
      </c>
      <c r="G30" s="22" t="s">
        <v>14</v>
      </c>
      <c r="H30" s="23" t="s">
        <v>73</v>
      </c>
      <c r="I30" s="21" t="s">
        <v>74</v>
      </c>
      <c r="J30" s="23" t="s">
        <v>73</v>
      </c>
      <c r="K30" s="21" t="s">
        <v>118</v>
      </c>
      <c r="L30" s="23" t="s">
        <v>73</v>
      </c>
      <c r="M30" s="28" t="s">
        <v>86</v>
      </c>
      <c r="N30" s="23" t="s">
        <v>73</v>
      </c>
      <c r="O30" s="21" t="s">
        <v>77</v>
      </c>
      <c r="P30" s="23" t="s">
        <v>73</v>
      </c>
      <c r="Q30" s="21" t="s">
        <v>78</v>
      </c>
      <c r="R30" s="23" t="s">
        <v>73</v>
      </c>
      <c r="S30" s="32">
        <v>0</v>
      </c>
      <c r="T30" s="33">
        <v>1</v>
      </c>
      <c r="U30" s="53">
        <f t="shared" si="1"/>
        <v>100</v>
      </c>
      <c r="V30" s="42">
        <v>44562</v>
      </c>
      <c r="W30" s="42">
        <v>44775</v>
      </c>
      <c r="X30" s="42" t="s">
        <v>79</v>
      </c>
      <c r="Y30" s="43" t="s">
        <v>121</v>
      </c>
      <c r="Z30" s="55"/>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74"/>
      <c r="FE30" s="74"/>
      <c r="FF30" s="74"/>
      <c r="FG30" s="74"/>
      <c r="FH30" s="74"/>
      <c r="FI30" s="74"/>
      <c r="FJ30" s="74"/>
      <c r="FK30" s="74"/>
      <c r="FL30" s="74"/>
      <c r="FM30" s="74"/>
      <c r="FN30" s="74"/>
      <c r="FO30" s="74"/>
      <c r="FP30" s="74"/>
      <c r="FQ30" s="74"/>
      <c r="FR30" s="74"/>
      <c r="FS30" s="74"/>
      <c r="FT30" s="74"/>
      <c r="FU30" s="74"/>
      <c r="FV30" s="74"/>
      <c r="FW30" s="74"/>
      <c r="FX30" s="74"/>
      <c r="FY30" s="74"/>
      <c r="FZ30" s="74"/>
      <c r="GA30" s="74"/>
      <c r="GB30" s="74"/>
      <c r="GC30" s="74"/>
      <c r="GD30" s="74"/>
      <c r="GE30" s="74"/>
      <c r="GF30" s="74"/>
      <c r="GG30" s="74"/>
      <c r="GH30" s="74"/>
      <c r="GI30" s="74"/>
      <c r="GJ30" s="74"/>
      <c r="GK30" s="74"/>
      <c r="GL30" s="74"/>
      <c r="GM30" s="74"/>
      <c r="GN30" s="74"/>
      <c r="GO30" s="74"/>
      <c r="GP30" s="74"/>
      <c r="GQ30" s="74"/>
      <c r="GR30" s="74"/>
      <c r="GS30" s="74"/>
      <c r="GT30" s="74"/>
      <c r="GU30" s="74"/>
      <c r="GV30" s="74"/>
      <c r="GW30" s="74"/>
      <c r="GX30" s="74"/>
      <c r="GY30" s="74"/>
      <c r="GZ30" s="74"/>
      <c r="HA30" s="74"/>
      <c r="HB30" s="74"/>
      <c r="HC30" s="74"/>
      <c r="HD30" s="74"/>
      <c r="HE30" s="74"/>
      <c r="HF30" s="74"/>
      <c r="HG30" s="74"/>
      <c r="HH30" s="74"/>
      <c r="HI30" s="74"/>
      <c r="HJ30" s="74"/>
      <c r="HK30" s="74"/>
      <c r="HL30" s="74"/>
      <c r="HM30" s="74"/>
      <c r="HN30" s="74"/>
      <c r="HO30" s="74"/>
      <c r="HP30" s="74"/>
      <c r="HQ30" s="74"/>
      <c r="HR30" s="74"/>
      <c r="HS30" s="74"/>
      <c r="HT30" s="74"/>
      <c r="HU30" s="74"/>
      <c r="HV30" s="74"/>
      <c r="HW30" s="74"/>
      <c r="HX30" s="74"/>
      <c r="HY30" s="74"/>
      <c r="HZ30" s="74"/>
      <c r="IA30" s="74"/>
      <c r="IB30" s="74"/>
      <c r="IC30" s="74"/>
      <c r="ID30" s="74"/>
      <c r="IE30" s="74"/>
      <c r="IF30" s="74"/>
      <c r="IG30" s="74"/>
      <c r="IH30" s="74"/>
      <c r="II30" s="74"/>
      <c r="IJ30" s="74"/>
      <c r="IK30" s="74"/>
      <c r="IL30" s="74"/>
      <c r="IM30" s="74"/>
      <c r="IN30" s="74"/>
      <c r="IO30" s="74"/>
      <c r="IP30" s="74"/>
      <c r="IQ30" s="74"/>
      <c r="IR30" s="74"/>
      <c r="IS30" s="74"/>
      <c r="IT30" s="74"/>
      <c r="IU30" s="74"/>
      <c r="IV30" s="74"/>
      <c r="IW30" s="74"/>
      <c r="IX30" s="74"/>
      <c r="IY30" s="74"/>
      <c r="IZ30" s="74"/>
      <c r="JA30" s="74"/>
      <c r="JB30" s="74"/>
      <c r="JC30" s="74"/>
      <c r="JD30" s="74"/>
      <c r="JE30" s="74"/>
      <c r="JF30" s="74"/>
      <c r="JG30" s="74"/>
      <c r="JH30" s="74"/>
      <c r="JI30" s="74"/>
      <c r="JJ30" s="74"/>
      <c r="JK30" s="74"/>
      <c r="JL30" s="74"/>
      <c r="JM30" s="74"/>
      <c r="JN30" s="74"/>
      <c r="JO30" s="74"/>
      <c r="JP30" s="74"/>
      <c r="JQ30" s="74"/>
      <c r="JR30" s="74"/>
      <c r="JS30" s="74"/>
      <c r="JT30" s="74"/>
      <c r="JU30" s="74"/>
      <c r="JV30" s="74"/>
      <c r="JW30" s="74"/>
      <c r="JX30" s="74"/>
      <c r="JY30" s="74"/>
      <c r="JZ30" s="74"/>
      <c r="KA30" s="74"/>
      <c r="KB30" s="74"/>
      <c r="KC30" s="74"/>
      <c r="KD30" s="74"/>
      <c r="KE30" s="74"/>
      <c r="KF30" s="74"/>
      <c r="KG30" s="74"/>
      <c r="KH30" s="74"/>
      <c r="KI30" s="74"/>
      <c r="KJ30" s="74"/>
      <c r="KK30" s="74"/>
      <c r="KL30" s="74"/>
      <c r="KM30" s="74"/>
      <c r="KN30" s="74"/>
      <c r="KO30" s="74"/>
    </row>
    <row r="31" spans="1:301" s="26" customFormat="1" ht="12.75" customHeight="1" x14ac:dyDescent="0.2">
      <c r="A31" s="74"/>
      <c r="B31" s="58">
        <v>17</v>
      </c>
      <c r="C31" s="23" t="s">
        <v>117</v>
      </c>
      <c r="D31" s="36" t="s">
        <v>110</v>
      </c>
      <c r="E31" s="36" t="s">
        <v>85</v>
      </c>
      <c r="F31" s="38" t="s">
        <v>72</v>
      </c>
      <c r="G31" s="22" t="s">
        <v>14</v>
      </c>
      <c r="H31" s="23" t="s">
        <v>73</v>
      </c>
      <c r="I31" s="21" t="s">
        <v>74</v>
      </c>
      <c r="J31" s="23" t="s">
        <v>73</v>
      </c>
      <c r="K31" s="21" t="s">
        <v>118</v>
      </c>
      <c r="L31" s="23" t="s">
        <v>73</v>
      </c>
      <c r="M31" s="28" t="s">
        <v>111</v>
      </c>
      <c r="N31" s="23" t="s">
        <v>73</v>
      </c>
      <c r="O31" s="21" t="s">
        <v>77</v>
      </c>
      <c r="P31" s="23" t="s">
        <v>73</v>
      </c>
      <c r="Q31" s="21" t="s">
        <v>78</v>
      </c>
      <c r="R31" s="23" t="s">
        <v>73</v>
      </c>
      <c r="S31" s="32">
        <v>0</v>
      </c>
      <c r="T31" s="33">
        <v>1</v>
      </c>
      <c r="U31" s="53">
        <f t="shared" si="1"/>
        <v>100</v>
      </c>
      <c r="V31" s="42">
        <v>44562</v>
      </c>
      <c r="W31" s="42">
        <v>44775</v>
      </c>
      <c r="X31" s="42" t="s">
        <v>79</v>
      </c>
      <c r="Y31" s="43" t="s">
        <v>122</v>
      </c>
      <c r="Z31" s="55"/>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c r="IT31" s="74"/>
      <c r="IU31" s="74"/>
      <c r="IV31" s="74"/>
      <c r="IW31" s="74"/>
      <c r="IX31" s="74"/>
      <c r="IY31" s="74"/>
      <c r="IZ31" s="74"/>
      <c r="JA31" s="74"/>
      <c r="JB31" s="74"/>
      <c r="JC31" s="74"/>
      <c r="JD31" s="74"/>
      <c r="JE31" s="74"/>
      <c r="JF31" s="74"/>
      <c r="JG31" s="74"/>
      <c r="JH31" s="74"/>
      <c r="JI31" s="74"/>
      <c r="JJ31" s="74"/>
      <c r="JK31" s="74"/>
      <c r="JL31" s="74"/>
      <c r="JM31" s="74"/>
      <c r="JN31" s="74"/>
      <c r="JO31" s="74"/>
      <c r="JP31" s="74"/>
      <c r="JQ31" s="74"/>
      <c r="JR31" s="74"/>
      <c r="JS31" s="74"/>
      <c r="JT31" s="74"/>
      <c r="JU31" s="74"/>
      <c r="JV31" s="74"/>
      <c r="JW31" s="74"/>
      <c r="JX31" s="74"/>
      <c r="JY31" s="74"/>
      <c r="JZ31" s="74"/>
      <c r="KA31" s="74"/>
      <c r="KB31" s="74"/>
      <c r="KC31" s="74"/>
      <c r="KD31" s="74"/>
      <c r="KE31" s="74"/>
      <c r="KF31" s="74"/>
      <c r="KG31" s="74"/>
      <c r="KH31" s="74"/>
      <c r="KI31" s="74"/>
      <c r="KJ31" s="74"/>
      <c r="KK31" s="74"/>
      <c r="KL31" s="74"/>
      <c r="KM31" s="74"/>
      <c r="KN31" s="74"/>
      <c r="KO31" s="74"/>
    </row>
    <row r="32" spans="1:301" s="26" customFormat="1" ht="12.75" customHeight="1" x14ac:dyDescent="0.2">
      <c r="A32" s="74"/>
      <c r="B32" s="57">
        <v>18</v>
      </c>
      <c r="C32" s="23" t="s">
        <v>117</v>
      </c>
      <c r="D32" s="36" t="s">
        <v>88</v>
      </c>
      <c r="E32" s="37" t="s">
        <v>71</v>
      </c>
      <c r="F32" s="38" t="s">
        <v>72</v>
      </c>
      <c r="G32" s="22" t="s">
        <v>14</v>
      </c>
      <c r="H32" s="23" t="s">
        <v>73</v>
      </c>
      <c r="I32" s="21" t="s">
        <v>74</v>
      </c>
      <c r="J32" s="23" t="s">
        <v>73</v>
      </c>
      <c r="K32" s="21" t="s">
        <v>118</v>
      </c>
      <c r="L32" s="23" t="s">
        <v>73</v>
      </c>
      <c r="M32" s="28" t="s">
        <v>89</v>
      </c>
      <c r="N32" s="23" t="s">
        <v>73</v>
      </c>
      <c r="O32" s="21" t="s">
        <v>77</v>
      </c>
      <c r="P32" s="23" t="s">
        <v>73</v>
      </c>
      <c r="Q32" s="21" t="s">
        <v>78</v>
      </c>
      <c r="R32" s="23" t="s">
        <v>73</v>
      </c>
      <c r="S32" s="32">
        <v>0</v>
      </c>
      <c r="T32" s="33">
        <v>1</v>
      </c>
      <c r="U32" s="53">
        <f t="shared" si="1"/>
        <v>100</v>
      </c>
      <c r="V32" s="42">
        <v>44562</v>
      </c>
      <c r="W32" s="42">
        <v>44775</v>
      </c>
      <c r="X32" s="42" t="s">
        <v>79</v>
      </c>
      <c r="Y32" s="43" t="s">
        <v>123</v>
      </c>
      <c r="Z32" s="55"/>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c r="IT32" s="74"/>
      <c r="IU32" s="74"/>
      <c r="IV32" s="74"/>
      <c r="IW32" s="74"/>
      <c r="IX32" s="74"/>
      <c r="IY32" s="74"/>
      <c r="IZ32" s="74"/>
      <c r="JA32" s="74"/>
      <c r="JB32" s="74"/>
      <c r="JC32" s="74"/>
      <c r="JD32" s="74"/>
      <c r="JE32" s="74"/>
      <c r="JF32" s="74"/>
      <c r="JG32" s="74"/>
      <c r="JH32" s="74"/>
      <c r="JI32" s="74"/>
      <c r="JJ32" s="74"/>
      <c r="JK32" s="74"/>
      <c r="JL32" s="74"/>
      <c r="JM32" s="74"/>
      <c r="JN32" s="74"/>
      <c r="JO32" s="74"/>
      <c r="JP32" s="74"/>
      <c r="JQ32" s="74"/>
      <c r="JR32" s="74"/>
      <c r="JS32" s="74"/>
      <c r="JT32" s="74"/>
      <c r="JU32" s="74"/>
      <c r="JV32" s="74"/>
      <c r="JW32" s="74"/>
      <c r="JX32" s="74"/>
      <c r="JY32" s="74"/>
      <c r="JZ32" s="74"/>
      <c r="KA32" s="74"/>
      <c r="KB32" s="74"/>
      <c r="KC32" s="74"/>
      <c r="KD32" s="74"/>
      <c r="KE32" s="74"/>
      <c r="KF32" s="74"/>
      <c r="KG32" s="74"/>
      <c r="KH32" s="74"/>
      <c r="KI32" s="74"/>
      <c r="KJ32" s="74"/>
      <c r="KK32" s="74"/>
      <c r="KL32" s="74"/>
      <c r="KM32" s="74"/>
      <c r="KN32" s="74"/>
      <c r="KO32" s="74"/>
    </row>
    <row r="33" spans="1:301" s="26" customFormat="1" ht="12.75" customHeight="1" x14ac:dyDescent="0.2">
      <c r="A33" s="74"/>
      <c r="B33" s="58">
        <v>19</v>
      </c>
      <c r="C33" s="23" t="s">
        <v>117</v>
      </c>
      <c r="D33" s="36" t="s">
        <v>91</v>
      </c>
      <c r="E33" s="37" t="s">
        <v>71</v>
      </c>
      <c r="F33" s="38" t="s">
        <v>72</v>
      </c>
      <c r="G33" s="22" t="s">
        <v>14</v>
      </c>
      <c r="H33" s="23" t="s">
        <v>73</v>
      </c>
      <c r="I33" s="21" t="s">
        <v>74</v>
      </c>
      <c r="J33" s="23" t="s">
        <v>73</v>
      </c>
      <c r="K33" s="21" t="s">
        <v>118</v>
      </c>
      <c r="L33" s="23" t="s">
        <v>73</v>
      </c>
      <c r="M33" s="28" t="s">
        <v>89</v>
      </c>
      <c r="N33" s="23" t="s">
        <v>73</v>
      </c>
      <c r="O33" s="21" t="s">
        <v>77</v>
      </c>
      <c r="P33" s="23" t="s">
        <v>73</v>
      </c>
      <c r="Q33" s="21" t="s">
        <v>124</v>
      </c>
      <c r="R33" s="23" t="s">
        <v>73</v>
      </c>
      <c r="S33" s="32">
        <v>0</v>
      </c>
      <c r="T33" s="33">
        <v>1</v>
      </c>
      <c r="U33" s="53">
        <f t="shared" si="1"/>
        <v>100</v>
      </c>
      <c r="V33" s="42">
        <v>44562</v>
      </c>
      <c r="W33" s="42">
        <v>44775</v>
      </c>
      <c r="X33" s="42" t="s">
        <v>79</v>
      </c>
      <c r="Y33" s="43" t="s">
        <v>125</v>
      </c>
      <c r="Z33" s="55"/>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c r="EO33" s="74"/>
      <c r="EP33" s="74"/>
      <c r="EQ33" s="74"/>
      <c r="ER33" s="74"/>
      <c r="ES33" s="74"/>
      <c r="ET33" s="74"/>
      <c r="EU33" s="74"/>
      <c r="EV33" s="74"/>
      <c r="EW33" s="74"/>
      <c r="EX33" s="74"/>
      <c r="EY33" s="74"/>
      <c r="EZ33" s="74"/>
      <c r="FA33" s="74"/>
      <c r="FB33" s="74"/>
      <c r="FC33" s="74"/>
      <c r="FD33" s="74"/>
      <c r="FE33" s="74"/>
      <c r="FF33" s="74"/>
      <c r="FG33" s="74"/>
      <c r="FH33" s="74"/>
      <c r="FI33" s="74"/>
      <c r="FJ33" s="74"/>
      <c r="FK33" s="74"/>
      <c r="FL33" s="74"/>
      <c r="FM33" s="74"/>
      <c r="FN33" s="74"/>
      <c r="FO33" s="74"/>
      <c r="FP33" s="74"/>
      <c r="FQ33" s="74"/>
      <c r="FR33" s="74"/>
      <c r="FS33" s="74"/>
      <c r="FT33" s="74"/>
      <c r="FU33" s="74"/>
      <c r="FV33" s="74"/>
      <c r="FW33" s="74"/>
      <c r="FX33" s="74"/>
      <c r="FY33" s="74"/>
      <c r="FZ33" s="74"/>
      <c r="GA33" s="74"/>
      <c r="GB33" s="74"/>
      <c r="GC33" s="74"/>
      <c r="GD33" s="74"/>
      <c r="GE33" s="74"/>
      <c r="GF33" s="74"/>
      <c r="GG33" s="74"/>
      <c r="GH33" s="74"/>
      <c r="GI33" s="74"/>
      <c r="GJ33" s="74"/>
      <c r="GK33" s="74"/>
      <c r="GL33" s="74"/>
      <c r="GM33" s="74"/>
      <c r="GN33" s="74"/>
      <c r="GO33" s="74"/>
      <c r="GP33" s="74"/>
      <c r="GQ33" s="74"/>
      <c r="GR33" s="74"/>
      <c r="GS33" s="74"/>
      <c r="GT33" s="74"/>
      <c r="GU33" s="74"/>
      <c r="GV33" s="74"/>
      <c r="GW33" s="74"/>
      <c r="GX33" s="74"/>
      <c r="GY33" s="74"/>
      <c r="GZ33" s="74"/>
      <c r="HA33" s="74"/>
      <c r="HB33" s="74"/>
      <c r="HC33" s="74"/>
      <c r="HD33" s="74"/>
      <c r="HE33" s="74"/>
      <c r="HF33" s="74"/>
      <c r="HG33" s="74"/>
      <c r="HH33" s="74"/>
      <c r="HI33" s="74"/>
      <c r="HJ33" s="74"/>
      <c r="HK33" s="74"/>
      <c r="HL33" s="74"/>
      <c r="HM33" s="74"/>
      <c r="HN33" s="74"/>
      <c r="HO33" s="74"/>
      <c r="HP33" s="74"/>
      <c r="HQ33" s="74"/>
      <c r="HR33" s="74"/>
      <c r="HS33" s="74"/>
      <c r="HT33" s="74"/>
      <c r="HU33" s="74"/>
      <c r="HV33" s="74"/>
      <c r="HW33" s="74"/>
      <c r="HX33" s="74"/>
      <c r="HY33" s="74"/>
      <c r="HZ33" s="74"/>
      <c r="IA33" s="74"/>
      <c r="IB33" s="74"/>
      <c r="IC33" s="74"/>
      <c r="ID33" s="74"/>
      <c r="IE33" s="74"/>
      <c r="IF33" s="74"/>
      <c r="IG33" s="74"/>
      <c r="IH33" s="74"/>
      <c r="II33" s="74"/>
      <c r="IJ33" s="74"/>
      <c r="IK33" s="74"/>
      <c r="IL33" s="74"/>
      <c r="IM33" s="74"/>
      <c r="IN33" s="74"/>
      <c r="IO33" s="74"/>
      <c r="IP33" s="74"/>
      <c r="IQ33" s="74"/>
      <c r="IR33" s="74"/>
      <c r="IS33" s="74"/>
      <c r="IT33" s="74"/>
      <c r="IU33" s="74"/>
      <c r="IV33" s="74"/>
      <c r="IW33" s="74"/>
      <c r="IX33" s="74"/>
      <c r="IY33" s="74"/>
      <c r="IZ33" s="74"/>
      <c r="JA33" s="74"/>
      <c r="JB33" s="74"/>
      <c r="JC33" s="74"/>
      <c r="JD33" s="74"/>
      <c r="JE33" s="74"/>
      <c r="JF33" s="74"/>
      <c r="JG33" s="74"/>
      <c r="JH33" s="74"/>
      <c r="JI33" s="74"/>
      <c r="JJ33" s="74"/>
      <c r="JK33" s="74"/>
      <c r="JL33" s="74"/>
      <c r="JM33" s="74"/>
      <c r="JN33" s="74"/>
      <c r="JO33" s="74"/>
      <c r="JP33" s="74"/>
      <c r="JQ33" s="74"/>
      <c r="JR33" s="74"/>
      <c r="JS33" s="74"/>
      <c r="JT33" s="74"/>
      <c r="JU33" s="74"/>
      <c r="JV33" s="74"/>
      <c r="JW33" s="74"/>
      <c r="JX33" s="74"/>
      <c r="JY33" s="74"/>
      <c r="JZ33" s="74"/>
      <c r="KA33" s="74"/>
      <c r="KB33" s="74"/>
      <c r="KC33" s="74"/>
      <c r="KD33" s="74"/>
      <c r="KE33" s="74"/>
      <c r="KF33" s="74"/>
      <c r="KG33" s="74"/>
      <c r="KH33" s="74"/>
      <c r="KI33" s="74"/>
      <c r="KJ33" s="74"/>
      <c r="KK33" s="74"/>
      <c r="KL33" s="74"/>
      <c r="KM33" s="74"/>
      <c r="KN33" s="74"/>
      <c r="KO33" s="74"/>
    </row>
    <row r="34" spans="1:301" s="26" customFormat="1" ht="12.75" customHeight="1" x14ac:dyDescent="0.2">
      <c r="A34" s="74"/>
      <c r="B34" s="57">
        <v>20</v>
      </c>
      <c r="C34" s="23" t="s">
        <v>117</v>
      </c>
      <c r="D34" s="36" t="s">
        <v>94</v>
      </c>
      <c r="E34" s="37" t="s">
        <v>85</v>
      </c>
      <c r="F34" s="38" t="s">
        <v>72</v>
      </c>
      <c r="G34" s="22" t="s">
        <v>14</v>
      </c>
      <c r="H34" s="23" t="s">
        <v>73</v>
      </c>
      <c r="I34" s="21" t="s">
        <v>74</v>
      </c>
      <c r="J34" s="23" t="s">
        <v>73</v>
      </c>
      <c r="K34" s="21" t="s">
        <v>118</v>
      </c>
      <c r="L34" s="23" t="s">
        <v>73</v>
      </c>
      <c r="M34" s="28" t="s">
        <v>95</v>
      </c>
      <c r="N34" s="23" t="s">
        <v>73</v>
      </c>
      <c r="O34" s="21" t="s">
        <v>77</v>
      </c>
      <c r="P34" s="23" t="s">
        <v>73</v>
      </c>
      <c r="Q34" s="21" t="s">
        <v>78</v>
      </c>
      <c r="R34" s="23" t="s">
        <v>73</v>
      </c>
      <c r="S34" s="32">
        <v>0</v>
      </c>
      <c r="T34" s="33">
        <v>1</v>
      </c>
      <c r="U34" s="53">
        <f t="shared" ref="U34" si="2">T34*100</f>
        <v>100</v>
      </c>
      <c r="V34" s="42">
        <v>44562</v>
      </c>
      <c r="W34" s="42">
        <v>44775</v>
      </c>
      <c r="X34" s="42" t="s">
        <v>79</v>
      </c>
      <c r="Y34" s="43" t="s">
        <v>126</v>
      </c>
      <c r="Z34" s="55"/>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c r="EO34" s="74"/>
      <c r="EP34" s="74"/>
      <c r="EQ34" s="74"/>
      <c r="ER34" s="74"/>
      <c r="ES34" s="74"/>
      <c r="ET34" s="74"/>
      <c r="EU34" s="74"/>
      <c r="EV34" s="74"/>
      <c r="EW34" s="74"/>
      <c r="EX34" s="74"/>
      <c r="EY34" s="74"/>
      <c r="EZ34" s="74"/>
      <c r="FA34" s="74"/>
      <c r="FB34" s="74"/>
      <c r="FC34" s="74"/>
      <c r="FD34" s="74"/>
      <c r="FE34" s="74"/>
      <c r="FF34" s="74"/>
      <c r="FG34" s="74"/>
      <c r="FH34" s="74"/>
      <c r="FI34" s="74"/>
      <c r="FJ34" s="74"/>
      <c r="FK34" s="74"/>
      <c r="FL34" s="74"/>
      <c r="FM34" s="74"/>
      <c r="FN34" s="74"/>
      <c r="FO34" s="74"/>
      <c r="FP34" s="74"/>
      <c r="FQ34" s="74"/>
      <c r="FR34" s="74"/>
      <c r="FS34" s="74"/>
      <c r="FT34" s="74"/>
      <c r="FU34" s="74"/>
      <c r="FV34" s="74"/>
      <c r="FW34" s="74"/>
      <c r="FX34" s="74"/>
      <c r="FY34" s="74"/>
      <c r="FZ34" s="74"/>
      <c r="GA34" s="74"/>
      <c r="GB34" s="74"/>
      <c r="GC34" s="74"/>
      <c r="GD34" s="74"/>
      <c r="GE34" s="74"/>
      <c r="GF34" s="74"/>
      <c r="GG34" s="74"/>
      <c r="GH34" s="74"/>
      <c r="GI34" s="74"/>
      <c r="GJ34" s="74"/>
      <c r="GK34" s="74"/>
      <c r="GL34" s="74"/>
      <c r="GM34" s="74"/>
      <c r="GN34" s="74"/>
      <c r="GO34" s="74"/>
      <c r="GP34" s="74"/>
      <c r="GQ34" s="74"/>
      <c r="GR34" s="74"/>
      <c r="GS34" s="74"/>
      <c r="GT34" s="74"/>
      <c r="GU34" s="74"/>
      <c r="GV34" s="74"/>
      <c r="GW34" s="74"/>
      <c r="GX34" s="74"/>
      <c r="GY34" s="74"/>
      <c r="GZ34" s="74"/>
      <c r="HA34" s="74"/>
      <c r="HB34" s="74"/>
      <c r="HC34" s="74"/>
      <c r="HD34" s="74"/>
      <c r="HE34" s="74"/>
      <c r="HF34" s="74"/>
      <c r="HG34" s="74"/>
      <c r="HH34" s="74"/>
      <c r="HI34" s="74"/>
      <c r="HJ34" s="74"/>
      <c r="HK34" s="74"/>
      <c r="HL34" s="74"/>
      <c r="HM34" s="74"/>
      <c r="HN34" s="74"/>
      <c r="HO34" s="74"/>
      <c r="HP34" s="74"/>
      <c r="HQ34" s="74"/>
      <c r="HR34" s="74"/>
      <c r="HS34" s="74"/>
      <c r="HT34" s="74"/>
      <c r="HU34" s="74"/>
      <c r="HV34" s="74"/>
      <c r="HW34" s="74"/>
      <c r="HX34" s="74"/>
      <c r="HY34" s="74"/>
      <c r="HZ34" s="74"/>
      <c r="IA34" s="74"/>
      <c r="IB34" s="74"/>
      <c r="IC34" s="74"/>
      <c r="ID34" s="74"/>
      <c r="IE34" s="74"/>
      <c r="IF34" s="74"/>
      <c r="IG34" s="74"/>
      <c r="IH34" s="74"/>
      <c r="II34" s="74"/>
      <c r="IJ34" s="74"/>
      <c r="IK34" s="74"/>
      <c r="IL34" s="74"/>
      <c r="IM34" s="74"/>
      <c r="IN34" s="74"/>
      <c r="IO34" s="74"/>
      <c r="IP34" s="74"/>
      <c r="IQ34" s="74"/>
      <c r="IR34" s="74"/>
      <c r="IS34" s="74"/>
      <c r="IT34" s="74"/>
      <c r="IU34" s="74"/>
      <c r="IV34" s="74"/>
      <c r="IW34" s="74"/>
      <c r="IX34" s="74"/>
      <c r="IY34" s="74"/>
      <c r="IZ34" s="74"/>
      <c r="JA34" s="74"/>
      <c r="JB34" s="74"/>
      <c r="JC34" s="74"/>
      <c r="JD34" s="74"/>
      <c r="JE34" s="74"/>
      <c r="JF34" s="74"/>
      <c r="JG34" s="74"/>
      <c r="JH34" s="74"/>
      <c r="JI34" s="74"/>
      <c r="JJ34" s="74"/>
      <c r="JK34" s="74"/>
      <c r="JL34" s="74"/>
      <c r="JM34" s="74"/>
      <c r="JN34" s="74"/>
      <c r="JO34" s="74"/>
      <c r="JP34" s="74"/>
      <c r="JQ34" s="74"/>
      <c r="JR34" s="74"/>
      <c r="JS34" s="74"/>
      <c r="JT34" s="74"/>
      <c r="JU34" s="74"/>
      <c r="JV34" s="74"/>
      <c r="JW34" s="74"/>
      <c r="JX34" s="74"/>
      <c r="JY34" s="74"/>
      <c r="JZ34" s="74"/>
      <c r="KA34" s="74"/>
      <c r="KB34" s="74"/>
      <c r="KC34" s="74"/>
      <c r="KD34" s="74"/>
      <c r="KE34" s="74"/>
      <c r="KF34" s="74"/>
      <c r="KG34" s="74"/>
      <c r="KH34" s="74"/>
      <c r="KI34" s="74"/>
      <c r="KJ34" s="74"/>
      <c r="KK34" s="74"/>
      <c r="KL34" s="74"/>
      <c r="KM34" s="74"/>
      <c r="KN34" s="74"/>
      <c r="KO34" s="74"/>
    </row>
    <row r="35" spans="1:301" s="26" customFormat="1" ht="12.75" customHeight="1" x14ac:dyDescent="0.2">
      <c r="A35" s="74"/>
      <c r="B35" s="58">
        <v>21</v>
      </c>
      <c r="C35" s="23" t="s">
        <v>117</v>
      </c>
      <c r="D35" s="36" t="s">
        <v>97</v>
      </c>
      <c r="E35" s="37" t="s">
        <v>71</v>
      </c>
      <c r="F35" s="38" t="s">
        <v>72</v>
      </c>
      <c r="G35" s="22" t="s">
        <v>14</v>
      </c>
      <c r="H35" s="23" t="s">
        <v>73</v>
      </c>
      <c r="I35" s="21" t="s">
        <v>74</v>
      </c>
      <c r="J35" s="23" t="s">
        <v>73</v>
      </c>
      <c r="K35" s="21" t="s">
        <v>118</v>
      </c>
      <c r="L35" s="23" t="s">
        <v>73</v>
      </c>
      <c r="M35" s="28" t="s">
        <v>98</v>
      </c>
      <c r="N35" s="23" t="s">
        <v>73</v>
      </c>
      <c r="O35" s="21" t="s">
        <v>77</v>
      </c>
      <c r="P35" s="23" t="s">
        <v>73</v>
      </c>
      <c r="Q35" s="21" t="s">
        <v>78</v>
      </c>
      <c r="R35" s="23" t="s">
        <v>73</v>
      </c>
      <c r="S35" s="32">
        <v>0</v>
      </c>
      <c r="T35" s="33">
        <v>1</v>
      </c>
      <c r="U35" s="53">
        <f t="shared" si="1"/>
        <v>100</v>
      </c>
      <c r="V35" s="42">
        <v>44562</v>
      </c>
      <c r="W35" s="42">
        <v>44775</v>
      </c>
      <c r="X35" s="42" t="s">
        <v>79</v>
      </c>
      <c r="Y35" s="43" t="s">
        <v>127</v>
      </c>
      <c r="Z35" s="55"/>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c r="EO35" s="74"/>
      <c r="EP35" s="74"/>
      <c r="EQ35" s="74"/>
      <c r="ER35" s="74"/>
      <c r="ES35" s="74"/>
      <c r="ET35" s="74"/>
      <c r="EU35" s="74"/>
      <c r="EV35" s="74"/>
      <c r="EW35" s="74"/>
      <c r="EX35" s="74"/>
      <c r="EY35" s="74"/>
      <c r="EZ35" s="74"/>
      <c r="FA35" s="74"/>
      <c r="FB35" s="74"/>
      <c r="FC35" s="74"/>
      <c r="FD35" s="74"/>
      <c r="FE35" s="74"/>
      <c r="FF35" s="74"/>
      <c r="FG35" s="74"/>
      <c r="FH35" s="74"/>
      <c r="FI35" s="74"/>
      <c r="FJ35" s="74"/>
      <c r="FK35" s="74"/>
      <c r="FL35" s="74"/>
      <c r="FM35" s="74"/>
      <c r="FN35" s="74"/>
      <c r="FO35" s="74"/>
      <c r="FP35" s="74"/>
      <c r="FQ35" s="74"/>
      <c r="FR35" s="74"/>
      <c r="FS35" s="74"/>
      <c r="FT35" s="74"/>
      <c r="FU35" s="74"/>
      <c r="FV35" s="74"/>
      <c r="FW35" s="74"/>
      <c r="FX35" s="74"/>
      <c r="FY35" s="74"/>
      <c r="FZ35" s="74"/>
      <c r="GA35" s="74"/>
      <c r="GB35" s="74"/>
      <c r="GC35" s="74"/>
      <c r="GD35" s="74"/>
      <c r="GE35" s="74"/>
      <c r="GF35" s="74"/>
      <c r="GG35" s="74"/>
      <c r="GH35" s="74"/>
      <c r="GI35" s="74"/>
      <c r="GJ35" s="74"/>
      <c r="GK35" s="74"/>
      <c r="GL35" s="74"/>
      <c r="GM35" s="74"/>
      <c r="GN35" s="74"/>
      <c r="GO35" s="74"/>
      <c r="GP35" s="74"/>
      <c r="GQ35" s="74"/>
      <c r="GR35" s="74"/>
      <c r="GS35" s="74"/>
      <c r="GT35" s="74"/>
      <c r="GU35" s="74"/>
      <c r="GV35" s="74"/>
      <c r="GW35" s="74"/>
      <c r="GX35" s="74"/>
      <c r="GY35" s="74"/>
      <c r="GZ35" s="74"/>
      <c r="HA35" s="74"/>
      <c r="HB35" s="74"/>
      <c r="HC35" s="74"/>
      <c r="HD35" s="74"/>
      <c r="HE35" s="74"/>
      <c r="HF35" s="74"/>
      <c r="HG35" s="74"/>
      <c r="HH35" s="74"/>
      <c r="HI35" s="74"/>
      <c r="HJ35" s="74"/>
      <c r="HK35" s="74"/>
      <c r="HL35" s="74"/>
      <c r="HM35" s="74"/>
      <c r="HN35" s="74"/>
      <c r="HO35" s="74"/>
      <c r="HP35" s="74"/>
      <c r="HQ35" s="74"/>
      <c r="HR35" s="74"/>
      <c r="HS35" s="74"/>
      <c r="HT35" s="74"/>
      <c r="HU35" s="74"/>
      <c r="HV35" s="74"/>
      <c r="HW35" s="74"/>
      <c r="HX35" s="74"/>
      <c r="HY35" s="74"/>
      <c r="HZ35" s="74"/>
      <c r="IA35" s="74"/>
      <c r="IB35" s="74"/>
      <c r="IC35" s="74"/>
      <c r="ID35" s="74"/>
      <c r="IE35" s="74"/>
      <c r="IF35" s="74"/>
      <c r="IG35" s="74"/>
      <c r="IH35" s="74"/>
      <c r="II35" s="74"/>
      <c r="IJ35" s="74"/>
      <c r="IK35" s="74"/>
      <c r="IL35" s="74"/>
      <c r="IM35" s="74"/>
      <c r="IN35" s="74"/>
      <c r="IO35" s="74"/>
      <c r="IP35" s="74"/>
      <c r="IQ35" s="74"/>
      <c r="IR35" s="74"/>
      <c r="IS35" s="74"/>
      <c r="IT35" s="74"/>
      <c r="IU35" s="74"/>
      <c r="IV35" s="74"/>
      <c r="IW35" s="74"/>
      <c r="IX35" s="74"/>
      <c r="IY35" s="74"/>
      <c r="IZ35" s="74"/>
      <c r="JA35" s="74"/>
      <c r="JB35" s="74"/>
      <c r="JC35" s="74"/>
      <c r="JD35" s="74"/>
      <c r="JE35" s="74"/>
      <c r="JF35" s="74"/>
      <c r="JG35" s="74"/>
      <c r="JH35" s="74"/>
      <c r="JI35" s="74"/>
      <c r="JJ35" s="74"/>
      <c r="JK35" s="74"/>
      <c r="JL35" s="74"/>
      <c r="JM35" s="74"/>
      <c r="JN35" s="74"/>
      <c r="JO35" s="74"/>
      <c r="JP35" s="74"/>
      <c r="JQ35" s="74"/>
      <c r="JR35" s="74"/>
      <c r="JS35" s="74"/>
      <c r="JT35" s="74"/>
      <c r="JU35" s="74"/>
      <c r="JV35" s="74"/>
      <c r="JW35" s="74"/>
      <c r="JX35" s="74"/>
      <c r="JY35" s="74"/>
      <c r="JZ35" s="74"/>
      <c r="KA35" s="74"/>
      <c r="KB35" s="74"/>
      <c r="KC35" s="74"/>
      <c r="KD35" s="74"/>
      <c r="KE35" s="74"/>
      <c r="KF35" s="74"/>
      <c r="KG35" s="74"/>
      <c r="KH35" s="74"/>
      <c r="KI35" s="74"/>
      <c r="KJ35" s="74"/>
      <c r="KK35" s="74"/>
      <c r="KL35" s="74"/>
      <c r="KM35" s="74"/>
      <c r="KN35" s="74"/>
      <c r="KO35" s="74"/>
    </row>
    <row r="36" spans="1:301" s="26" customFormat="1" ht="12.75" customHeight="1" x14ac:dyDescent="0.2">
      <c r="A36" s="74"/>
      <c r="B36" s="57">
        <v>22</v>
      </c>
      <c r="C36" s="31" t="s">
        <v>117</v>
      </c>
      <c r="D36" s="36" t="s">
        <v>100</v>
      </c>
      <c r="E36" s="39" t="s">
        <v>71</v>
      </c>
      <c r="F36" s="40" t="s">
        <v>72</v>
      </c>
      <c r="G36" s="30" t="s">
        <v>14</v>
      </c>
      <c r="H36" s="31" t="s">
        <v>73</v>
      </c>
      <c r="I36" s="29" t="s">
        <v>74</v>
      </c>
      <c r="J36" s="31" t="s">
        <v>73</v>
      </c>
      <c r="K36" s="29" t="s">
        <v>118</v>
      </c>
      <c r="L36" s="31" t="s">
        <v>73</v>
      </c>
      <c r="M36" s="28" t="s">
        <v>101</v>
      </c>
      <c r="N36" s="31" t="s">
        <v>73</v>
      </c>
      <c r="O36" s="29" t="s">
        <v>77</v>
      </c>
      <c r="P36" s="31" t="s">
        <v>73</v>
      </c>
      <c r="Q36" s="29" t="s">
        <v>78</v>
      </c>
      <c r="R36" s="31" t="s">
        <v>73</v>
      </c>
      <c r="S36" s="32">
        <v>0</v>
      </c>
      <c r="T36" s="33">
        <v>1</v>
      </c>
      <c r="U36" s="53">
        <f t="shared" si="1"/>
        <v>100</v>
      </c>
      <c r="V36" s="42">
        <v>44562</v>
      </c>
      <c r="W36" s="42">
        <v>44775</v>
      </c>
      <c r="X36" s="42" t="s">
        <v>79</v>
      </c>
      <c r="Y36" s="43" t="s">
        <v>128</v>
      </c>
      <c r="Z36" s="55"/>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4"/>
      <c r="ET36" s="74"/>
      <c r="EU36" s="74"/>
      <c r="EV36" s="74"/>
      <c r="EW36" s="74"/>
      <c r="EX36" s="74"/>
      <c r="EY36" s="74"/>
      <c r="EZ36" s="74"/>
      <c r="FA36" s="74"/>
      <c r="FB36" s="74"/>
      <c r="FC36" s="74"/>
      <c r="FD36" s="74"/>
      <c r="FE36" s="74"/>
      <c r="FF36" s="74"/>
      <c r="FG36" s="74"/>
      <c r="FH36" s="74"/>
      <c r="FI36" s="74"/>
      <c r="FJ36" s="74"/>
      <c r="FK36" s="74"/>
      <c r="FL36" s="74"/>
      <c r="FM36" s="74"/>
      <c r="FN36" s="74"/>
      <c r="FO36" s="74"/>
      <c r="FP36" s="74"/>
      <c r="FQ36" s="74"/>
      <c r="FR36" s="74"/>
      <c r="FS36" s="74"/>
      <c r="FT36" s="74"/>
      <c r="FU36" s="74"/>
      <c r="FV36" s="74"/>
      <c r="FW36" s="74"/>
      <c r="FX36" s="74"/>
      <c r="FY36" s="74"/>
      <c r="FZ36" s="74"/>
      <c r="GA36" s="74"/>
      <c r="GB36" s="74"/>
      <c r="GC36" s="74"/>
      <c r="GD36" s="74"/>
      <c r="GE36" s="74"/>
      <c r="GF36" s="74"/>
      <c r="GG36" s="74"/>
      <c r="GH36" s="74"/>
      <c r="GI36" s="74"/>
      <c r="GJ36" s="74"/>
      <c r="GK36" s="74"/>
      <c r="GL36" s="74"/>
      <c r="GM36" s="74"/>
      <c r="GN36" s="74"/>
      <c r="GO36" s="74"/>
      <c r="GP36" s="74"/>
      <c r="GQ36" s="74"/>
      <c r="GR36" s="74"/>
      <c r="GS36" s="74"/>
      <c r="GT36" s="74"/>
      <c r="GU36" s="74"/>
      <c r="GV36" s="74"/>
      <c r="GW36" s="74"/>
      <c r="GX36" s="74"/>
      <c r="GY36" s="74"/>
      <c r="GZ36" s="74"/>
      <c r="HA36" s="74"/>
      <c r="HB36" s="74"/>
      <c r="HC36" s="74"/>
      <c r="HD36" s="74"/>
      <c r="HE36" s="74"/>
      <c r="HF36" s="74"/>
      <c r="HG36" s="74"/>
      <c r="HH36" s="74"/>
      <c r="HI36" s="74"/>
      <c r="HJ36" s="74"/>
      <c r="HK36" s="74"/>
      <c r="HL36" s="74"/>
      <c r="HM36" s="74"/>
      <c r="HN36" s="74"/>
      <c r="HO36" s="74"/>
      <c r="HP36" s="74"/>
      <c r="HQ36" s="74"/>
      <c r="HR36" s="74"/>
      <c r="HS36" s="74"/>
      <c r="HT36" s="74"/>
      <c r="HU36" s="74"/>
      <c r="HV36" s="74"/>
      <c r="HW36" s="74"/>
      <c r="HX36" s="74"/>
      <c r="HY36" s="74"/>
      <c r="HZ36" s="74"/>
      <c r="IA36" s="74"/>
      <c r="IB36" s="74"/>
      <c r="IC36" s="74"/>
      <c r="ID36" s="74"/>
      <c r="IE36" s="74"/>
      <c r="IF36" s="74"/>
      <c r="IG36" s="74"/>
      <c r="IH36" s="74"/>
      <c r="II36" s="74"/>
      <c r="IJ36" s="74"/>
      <c r="IK36" s="74"/>
      <c r="IL36" s="74"/>
      <c r="IM36" s="74"/>
      <c r="IN36" s="74"/>
      <c r="IO36" s="74"/>
      <c r="IP36" s="74"/>
      <c r="IQ36" s="74"/>
      <c r="IR36" s="74"/>
      <c r="IS36" s="74"/>
      <c r="IT36" s="74"/>
      <c r="IU36" s="74"/>
      <c r="IV36" s="74"/>
      <c r="IW36" s="74"/>
      <c r="IX36" s="74"/>
      <c r="IY36" s="74"/>
      <c r="IZ36" s="74"/>
      <c r="JA36" s="74"/>
      <c r="JB36" s="74"/>
      <c r="JC36" s="74"/>
      <c r="JD36" s="74"/>
      <c r="JE36" s="74"/>
      <c r="JF36" s="74"/>
      <c r="JG36" s="74"/>
      <c r="JH36" s="74"/>
      <c r="JI36" s="74"/>
      <c r="JJ36" s="74"/>
      <c r="JK36" s="74"/>
      <c r="JL36" s="74"/>
      <c r="JM36" s="74"/>
      <c r="JN36" s="74"/>
      <c r="JO36" s="74"/>
      <c r="JP36" s="74"/>
      <c r="JQ36" s="74"/>
      <c r="JR36" s="74"/>
      <c r="JS36" s="74"/>
      <c r="JT36" s="74"/>
      <c r="JU36" s="74"/>
      <c r="JV36" s="74"/>
      <c r="JW36" s="74"/>
      <c r="JX36" s="74"/>
      <c r="JY36" s="74"/>
      <c r="JZ36" s="74"/>
      <c r="KA36" s="74"/>
      <c r="KB36" s="74"/>
      <c r="KC36" s="74"/>
      <c r="KD36" s="74"/>
      <c r="KE36" s="74"/>
      <c r="KF36" s="74"/>
      <c r="KG36" s="74"/>
      <c r="KH36" s="74"/>
      <c r="KI36" s="74"/>
      <c r="KJ36" s="74"/>
      <c r="KK36" s="74"/>
      <c r="KL36" s="74"/>
      <c r="KM36" s="74"/>
      <c r="KN36" s="74"/>
      <c r="KO36" s="74"/>
    </row>
    <row r="37" spans="1:301" s="26" customFormat="1" ht="12.75" customHeight="1" x14ac:dyDescent="0.2">
      <c r="A37" s="74"/>
      <c r="B37" s="58">
        <v>23</v>
      </c>
      <c r="C37" s="31" t="s">
        <v>117</v>
      </c>
      <c r="D37" s="36" t="s">
        <v>113</v>
      </c>
      <c r="E37" s="36" t="s">
        <v>85</v>
      </c>
      <c r="F37" s="40" t="s">
        <v>72</v>
      </c>
      <c r="G37" s="22" t="s">
        <v>14</v>
      </c>
      <c r="H37" s="23" t="s">
        <v>73</v>
      </c>
      <c r="I37" s="21" t="s">
        <v>74</v>
      </c>
      <c r="J37" s="23" t="s">
        <v>73</v>
      </c>
      <c r="K37" s="21" t="s">
        <v>118</v>
      </c>
      <c r="L37" s="23" t="s">
        <v>73</v>
      </c>
      <c r="M37" s="28" t="s">
        <v>114</v>
      </c>
      <c r="N37" s="23" t="s">
        <v>73</v>
      </c>
      <c r="O37" s="21" t="s">
        <v>77</v>
      </c>
      <c r="P37" s="23" t="s">
        <v>73</v>
      </c>
      <c r="Q37" s="21" t="s">
        <v>78</v>
      </c>
      <c r="R37" s="23" t="s">
        <v>73</v>
      </c>
      <c r="S37" s="32">
        <v>0</v>
      </c>
      <c r="T37" s="33">
        <v>1</v>
      </c>
      <c r="U37" s="53">
        <f t="shared" si="1"/>
        <v>100</v>
      </c>
      <c r="V37" s="42">
        <v>44562</v>
      </c>
      <c r="W37" s="42">
        <v>44775</v>
      </c>
      <c r="X37" s="42" t="s">
        <v>79</v>
      </c>
      <c r="Y37" s="43" t="s">
        <v>129</v>
      </c>
      <c r="Z37" s="55"/>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c r="EO37" s="74"/>
      <c r="EP37" s="74"/>
      <c r="EQ37" s="74"/>
      <c r="ER37" s="74"/>
      <c r="ES37" s="74"/>
      <c r="ET37" s="74"/>
      <c r="EU37" s="74"/>
      <c r="EV37" s="74"/>
      <c r="EW37" s="74"/>
      <c r="EX37" s="74"/>
      <c r="EY37" s="74"/>
      <c r="EZ37" s="74"/>
      <c r="FA37" s="74"/>
      <c r="FB37" s="74"/>
      <c r="FC37" s="74"/>
      <c r="FD37" s="74"/>
      <c r="FE37" s="74"/>
      <c r="FF37" s="74"/>
      <c r="FG37" s="74"/>
      <c r="FH37" s="74"/>
      <c r="FI37" s="74"/>
      <c r="FJ37" s="74"/>
      <c r="FK37" s="74"/>
      <c r="FL37" s="74"/>
      <c r="FM37" s="74"/>
      <c r="FN37" s="74"/>
      <c r="FO37" s="74"/>
      <c r="FP37" s="74"/>
      <c r="FQ37" s="74"/>
      <c r="FR37" s="74"/>
      <c r="FS37" s="74"/>
      <c r="FT37" s="74"/>
      <c r="FU37" s="74"/>
      <c r="FV37" s="74"/>
      <c r="FW37" s="74"/>
      <c r="FX37" s="74"/>
      <c r="FY37" s="74"/>
      <c r="FZ37" s="74"/>
      <c r="GA37" s="74"/>
      <c r="GB37" s="74"/>
      <c r="GC37" s="74"/>
      <c r="GD37" s="74"/>
      <c r="GE37" s="74"/>
      <c r="GF37" s="74"/>
      <c r="GG37" s="74"/>
      <c r="GH37" s="74"/>
      <c r="GI37" s="74"/>
      <c r="GJ37" s="74"/>
      <c r="GK37" s="74"/>
      <c r="GL37" s="74"/>
      <c r="GM37" s="74"/>
      <c r="GN37" s="74"/>
      <c r="GO37" s="74"/>
      <c r="GP37" s="74"/>
      <c r="GQ37" s="74"/>
      <c r="GR37" s="74"/>
      <c r="GS37" s="74"/>
      <c r="GT37" s="74"/>
      <c r="GU37" s="74"/>
      <c r="GV37" s="74"/>
      <c r="GW37" s="74"/>
      <c r="GX37" s="74"/>
      <c r="GY37" s="74"/>
      <c r="GZ37" s="74"/>
      <c r="HA37" s="74"/>
      <c r="HB37" s="74"/>
      <c r="HC37" s="74"/>
      <c r="HD37" s="74"/>
      <c r="HE37" s="74"/>
      <c r="HF37" s="74"/>
      <c r="HG37" s="74"/>
      <c r="HH37" s="74"/>
      <c r="HI37" s="74"/>
      <c r="HJ37" s="74"/>
      <c r="HK37" s="74"/>
      <c r="HL37" s="74"/>
      <c r="HM37" s="74"/>
      <c r="HN37" s="74"/>
      <c r="HO37" s="74"/>
      <c r="HP37" s="74"/>
      <c r="HQ37" s="74"/>
      <c r="HR37" s="74"/>
      <c r="HS37" s="74"/>
      <c r="HT37" s="74"/>
      <c r="HU37" s="74"/>
      <c r="HV37" s="74"/>
      <c r="HW37" s="74"/>
      <c r="HX37" s="74"/>
      <c r="HY37" s="74"/>
      <c r="HZ37" s="74"/>
      <c r="IA37" s="74"/>
      <c r="IB37" s="74"/>
      <c r="IC37" s="74"/>
      <c r="ID37" s="74"/>
      <c r="IE37" s="74"/>
      <c r="IF37" s="74"/>
      <c r="IG37" s="74"/>
      <c r="IH37" s="74"/>
      <c r="II37" s="74"/>
      <c r="IJ37" s="74"/>
      <c r="IK37" s="74"/>
      <c r="IL37" s="74"/>
      <c r="IM37" s="74"/>
      <c r="IN37" s="74"/>
      <c r="IO37" s="74"/>
      <c r="IP37" s="74"/>
      <c r="IQ37" s="74"/>
      <c r="IR37" s="74"/>
      <c r="IS37" s="74"/>
      <c r="IT37" s="74"/>
      <c r="IU37" s="74"/>
      <c r="IV37" s="74"/>
      <c r="IW37" s="74"/>
      <c r="IX37" s="74"/>
      <c r="IY37" s="74"/>
      <c r="IZ37" s="74"/>
      <c r="JA37" s="74"/>
      <c r="JB37" s="74"/>
      <c r="JC37" s="74"/>
      <c r="JD37" s="74"/>
      <c r="JE37" s="74"/>
      <c r="JF37" s="74"/>
      <c r="JG37" s="74"/>
      <c r="JH37" s="74"/>
      <c r="JI37" s="74"/>
      <c r="JJ37" s="74"/>
      <c r="JK37" s="74"/>
      <c r="JL37" s="74"/>
      <c r="JM37" s="74"/>
      <c r="JN37" s="74"/>
      <c r="JO37" s="74"/>
      <c r="JP37" s="74"/>
      <c r="JQ37" s="74"/>
      <c r="JR37" s="74"/>
      <c r="JS37" s="74"/>
      <c r="JT37" s="74"/>
      <c r="JU37" s="74"/>
      <c r="JV37" s="74"/>
      <c r="JW37" s="74"/>
      <c r="JX37" s="74"/>
      <c r="JY37" s="74"/>
      <c r="JZ37" s="74"/>
      <c r="KA37" s="74"/>
      <c r="KB37" s="74"/>
      <c r="KC37" s="74"/>
      <c r="KD37" s="74"/>
      <c r="KE37" s="74"/>
      <c r="KF37" s="74"/>
      <c r="KG37" s="74"/>
      <c r="KH37" s="74"/>
      <c r="KI37" s="74"/>
      <c r="KJ37" s="74"/>
      <c r="KK37" s="74"/>
      <c r="KL37" s="74"/>
      <c r="KM37" s="74"/>
      <c r="KN37" s="74"/>
      <c r="KO37" s="74"/>
    </row>
    <row r="38" spans="1:301" s="26" customFormat="1" ht="12.75" customHeight="1" x14ac:dyDescent="0.2">
      <c r="A38" s="74"/>
      <c r="B38" s="57">
        <v>24</v>
      </c>
      <c r="C38" s="65" t="s">
        <v>117</v>
      </c>
      <c r="D38" s="36" t="s">
        <v>130</v>
      </c>
      <c r="E38" s="36" t="s">
        <v>71</v>
      </c>
      <c r="F38" s="40" t="s">
        <v>72</v>
      </c>
      <c r="G38" s="22" t="s">
        <v>14</v>
      </c>
      <c r="H38" s="23" t="s">
        <v>73</v>
      </c>
      <c r="I38" s="21" t="s">
        <v>74</v>
      </c>
      <c r="J38" s="23" t="s">
        <v>73</v>
      </c>
      <c r="K38" s="21" t="s">
        <v>118</v>
      </c>
      <c r="L38" s="23" t="s">
        <v>73</v>
      </c>
      <c r="M38" s="28" t="s">
        <v>131</v>
      </c>
      <c r="N38" s="23" t="s">
        <v>73</v>
      </c>
      <c r="O38" s="21" t="s">
        <v>77</v>
      </c>
      <c r="P38" s="23" t="s">
        <v>73</v>
      </c>
      <c r="Q38" s="21" t="s">
        <v>78</v>
      </c>
      <c r="R38" s="23" t="s">
        <v>73</v>
      </c>
      <c r="S38" s="32">
        <v>0</v>
      </c>
      <c r="T38" s="33">
        <v>1</v>
      </c>
      <c r="U38" s="53"/>
      <c r="V38" s="42" t="s">
        <v>73</v>
      </c>
      <c r="W38" s="42" t="s">
        <v>73</v>
      </c>
      <c r="X38" s="42" t="s">
        <v>79</v>
      </c>
      <c r="Y38" s="66" t="s">
        <v>132</v>
      </c>
      <c r="Z38" s="67"/>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c r="IT38" s="74"/>
      <c r="IU38" s="74"/>
      <c r="IV38" s="74"/>
      <c r="IW38" s="74"/>
      <c r="IX38" s="74"/>
      <c r="IY38" s="74"/>
      <c r="IZ38" s="74"/>
      <c r="JA38" s="74"/>
      <c r="JB38" s="74"/>
      <c r="JC38" s="74"/>
      <c r="JD38" s="74"/>
      <c r="JE38" s="74"/>
      <c r="JF38" s="74"/>
      <c r="JG38" s="74"/>
      <c r="JH38" s="74"/>
      <c r="JI38" s="74"/>
      <c r="JJ38" s="74"/>
      <c r="JK38" s="74"/>
      <c r="JL38" s="74"/>
      <c r="JM38" s="74"/>
      <c r="JN38" s="74"/>
      <c r="JO38" s="74"/>
      <c r="JP38" s="74"/>
      <c r="JQ38" s="74"/>
      <c r="JR38" s="74"/>
      <c r="JS38" s="74"/>
      <c r="JT38" s="74"/>
      <c r="JU38" s="74"/>
      <c r="JV38" s="74"/>
      <c r="JW38" s="74"/>
      <c r="JX38" s="74"/>
      <c r="JY38" s="74"/>
      <c r="JZ38" s="74"/>
      <c r="KA38" s="74"/>
      <c r="KB38" s="74"/>
      <c r="KC38" s="74"/>
      <c r="KD38" s="74"/>
      <c r="KE38" s="74"/>
      <c r="KF38" s="74"/>
      <c r="KG38" s="74"/>
      <c r="KH38" s="74"/>
      <c r="KI38" s="74"/>
      <c r="KJ38" s="74"/>
      <c r="KK38" s="74"/>
      <c r="KL38" s="74"/>
      <c r="KM38" s="74"/>
      <c r="KN38" s="74"/>
      <c r="KO38" s="74"/>
    </row>
    <row r="39" spans="1:301" s="2" customFormat="1" ht="12.75" customHeight="1" x14ac:dyDescent="0.2">
      <c r="A39" s="74"/>
      <c r="B39" s="131" t="s">
        <v>133</v>
      </c>
      <c r="C39" s="132"/>
      <c r="D39" s="132"/>
      <c r="E39" s="132"/>
      <c r="F39" s="132"/>
      <c r="G39" s="132"/>
      <c r="H39" s="132"/>
      <c r="I39" s="132"/>
      <c r="J39" s="132"/>
      <c r="K39" s="132"/>
      <c r="L39" s="132"/>
      <c r="M39" s="132"/>
      <c r="N39" s="132"/>
      <c r="O39" s="133" t="s">
        <v>68</v>
      </c>
      <c r="P39" s="134"/>
      <c r="Q39" s="134"/>
      <c r="R39" s="134"/>
      <c r="S39" s="135"/>
      <c r="T39" s="19">
        <f>SUM(U40:U49)/1000</f>
        <v>1</v>
      </c>
      <c r="U39" s="53">
        <f>T39*100</f>
        <v>100</v>
      </c>
      <c r="V39" s="153"/>
      <c r="W39" s="154"/>
      <c r="X39" s="154"/>
      <c r="Y39" s="154"/>
      <c r="Z39" s="155"/>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c r="FB39" s="74"/>
      <c r="FC39" s="74"/>
      <c r="FD39" s="74"/>
      <c r="FE39" s="74"/>
      <c r="FF39" s="74"/>
      <c r="FG39" s="74"/>
      <c r="FH39" s="74"/>
      <c r="FI39" s="74"/>
      <c r="FJ39" s="74"/>
      <c r="FK39" s="74"/>
      <c r="FL39" s="74"/>
      <c r="FM39" s="74"/>
      <c r="FN39" s="74"/>
      <c r="FO39" s="74"/>
      <c r="FP39" s="74"/>
      <c r="FQ39" s="74"/>
      <c r="FR39" s="74"/>
      <c r="FS39" s="74"/>
      <c r="FT39" s="74"/>
      <c r="FU39" s="74"/>
      <c r="FV39" s="74"/>
      <c r="FW39" s="74"/>
      <c r="FX39" s="74"/>
      <c r="FY39" s="74"/>
      <c r="FZ39" s="74"/>
      <c r="GA39" s="74"/>
      <c r="GB39" s="74"/>
      <c r="GC39" s="74"/>
      <c r="GD39" s="74"/>
      <c r="GE39" s="74"/>
      <c r="GF39" s="74"/>
      <c r="GG39" s="74"/>
      <c r="GH39" s="74"/>
      <c r="GI39" s="74"/>
      <c r="GJ39" s="74"/>
      <c r="GK39" s="74"/>
      <c r="GL39" s="74"/>
      <c r="GM39" s="74"/>
      <c r="GN39" s="74"/>
      <c r="GO39" s="74"/>
      <c r="GP39" s="74"/>
      <c r="GQ39" s="74"/>
      <c r="GR39" s="74"/>
      <c r="GS39" s="74"/>
      <c r="GT39" s="74"/>
      <c r="GU39" s="74"/>
      <c r="GV39" s="74"/>
      <c r="GW39" s="74"/>
      <c r="GX39" s="74"/>
      <c r="GY39" s="74"/>
      <c r="GZ39" s="74"/>
      <c r="HA39" s="74"/>
      <c r="HB39" s="74"/>
      <c r="HC39" s="74"/>
      <c r="HD39" s="74"/>
      <c r="HE39" s="74"/>
      <c r="HF39" s="74"/>
      <c r="HG39" s="74"/>
      <c r="HH39" s="74"/>
      <c r="HI39" s="74"/>
      <c r="HJ39" s="74"/>
      <c r="HK39" s="74"/>
      <c r="HL39" s="74"/>
      <c r="HM39" s="74"/>
      <c r="HN39" s="74"/>
      <c r="HO39" s="74"/>
      <c r="HP39" s="74"/>
      <c r="HQ39" s="74"/>
      <c r="HR39" s="74"/>
      <c r="HS39" s="74"/>
      <c r="HT39" s="74"/>
      <c r="HU39" s="74"/>
      <c r="HV39" s="74"/>
      <c r="HW39" s="74"/>
      <c r="HX39" s="74"/>
      <c r="HY39" s="74"/>
      <c r="HZ39" s="74"/>
      <c r="IA39" s="74"/>
      <c r="IB39" s="74"/>
      <c r="IC39" s="74"/>
      <c r="ID39" s="74"/>
      <c r="IE39" s="74"/>
      <c r="IF39" s="74"/>
      <c r="IG39" s="74"/>
      <c r="IH39" s="74"/>
      <c r="II39" s="74"/>
      <c r="IJ39" s="74"/>
      <c r="IK39" s="74"/>
      <c r="IL39" s="74"/>
      <c r="IM39" s="74"/>
      <c r="IN39" s="74"/>
      <c r="IO39" s="74"/>
      <c r="IP39" s="74"/>
      <c r="IQ39" s="74"/>
      <c r="IR39" s="74"/>
      <c r="IS39" s="74"/>
      <c r="IT39" s="74"/>
      <c r="IU39" s="74"/>
      <c r="IV39" s="74"/>
      <c r="IW39" s="74"/>
      <c r="IX39" s="74"/>
      <c r="IY39" s="74"/>
      <c r="IZ39" s="74"/>
      <c r="JA39" s="74"/>
      <c r="JB39" s="74"/>
      <c r="JC39" s="74"/>
      <c r="JD39" s="74"/>
      <c r="JE39" s="74"/>
      <c r="JF39" s="74"/>
      <c r="JG39" s="74"/>
      <c r="JH39" s="74"/>
      <c r="JI39" s="74"/>
      <c r="JJ39" s="74"/>
      <c r="JK39" s="74"/>
      <c r="JL39" s="74"/>
      <c r="JM39" s="74"/>
      <c r="JN39" s="74"/>
      <c r="JO39" s="74"/>
      <c r="JP39" s="74"/>
      <c r="JQ39" s="74"/>
      <c r="JR39" s="74"/>
      <c r="JS39" s="74"/>
      <c r="JT39" s="74"/>
      <c r="JU39" s="74"/>
      <c r="JV39" s="74"/>
      <c r="JW39" s="74"/>
      <c r="JX39" s="74"/>
      <c r="JY39" s="74"/>
      <c r="JZ39" s="74"/>
      <c r="KA39" s="74"/>
      <c r="KB39" s="74"/>
      <c r="KC39" s="74"/>
      <c r="KD39" s="74"/>
      <c r="KE39" s="74"/>
      <c r="KF39" s="74"/>
      <c r="KG39" s="74"/>
      <c r="KH39" s="74"/>
      <c r="KI39" s="74"/>
      <c r="KJ39" s="74"/>
      <c r="KK39" s="74"/>
      <c r="KL39" s="74"/>
      <c r="KM39" s="74"/>
      <c r="KN39" s="74"/>
      <c r="KO39" s="74"/>
    </row>
    <row r="40" spans="1:301" s="26" customFormat="1" ht="12.75" customHeight="1" x14ac:dyDescent="0.2">
      <c r="A40" s="74"/>
      <c r="B40" s="57">
        <v>25</v>
      </c>
      <c r="C40" s="23" t="s">
        <v>134</v>
      </c>
      <c r="D40" s="39" t="s">
        <v>70</v>
      </c>
      <c r="E40" s="37" t="s">
        <v>71</v>
      </c>
      <c r="F40" s="38" t="s">
        <v>72</v>
      </c>
      <c r="G40" s="22" t="s">
        <v>14</v>
      </c>
      <c r="H40" s="23" t="s">
        <v>73</v>
      </c>
      <c r="I40" s="21" t="s">
        <v>74</v>
      </c>
      <c r="J40" s="23" t="s">
        <v>73</v>
      </c>
      <c r="K40" s="21" t="s">
        <v>135</v>
      </c>
      <c r="L40" s="23" t="s">
        <v>73</v>
      </c>
      <c r="M40" s="21" t="s">
        <v>76</v>
      </c>
      <c r="N40" s="23" t="s">
        <v>73</v>
      </c>
      <c r="O40" s="21" t="s">
        <v>77</v>
      </c>
      <c r="P40" s="23" t="s">
        <v>73</v>
      </c>
      <c r="Q40" s="21" t="s">
        <v>78</v>
      </c>
      <c r="R40" s="23" t="s">
        <v>73</v>
      </c>
      <c r="S40" s="24">
        <v>0</v>
      </c>
      <c r="T40" s="33">
        <v>1</v>
      </c>
      <c r="U40" s="53">
        <f>T40*100</f>
        <v>100</v>
      </c>
      <c r="V40" s="42">
        <v>44562</v>
      </c>
      <c r="W40" s="42">
        <v>44775</v>
      </c>
      <c r="X40" s="42" t="s">
        <v>79</v>
      </c>
      <c r="Y40" s="43" t="s">
        <v>136</v>
      </c>
      <c r="Z40" s="55"/>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c r="IK40" s="74"/>
      <c r="IL40" s="74"/>
      <c r="IM40" s="74"/>
      <c r="IN40" s="74"/>
      <c r="IO40" s="74"/>
      <c r="IP40" s="74"/>
      <c r="IQ40" s="74"/>
      <c r="IR40" s="74"/>
      <c r="IS40" s="74"/>
      <c r="IT40" s="74"/>
      <c r="IU40" s="74"/>
      <c r="IV40" s="74"/>
      <c r="IW40" s="74"/>
      <c r="IX40" s="74"/>
      <c r="IY40" s="74"/>
      <c r="IZ40" s="74"/>
      <c r="JA40" s="74"/>
      <c r="JB40" s="74"/>
      <c r="JC40" s="74"/>
      <c r="JD40" s="74"/>
      <c r="JE40" s="74"/>
      <c r="JF40" s="74"/>
      <c r="JG40" s="74"/>
      <c r="JH40" s="74"/>
      <c r="JI40" s="74"/>
      <c r="JJ40" s="74"/>
      <c r="JK40" s="74"/>
      <c r="JL40" s="74"/>
      <c r="JM40" s="74"/>
      <c r="JN40" s="74"/>
      <c r="JO40" s="74"/>
      <c r="JP40" s="74"/>
      <c r="JQ40" s="74"/>
      <c r="JR40" s="74"/>
      <c r="JS40" s="74"/>
      <c r="JT40" s="74"/>
      <c r="JU40" s="74"/>
      <c r="JV40" s="74"/>
      <c r="JW40" s="74"/>
      <c r="JX40" s="74"/>
      <c r="JY40" s="74"/>
      <c r="JZ40" s="74"/>
      <c r="KA40" s="74"/>
      <c r="KB40" s="74"/>
      <c r="KC40" s="74"/>
      <c r="KD40" s="74"/>
      <c r="KE40" s="74"/>
      <c r="KF40" s="74"/>
      <c r="KG40" s="74"/>
      <c r="KH40" s="74"/>
      <c r="KI40" s="74"/>
      <c r="KJ40" s="74"/>
      <c r="KK40" s="74"/>
      <c r="KL40" s="74"/>
      <c r="KM40" s="74"/>
      <c r="KN40" s="74"/>
      <c r="KO40" s="74"/>
    </row>
    <row r="41" spans="1:301" s="26" customFormat="1" ht="12.75" customHeight="1" x14ac:dyDescent="0.2">
      <c r="A41" s="74"/>
      <c r="B41" s="58">
        <v>26</v>
      </c>
      <c r="C41" s="23" t="s">
        <v>134</v>
      </c>
      <c r="D41" s="36" t="s">
        <v>81</v>
      </c>
      <c r="E41" s="37" t="s">
        <v>71</v>
      </c>
      <c r="F41" s="38" t="s">
        <v>72</v>
      </c>
      <c r="G41" s="22" t="s">
        <v>14</v>
      </c>
      <c r="H41" s="23" t="s">
        <v>73</v>
      </c>
      <c r="I41" s="21" t="s">
        <v>74</v>
      </c>
      <c r="J41" s="23" t="s">
        <v>73</v>
      </c>
      <c r="K41" s="21" t="s">
        <v>135</v>
      </c>
      <c r="L41" s="23" t="s">
        <v>73</v>
      </c>
      <c r="M41" s="34" t="s">
        <v>82</v>
      </c>
      <c r="N41" s="23" t="s">
        <v>73</v>
      </c>
      <c r="O41" s="21" t="s">
        <v>77</v>
      </c>
      <c r="P41" s="23" t="s">
        <v>73</v>
      </c>
      <c r="Q41" s="21" t="s">
        <v>78</v>
      </c>
      <c r="R41" s="23" t="s">
        <v>73</v>
      </c>
      <c r="S41" s="32">
        <v>0</v>
      </c>
      <c r="T41" s="33">
        <v>1</v>
      </c>
      <c r="U41" s="53">
        <f t="shared" ref="U41:U47" si="3">T41*100</f>
        <v>100</v>
      </c>
      <c r="V41" s="42">
        <v>44562</v>
      </c>
      <c r="W41" s="42">
        <v>44775</v>
      </c>
      <c r="X41" s="42" t="s">
        <v>79</v>
      </c>
      <c r="Y41" s="43" t="s">
        <v>137</v>
      </c>
      <c r="Z41" s="55"/>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c r="IT41" s="74"/>
      <c r="IU41" s="74"/>
      <c r="IV41" s="74"/>
      <c r="IW41" s="74"/>
      <c r="IX41" s="74"/>
      <c r="IY41" s="74"/>
      <c r="IZ41" s="74"/>
      <c r="JA41" s="74"/>
      <c r="JB41" s="74"/>
      <c r="JC41" s="74"/>
      <c r="JD41" s="74"/>
      <c r="JE41" s="74"/>
      <c r="JF41" s="74"/>
      <c r="JG41" s="74"/>
      <c r="JH41" s="74"/>
      <c r="JI41" s="74"/>
      <c r="JJ41" s="74"/>
      <c r="JK41" s="74"/>
      <c r="JL41" s="74"/>
      <c r="JM41" s="74"/>
      <c r="JN41" s="74"/>
      <c r="JO41" s="74"/>
      <c r="JP41" s="74"/>
      <c r="JQ41" s="74"/>
      <c r="JR41" s="74"/>
      <c r="JS41" s="74"/>
      <c r="JT41" s="74"/>
      <c r="JU41" s="74"/>
      <c r="JV41" s="74"/>
      <c r="JW41" s="74"/>
      <c r="JX41" s="74"/>
      <c r="JY41" s="74"/>
      <c r="JZ41" s="74"/>
      <c r="KA41" s="74"/>
      <c r="KB41" s="74"/>
      <c r="KC41" s="74"/>
      <c r="KD41" s="74"/>
      <c r="KE41" s="74"/>
      <c r="KF41" s="74"/>
      <c r="KG41" s="74"/>
      <c r="KH41" s="74"/>
      <c r="KI41" s="74"/>
      <c r="KJ41" s="74"/>
      <c r="KK41" s="74"/>
      <c r="KL41" s="74"/>
      <c r="KM41" s="74"/>
      <c r="KN41" s="74"/>
      <c r="KO41" s="74"/>
    </row>
    <row r="42" spans="1:301" s="26" customFormat="1" ht="12.75" customHeight="1" x14ac:dyDescent="0.2">
      <c r="A42" s="74"/>
      <c r="B42" s="57">
        <v>27</v>
      </c>
      <c r="C42" s="23" t="s">
        <v>134</v>
      </c>
      <c r="D42" s="36" t="s">
        <v>84</v>
      </c>
      <c r="E42" s="37" t="s">
        <v>85</v>
      </c>
      <c r="F42" s="38" t="s">
        <v>72</v>
      </c>
      <c r="G42" s="22" t="s">
        <v>14</v>
      </c>
      <c r="H42" s="23" t="s">
        <v>73</v>
      </c>
      <c r="I42" s="21" t="s">
        <v>74</v>
      </c>
      <c r="J42" s="23" t="s">
        <v>73</v>
      </c>
      <c r="K42" s="21" t="s">
        <v>135</v>
      </c>
      <c r="L42" s="23" t="s">
        <v>73</v>
      </c>
      <c r="M42" s="28" t="s">
        <v>86</v>
      </c>
      <c r="N42" s="23" t="s">
        <v>73</v>
      </c>
      <c r="O42" s="21" t="s">
        <v>77</v>
      </c>
      <c r="P42" s="23" t="s">
        <v>73</v>
      </c>
      <c r="Q42" s="21" t="s">
        <v>78</v>
      </c>
      <c r="R42" s="23" t="s">
        <v>73</v>
      </c>
      <c r="S42" s="32">
        <v>0</v>
      </c>
      <c r="T42" s="33">
        <v>1</v>
      </c>
      <c r="U42" s="53">
        <f t="shared" si="3"/>
        <v>100</v>
      </c>
      <c r="V42" s="42">
        <v>44562</v>
      </c>
      <c r="W42" s="42">
        <v>44775</v>
      </c>
      <c r="X42" s="42" t="s">
        <v>79</v>
      </c>
      <c r="Y42" s="43" t="s">
        <v>138</v>
      </c>
      <c r="Z42" s="55"/>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c r="EO42" s="74"/>
      <c r="EP42" s="74"/>
      <c r="EQ42" s="74"/>
      <c r="ER42" s="74"/>
      <c r="ES42" s="74"/>
      <c r="ET42" s="74"/>
      <c r="EU42" s="74"/>
      <c r="EV42" s="74"/>
      <c r="EW42" s="74"/>
      <c r="EX42" s="74"/>
      <c r="EY42" s="74"/>
      <c r="EZ42" s="74"/>
      <c r="FA42" s="74"/>
      <c r="FB42" s="74"/>
      <c r="FC42" s="74"/>
      <c r="FD42" s="74"/>
      <c r="FE42" s="74"/>
      <c r="FF42" s="74"/>
      <c r="FG42" s="74"/>
      <c r="FH42" s="74"/>
      <c r="FI42" s="74"/>
      <c r="FJ42" s="74"/>
      <c r="FK42" s="74"/>
      <c r="FL42" s="74"/>
      <c r="FM42" s="74"/>
      <c r="FN42" s="74"/>
      <c r="FO42" s="74"/>
      <c r="FP42" s="74"/>
      <c r="FQ42" s="74"/>
      <c r="FR42" s="74"/>
      <c r="FS42" s="74"/>
      <c r="FT42" s="74"/>
      <c r="FU42" s="74"/>
      <c r="FV42" s="74"/>
      <c r="FW42" s="74"/>
      <c r="FX42" s="74"/>
      <c r="FY42" s="74"/>
      <c r="FZ42" s="74"/>
      <c r="GA42" s="74"/>
      <c r="GB42" s="74"/>
      <c r="GC42" s="74"/>
      <c r="GD42" s="74"/>
      <c r="GE42" s="74"/>
      <c r="GF42" s="74"/>
      <c r="GG42" s="74"/>
      <c r="GH42" s="74"/>
      <c r="GI42" s="74"/>
      <c r="GJ42" s="74"/>
      <c r="GK42" s="74"/>
      <c r="GL42" s="74"/>
      <c r="GM42" s="74"/>
      <c r="GN42" s="74"/>
      <c r="GO42" s="74"/>
      <c r="GP42" s="74"/>
      <c r="GQ42" s="74"/>
      <c r="GR42" s="74"/>
      <c r="GS42" s="74"/>
      <c r="GT42" s="74"/>
      <c r="GU42" s="74"/>
      <c r="GV42" s="74"/>
      <c r="GW42" s="74"/>
      <c r="GX42" s="74"/>
      <c r="GY42" s="74"/>
      <c r="GZ42" s="74"/>
      <c r="HA42" s="74"/>
      <c r="HB42" s="74"/>
      <c r="HC42" s="74"/>
      <c r="HD42" s="74"/>
      <c r="HE42" s="74"/>
      <c r="HF42" s="74"/>
      <c r="HG42" s="74"/>
      <c r="HH42" s="74"/>
      <c r="HI42" s="74"/>
      <c r="HJ42" s="74"/>
      <c r="HK42" s="74"/>
      <c r="HL42" s="74"/>
      <c r="HM42" s="74"/>
      <c r="HN42" s="74"/>
      <c r="HO42" s="74"/>
      <c r="HP42" s="74"/>
      <c r="HQ42" s="74"/>
      <c r="HR42" s="74"/>
      <c r="HS42" s="74"/>
      <c r="HT42" s="74"/>
      <c r="HU42" s="74"/>
      <c r="HV42" s="74"/>
      <c r="HW42" s="74"/>
      <c r="HX42" s="74"/>
      <c r="HY42" s="74"/>
      <c r="HZ42" s="74"/>
      <c r="IA42" s="74"/>
      <c r="IB42" s="74"/>
      <c r="IC42" s="74"/>
      <c r="ID42" s="74"/>
      <c r="IE42" s="74"/>
      <c r="IF42" s="74"/>
      <c r="IG42" s="74"/>
      <c r="IH42" s="74"/>
      <c r="II42" s="74"/>
      <c r="IJ42" s="74"/>
      <c r="IK42" s="74"/>
      <c r="IL42" s="74"/>
      <c r="IM42" s="74"/>
      <c r="IN42" s="74"/>
      <c r="IO42" s="74"/>
      <c r="IP42" s="74"/>
      <c r="IQ42" s="74"/>
      <c r="IR42" s="74"/>
      <c r="IS42" s="74"/>
      <c r="IT42" s="74"/>
      <c r="IU42" s="74"/>
      <c r="IV42" s="74"/>
      <c r="IW42" s="74"/>
      <c r="IX42" s="74"/>
      <c r="IY42" s="74"/>
      <c r="IZ42" s="74"/>
      <c r="JA42" s="74"/>
      <c r="JB42" s="74"/>
      <c r="JC42" s="74"/>
      <c r="JD42" s="74"/>
      <c r="JE42" s="74"/>
      <c r="JF42" s="74"/>
      <c r="JG42" s="74"/>
      <c r="JH42" s="74"/>
      <c r="JI42" s="74"/>
      <c r="JJ42" s="74"/>
      <c r="JK42" s="74"/>
      <c r="JL42" s="74"/>
      <c r="JM42" s="74"/>
      <c r="JN42" s="74"/>
      <c r="JO42" s="74"/>
      <c r="JP42" s="74"/>
      <c r="JQ42" s="74"/>
      <c r="JR42" s="74"/>
      <c r="JS42" s="74"/>
      <c r="JT42" s="74"/>
      <c r="JU42" s="74"/>
      <c r="JV42" s="74"/>
      <c r="JW42" s="74"/>
      <c r="JX42" s="74"/>
      <c r="JY42" s="74"/>
      <c r="JZ42" s="74"/>
      <c r="KA42" s="74"/>
      <c r="KB42" s="74"/>
      <c r="KC42" s="74"/>
      <c r="KD42" s="74"/>
      <c r="KE42" s="74"/>
      <c r="KF42" s="74"/>
      <c r="KG42" s="74"/>
      <c r="KH42" s="74"/>
      <c r="KI42" s="74"/>
      <c r="KJ42" s="74"/>
      <c r="KK42" s="74"/>
      <c r="KL42" s="74"/>
      <c r="KM42" s="74"/>
      <c r="KN42" s="74"/>
      <c r="KO42" s="74"/>
    </row>
    <row r="43" spans="1:301" s="26" customFormat="1" ht="12.75" customHeight="1" x14ac:dyDescent="0.2">
      <c r="A43" s="74"/>
      <c r="B43" s="58">
        <v>28</v>
      </c>
      <c r="C43" s="23" t="s">
        <v>134</v>
      </c>
      <c r="D43" s="36" t="s">
        <v>110</v>
      </c>
      <c r="E43" s="36" t="s">
        <v>85</v>
      </c>
      <c r="F43" s="38" t="s">
        <v>72</v>
      </c>
      <c r="G43" s="22" t="s">
        <v>14</v>
      </c>
      <c r="H43" s="23" t="s">
        <v>73</v>
      </c>
      <c r="I43" s="21" t="s">
        <v>74</v>
      </c>
      <c r="J43" s="23" t="s">
        <v>73</v>
      </c>
      <c r="K43" s="21" t="s">
        <v>135</v>
      </c>
      <c r="L43" s="23" t="s">
        <v>73</v>
      </c>
      <c r="M43" s="28" t="s">
        <v>111</v>
      </c>
      <c r="N43" s="23" t="s">
        <v>73</v>
      </c>
      <c r="O43" s="21" t="s">
        <v>77</v>
      </c>
      <c r="P43" s="23" t="s">
        <v>73</v>
      </c>
      <c r="Q43" s="21" t="s">
        <v>78</v>
      </c>
      <c r="R43" s="23" t="s">
        <v>73</v>
      </c>
      <c r="S43" s="32">
        <v>0</v>
      </c>
      <c r="T43" s="33">
        <v>1</v>
      </c>
      <c r="U43" s="53">
        <f t="shared" si="3"/>
        <v>100</v>
      </c>
      <c r="V43" s="42">
        <v>44562</v>
      </c>
      <c r="W43" s="42">
        <v>44775</v>
      </c>
      <c r="X43" s="42" t="s">
        <v>79</v>
      </c>
      <c r="Y43" s="43" t="s">
        <v>139</v>
      </c>
      <c r="Z43" s="55"/>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c r="EO43" s="74"/>
      <c r="EP43" s="74"/>
      <c r="EQ43" s="74"/>
      <c r="ER43" s="74"/>
      <c r="ES43" s="74"/>
      <c r="ET43" s="74"/>
      <c r="EU43" s="74"/>
      <c r="EV43" s="74"/>
      <c r="EW43" s="74"/>
      <c r="EX43" s="74"/>
      <c r="EY43" s="74"/>
      <c r="EZ43" s="74"/>
      <c r="FA43" s="74"/>
      <c r="FB43" s="74"/>
      <c r="FC43" s="74"/>
      <c r="FD43" s="74"/>
      <c r="FE43" s="74"/>
      <c r="FF43" s="74"/>
      <c r="FG43" s="74"/>
      <c r="FH43" s="74"/>
      <c r="FI43" s="74"/>
      <c r="FJ43" s="74"/>
      <c r="FK43" s="74"/>
      <c r="FL43" s="74"/>
      <c r="FM43" s="74"/>
      <c r="FN43" s="74"/>
      <c r="FO43" s="74"/>
      <c r="FP43" s="74"/>
      <c r="FQ43" s="74"/>
      <c r="FR43" s="74"/>
      <c r="FS43" s="74"/>
      <c r="FT43" s="74"/>
      <c r="FU43" s="74"/>
      <c r="FV43" s="74"/>
      <c r="FW43" s="74"/>
      <c r="FX43" s="74"/>
      <c r="FY43" s="74"/>
      <c r="FZ43" s="74"/>
      <c r="GA43" s="74"/>
      <c r="GB43" s="74"/>
      <c r="GC43" s="74"/>
      <c r="GD43" s="74"/>
      <c r="GE43" s="74"/>
      <c r="GF43" s="74"/>
      <c r="GG43" s="74"/>
      <c r="GH43" s="74"/>
      <c r="GI43" s="74"/>
      <c r="GJ43" s="74"/>
      <c r="GK43" s="74"/>
      <c r="GL43" s="74"/>
      <c r="GM43" s="74"/>
      <c r="GN43" s="74"/>
      <c r="GO43" s="74"/>
      <c r="GP43" s="74"/>
      <c r="GQ43" s="74"/>
      <c r="GR43" s="74"/>
      <c r="GS43" s="74"/>
      <c r="GT43" s="74"/>
      <c r="GU43" s="74"/>
      <c r="GV43" s="74"/>
      <c r="GW43" s="74"/>
      <c r="GX43" s="74"/>
      <c r="GY43" s="74"/>
      <c r="GZ43" s="74"/>
      <c r="HA43" s="74"/>
      <c r="HB43" s="74"/>
      <c r="HC43" s="74"/>
      <c r="HD43" s="74"/>
      <c r="HE43" s="74"/>
      <c r="HF43" s="74"/>
      <c r="HG43" s="74"/>
      <c r="HH43" s="74"/>
      <c r="HI43" s="74"/>
      <c r="HJ43" s="74"/>
      <c r="HK43" s="74"/>
      <c r="HL43" s="74"/>
      <c r="HM43" s="74"/>
      <c r="HN43" s="74"/>
      <c r="HO43" s="74"/>
      <c r="HP43" s="74"/>
      <c r="HQ43" s="74"/>
      <c r="HR43" s="74"/>
      <c r="HS43" s="74"/>
      <c r="HT43" s="74"/>
      <c r="HU43" s="74"/>
      <c r="HV43" s="74"/>
      <c r="HW43" s="74"/>
      <c r="HX43" s="74"/>
      <c r="HY43" s="74"/>
      <c r="HZ43" s="74"/>
      <c r="IA43" s="74"/>
      <c r="IB43" s="74"/>
      <c r="IC43" s="74"/>
      <c r="ID43" s="74"/>
      <c r="IE43" s="74"/>
      <c r="IF43" s="74"/>
      <c r="IG43" s="74"/>
      <c r="IH43" s="74"/>
      <c r="II43" s="74"/>
      <c r="IJ43" s="74"/>
      <c r="IK43" s="74"/>
      <c r="IL43" s="74"/>
      <c r="IM43" s="74"/>
      <c r="IN43" s="74"/>
      <c r="IO43" s="74"/>
      <c r="IP43" s="74"/>
      <c r="IQ43" s="74"/>
      <c r="IR43" s="74"/>
      <c r="IS43" s="74"/>
      <c r="IT43" s="74"/>
      <c r="IU43" s="74"/>
      <c r="IV43" s="74"/>
      <c r="IW43" s="74"/>
      <c r="IX43" s="74"/>
      <c r="IY43" s="74"/>
      <c r="IZ43" s="74"/>
      <c r="JA43" s="74"/>
      <c r="JB43" s="74"/>
      <c r="JC43" s="74"/>
      <c r="JD43" s="74"/>
      <c r="JE43" s="74"/>
      <c r="JF43" s="74"/>
      <c r="JG43" s="74"/>
      <c r="JH43" s="74"/>
      <c r="JI43" s="74"/>
      <c r="JJ43" s="74"/>
      <c r="JK43" s="74"/>
      <c r="JL43" s="74"/>
      <c r="JM43" s="74"/>
      <c r="JN43" s="74"/>
      <c r="JO43" s="74"/>
      <c r="JP43" s="74"/>
      <c r="JQ43" s="74"/>
      <c r="JR43" s="74"/>
      <c r="JS43" s="74"/>
      <c r="JT43" s="74"/>
      <c r="JU43" s="74"/>
      <c r="JV43" s="74"/>
      <c r="JW43" s="74"/>
      <c r="JX43" s="74"/>
      <c r="JY43" s="74"/>
      <c r="JZ43" s="74"/>
      <c r="KA43" s="74"/>
      <c r="KB43" s="74"/>
      <c r="KC43" s="74"/>
      <c r="KD43" s="74"/>
      <c r="KE43" s="74"/>
      <c r="KF43" s="74"/>
      <c r="KG43" s="74"/>
      <c r="KH43" s="74"/>
      <c r="KI43" s="74"/>
      <c r="KJ43" s="74"/>
      <c r="KK43" s="74"/>
      <c r="KL43" s="74"/>
      <c r="KM43" s="74"/>
      <c r="KN43" s="74"/>
      <c r="KO43" s="74"/>
    </row>
    <row r="44" spans="1:301" s="26" customFormat="1" ht="12.75" customHeight="1" x14ac:dyDescent="0.2">
      <c r="A44" s="74"/>
      <c r="B44" s="57">
        <v>29</v>
      </c>
      <c r="C44" s="23" t="s">
        <v>134</v>
      </c>
      <c r="D44" s="36" t="s">
        <v>88</v>
      </c>
      <c r="E44" s="37" t="s">
        <v>71</v>
      </c>
      <c r="F44" s="38" t="s">
        <v>72</v>
      </c>
      <c r="G44" s="22" t="s">
        <v>14</v>
      </c>
      <c r="H44" s="23" t="s">
        <v>73</v>
      </c>
      <c r="I44" s="21" t="s">
        <v>74</v>
      </c>
      <c r="J44" s="23" t="s">
        <v>73</v>
      </c>
      <c r="K44" s="21" t="s">
        <v>135</v>
      </c>
      <c r="L44" s="23" t="s">
        <v>73</v>
      </c>
      <c r="M44" s="28" t="s">
        <v>89</v>
      </c>
      <c r="N44" s="23" t="s">
        <v>73</v>
      </c>
      <c r="O44" s="21" t="s">
        <v>77</v>
      </c>
      <c r="P44" s="23" t="s">
        <v>73</v>
      </c>
      <c r="Q44" s="21" t="s">
        <v>78</v>
      </c>
      <c r="R44" s="23" t="s">
        <v>73</v>
      </c>
      <c r="S44" s="32">
        <v>0</v>
      </c>
      <c r="T44" s="33">
        <v>1</v>
      </c>
      <c r="U44" s="53">
        <f t="shared" si="3"/>
        <v>100</v>
      </c>
      <c r="V44" s="42">
        <v>44562</v>
      </c>
      <c r="W44" s="42">
        <v>44775</v>
      </c>
      <c r="X44" s="42" t="s">
        <v>79</v>
      </c>
      <c r="Y44" s="43" t="s">
        <v>140</v>
      </c>
      <c r="Z44" s="55"/>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c r="EO44" s="74"/>
      <c r="EP44" s="74"/>
      <c r="EQ44" s="74"/>
      <c r="ER44" s="74"/>
      <c r="ES44" s="74"/>
      <c r="ET44" s="74"/>
      <c r="EU44" s="74"/>
      <c r="EV44" s="74"/>
      <c r="EW44" s="74"/>
      <c r="EX44" s="74"/>
      <c r="EY44" s="74"/>
      <c r="EZ44" s="74"/>
      <c r="FA44" s="74"/>
      <c r="FB44" s="74"/>
      <c r="FC44" s="74"/>
      <c r="FD44" s="74"/>
      <c r="FE44" s="74"/>
      <c r="FF44" s="74"/>
      <c r="FG44" s="74"/>
      <c r="FH44" s="74"/>
      <c r="FI44" s="74"/>
      <c r="FJ44" s="74"/>
      <c r="FK44" s="74"/>
      <c r="FL44" s="74"/>
      <c r="FM44" s="74"/>
      <c r="FN44" s="74"/>
      <c r="FO44" s="74"/>
      <c r="FP44" s="74"/>
      <c r="FQ44" s="74"/>
      <c r="FR44" s="74"/>
      <c r="FS44" s="74"/>
      <c r="FT44" s="74"/>
      <c r="FU44" s="74"/>
      <c r="FV44" s="74"/>
      <c r="FW44" s="74"/>
      <c r="FX44" s="74"/>
      <c r="FY44" s="74"/>
      <c r="FZ44" s="74"/>
      <c r="GA44" s="74"/>
      <c r="GB44" s="74"/>
      <c r="GC44" s="74"/>
      <c r="GD44" s="74"/>
      <c r="GE44" s="74"/>
      <c r="GF44" s="74"/>
      <c r="GG44" s="74"/>
      <c r="GH44" s="74"/>
      <c r="GI44" s="74"/>
      <c r="GJ44" s="74"/>
      <c r="GK44" s="74"/>
      <c r="GL44" s="74"/>
      <c r="GM44" s="74"/>
      <c r="GN44" s="74"/>
      <c r="GO44" s="74"/>
      <c r="GP44" s="74"/>
      <c r="GQ44" s="74"/>
      <c r="GR44" s="74"/>
      <c r="GS44" s="74"/>
      <c r="GT44" s="74"/>
      <c r="GU44" s="74"/>
      <c r="GV44" s="74"/>
      <c r="GW44" s="74"/>
      <c r="GX44" s="74"/>
      <c r="GY44" s="74"/>
      <c r="GZ44" s="74"/>
      <c r="HA44" s="74"/>
      <c r="HB44" s="74"/>
      <c r="HC44" s="74"/>
      <c r="HD44" s="74"/>
      <c r="HE44" s="74"/>
      <c r="HF44" s="74"/>
      <c r="HG44" s="74"/>
      <c r="HH44" s="74"/>
      <c r="HI44" s="74"/>
      <c r="HJ44" s="74"/>
      <c r="HK44" s="74"/>
      <c r="HL44" s="74"/>
      <c r="HM44" s="74"/>
      <c r="HN44" s="74"/>
      <c r="HO44" s="74"/>
      <c r="HP44" s="74"/>
      <c r="HQ44" s="74"/>
      <c r="HR44" s="74"/>
      <c r="HS44" s="74"/>
      <c r="HT44" s="74"/>
      <c r="HU44" s="74"/>
      <c r="HV44" s="74"/>
      <c r="HW44" s="74"/>
      <c r="HX44" s="74"/>
      <c r="HY44" s="74"/>
      <c r="HZ44" s="74"/>
      <c r="IA44" s="74"/>
      <c r="IB44" s="74"/>
      <c r="IC44" s="74"/>
      <c r="ID44" s="74"/>
      <c r="IE44" s="74"/>
      <c r="IF44" s="74"/>
      <c r="IG44" s="74"/>
      <c r="IH44" s="74"/>
      <c r="II44" s="74"/>
      <c r="IJ44" s="74"/>
      <c r="IK44" s="74"/>
      <c r="IL44" s="74"/>
      <c r="IM44" s="74"/>
      <c r="IN44" s="74"/>
      <c r="IO44" s="74"/>
      <c r="IP44" s="74"/>
      <c r="IQ44" s="74"/>
      <c r="IR44" s="74"/>
      <c r="IS44" s="74"/>
      <c r="IT44" s="74"/>
      <c r="IU44" s="74"/>
      <c r="IV44" s="74"/>
      <c r="IW44" s="74"/>
      <c r="IX44" s="74"/>
      <c r="IY44" s="74"/>
      <c r="IZ44" s="74"/>
      <c r="JA44" s="74"/>
      <c r="JB44" s="74"/>
      <c r="JC44" s="74"/>
      <c r="JD44" s="74"/>
      <c r="JE44" s="74"/>
      <c r="JF44" s="74"/>
      <c r="JG44" s="74"/>
      <c r="JH44" s="74"/>
      <c r="JI44" s="74"/>
      <c r="JJ44" s="74"/>
      <c r="JK44" s="74"/>
      <c r="JL44" s="74"/>
      <c r="JM44" s="74"/>
      <c r="JN44" s="74"/>
      <c r="JO44" s="74"/>
      <c r="JP44" s="74"/>
      <c r="JQ44" s="74"/>
      <c r="JR44" s="74"/>
      <c r="JS44" s="74"/>
      <c r="JT44" s="74"/>
      <c r="JU44" s="74"/>
      <c r="JV44" s="74"/>
      <c r="JW44" s="74"/>
      <c r="JX44" s="74"/>
      <c r="JY44" s="74"/>
      <c r="JZ44" s="74"/>
      <c r="KA44" s="74"/>
      <c r="KB44" s="74"/>
      <c r="KC44" s="74"/>
      <c r="KD44" s="74"/>
      <c r="KE44" s="74"/>
      <c r="KF44" s="74"/>
      <c r="KG44" s="74"/>
      <c r="KH44" s="74"/>
      <c r="KI44" s="74"/>
      <c r="KJ44" s="74"/>
      <c r="KK44" s="74"/>
      <c r="KL44" s="74"/>
      <c r="KM44" s="74"/>
      <c r="KN44" s="74"/>
      <c r="KO44" s="74"/>
    </row>
    <row r="45" spans="1:301" s="26" customFormat="1" ht="12.75" customHeight="1" x14ac:dyDescent="0.2">
      <c r="A45" s="74"/>
      <c r="B45" s="58">
        <v>30</v>
      </c>
      <c r="C45" s="23" t="s">
        <v>134</v>
      </c>
      <c r="D45" s="36" t="s">
        <v>91</v>
      </c>
      <c r="E45" s="37" t="s">
        <v>71</v>
      </c>
      <c r="F45" s="38" t="s">
        <v>72</v>
      </c>
      <c r="G45" s="22" t="s">
        <v>14</v>
      </c>
      <c r="H45" s="23" t="s">
        <v>73</v>
      </c>
      <c r="I45" s="21" t="s">
        <v>74</v>
      </c>
      <c r="J45" s="23" t="s">
        <v>73</v>
      </c>
      <c r="K45" s="21" t="s">
        <v>135</v>
      </c>
      <c r="L45" s="23" t="s">
        <v>73</v>
      </c>
      <c r="M45" s="28" t="s">
        <v>89</v>
      </c>
      <c r="N45" s="23" t="s">
        <v>73</v>
      </c>
      <c r="O45" s="21" t="s">
        <v>77</v>
      </c>
      <c r="P45" s="23" t="s">
        <v>73</v>
      </c>
      <c r="Q45" s="21" t="s">
        <v>141</v>
      </c>
      <c r="R45" s="23" t="s">
        <v>73</v>
      </c>
      <c r="S45" s="32">
        <v>0</v>
      </c>
      <c r="T45" s="33">
        <v>1</v>
      </c>
      <c r="U45" s="53">
        <f t="shared" si="3"/>
        <v>100</v>
      </c>
      <c r="V45" s="42">
        <v>44562</v>
      </c>
      <c r="W45" s="42">
        <v>44775</v>
      </c>
      <c r="X45" s="42" t="s">
        <v>79</v>
      </c>
      <c r="Y45" s="43" t="s">
        <v>142</v>
      </c>
      <c r="Z45" s="55"/>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c r="EO45" s="74"/>
      <c r="EP45" s="74"/>
      <c r="EQ45" s="74"/>
      <c r="ER45" s="74"/>
      <c r="ES45" s="74"/>
      <c r="ET45" s="74"/>
      <c r="EU45" s="74"/>
      <c r="EV45" s="74"/>
      <c r="EW45" s="74"/>
      <c r="EX45" s="74"/>
      <c r="EY45" s="74"/>
      <c r="EZ45" s="74"/>
      <c r="FA45" s="74"/>
      <c r="FB45" s="74"/>
      <c r="FC45" s="74"/>
      <c r="FD45" s="74"/>
      <c r="FE45" s="74"/>
      <c r="FF45" s="74"/>
      <c r="FG45" s="74"/>
      <c r="FH45" s="74"/>
      <c r="FI45" s="74"/>
      <c r="FJ45" s="74"/>
      <c r="FK45" s="74"/>
      <c r="FL45" s="74"/>
      <c r="FM45" s="74"/>
      <c r="FN45" s="74"/>
      <c r="FO45" s="74"/>
      <c r="FP45" s="74"/>
      <c r="FQ45" s="74"/>
      <c r="FR45" s="74"/>
      <c r="FS45" s="74"/>
      <c r="FT45" s="74"/>
      <c r="FU45" s="74"/>
      <c r="FV45" s="74"/>
      <c r="FW45" s="74"/>
      <c r="FX45" s="74"/>
      <c r="FY45" s="74"/>
      <c r="FZ45" s="74"/>
      <c r="GA45" s="74"/>
      <c r="GB45" s="74"/>
      <c r="GC45" s="74"/>
      <c r="GD45" s="74"/>
      <c r="GE45" s="74"/>
      <c r="GF45" s="74"/>
      <c r="GG45" s="74"/>
      <c r="GH45" s="74"/>
      <c r="GI45" s="74"/>
      <c r="GJ45" s="74"/>
      <c r="GK45" s="74"/>
      <c r="GL45" s="74"/>
      <c r="GM45" s="74"/>
      <c r="GN45" s="74"/>
      <c r="GO45" s="74"/>
      <c r="GP45" s="74"/>
      <c r="GQ45" s="74"/>
      <c r="GR45" s="74"/>
      <c r="GS45" s="74"/>
      <c r="GT45" s="74"/>
      <c r="GU45" s="74"/>
      <c r="GV45" s="74"/>
      <c r="GW45" s="74"/>
      <c r="GX45" s="74"/>
      <c r="GY45" s="74"/>
      <c r="GZ45" s="74"/>
      <c r="HA45" s="74"/>
      <c r="HB45" s="74"/>
      <c r="HC45" s="74"/>
      <c r="HD45" s="74"/>
      <c r="HE45" s="74"/>
      <c r="HF45" s="74"/>
      <c r="HG45" s="74"/>
      <c r="HH45" s="74"/>
      <c r="HI45" s="74"/>
      <c r="HJ45" s="74"/>
      <c r="HK45" s="74"/>
      <c r="HL45" s="74"/>
      <c r="HM45" s="74"/>
      <c r="HN45" s="74"/>
      <c r="HO45" s="74"/>
      <c r="HP45" s="74"/>
      <c r="HQ45" s="74"/>
      <c r="HR45" s="74"/>
      <c r="HS45" s="74"/>
      <c r="HT45" s="74"/>
      <c r="HU45" s="74"/>
      <c r="HV45" s="74"/>
      <c r="HW45" s="74"/>
      <c r="HX45" s="74"/>
      <c r="HY45" s="74"/>
      <c r="HZ45" s="74"/>
      <c r="IA45" s="74"/>
      <c r="IB45" s="74"/>
      <c r="IC45" s="74"/>
      <c r="ID45" s="74"/>
      <c r="IE45" s="74"/>
      <c r="IF45" s="74"/>
      <c r="IG45" s="74"/>
      <c r="IH45" s="74"/>
      <c r="II45" s="74"/>
      <c r="IJ45" s="74"/>
      <c r="IK45" s="74"/>
      <c r="IL45" s="74"/>
      <c r="IM45" s="74"/>
      <c r="IN45" s="74"/>
      <c r="IO45" s="74"/>
      <c r="IP45" s="74"/>
      <c r="IQ45" s="74"/>
      <c r="IR45" s="74"/>
      <c r="IS45" s="74"/>
      <c r="IT45" s="74"/>
      <c r="IU45" s="74"/>
      <c r="IV45" s="74"/>
      <c r="IW45" s="74"/>
      <c r="IX45" s="74"/>
      <c r="IY45" s="74"/>
      <c r="IZ45" s="74"/>
      <c r="JA45" s="74"/>
      <c r="JB45" s="74"/>
      <c r="JC45" s="74"/>
      <c r="JD45" s="74"/>
      <c r="JE45" s="74"/>
      <c r="JF45" s="74"/>
      <c r="JG45" s="74"/>
      <c r="JH45" s="74"/>
      <c r="JI45" s="74"/>
      <c r="JJ45" s="74"/>
      <c r="JK45" s="74"/>
      <c r="JL45" s="74"/>
      <c r="JM45" s="74"/>
      <c r="JN45" s="74"/>
      <c r="JO45" s="74"/>
      <c r="JP45" s="74"/>
      <c r="JQ45" s="74"/>
      <c r="JR45" s="74"/>
      <c r="JS45" s="74"/>
      <c r="JT45" s="74"/>
      <c r="JU45" s="74"/>
      <c r="JV45" s="74"/>
      <c r="JW45" s="74"/>
      <c r="JX45" s="74"/>
      <c r="JY45" s="74"/>
      <c r="JZ45" s="74"/>
      <c r="KA45" s="74"/>
      <c r="KB45" s="74"/>
      <c r="KC45" s="74"/>
      <c r="KD45" s="74"/>
      <c r="KE45" s="74"/>
      <c r="KF45" s="74"/>
      <c r="KG45" s="74"/>
      <c r="KH45" s="74"/>
      <c r="KI45" s="74"/>
      <c r="KJ45" s="74"/>
      <c r="KK45" s="74"/>
      <c r="KL45" s="74"/>
      <c r="KM45" s="74"/>
      <c r="KN45" s="74"/>
      <c r="KO45" s="74"/>
    </row>
    <row r="46" spans="1:301" s="26" customFormat="1" ht="12.75" customHeight="1" x14ac:dyDescent="0.2">
      <c r="A46" s="74"/>
      <c r="B46" s="57">
        <v>31</v>
      </c>
      <c r="C46" s="23" t="s">
        <v>134</v>
      </c>
      <c r="D46" s="36" t="s">
        <v>94</v>
      </c>
      <c r="E46" s="37" t="s">
        <v>71</v>
      </c>
      <c r="F46" s="38" t="s">
        <v>72</v>
      </c>
      <c r="G46" s="22" t="s">
        <v>14</v>
      </c>
      <c r="H46" s="23" t="s">
        <v>73</v>
      </c>
      <c r="I46" s="21" t="s">
        <v>74</v>
      </c>
      <c r="J46" s="23" t="s">
        <v>73</v>
      </c>
      <c r="K46" s="21" t="s">
        <v>135</v>
      </c>
      <c r="L46" s="23" t="s">
        <v>73</v>
      </c>
      <c r="M46" s="28" t="s">
        <v>95</v>
      </c>
      <c r="N46" s="23" t="s">
        <v>73</v>
      </c>
      <c r="O46" s="21" t="s">
        <v>77</v>
      </c>
      <c r="P46" s="23" t="s">
        <v>73</v>
      </c>
      <c r="Q46" s="21" t="s">
        <v>78</v>
      </c>
      <c r="R46" s="23" t="s">
        <v>73</v>
      </c>
      <c r="S46" s="32">
        <v>0</v>
      </c>
      <c r="T46" s="33">
        <v>1</v>
      </c>
      <c r="U46" s="53">
        <f t="shared" si="3"/>
        <v>100</v>
      </c>
      <c r="V46" s="42">
        <v>44562</v>
      </c>
      <c r="W46" s="42">
        <v>44775</v>
      </c>
      <c r="X46" s="42" t="s">
        <v>79</v>
      </c>
      <c r="Y46" s="43" t="s">
        <v>143</v>
      </c>
      <c r="Z46" s="55"/>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c r="EO46" s="74"/>
      <c r="EP46" s="74"/>
      <c r="EQ46" s="74"/>
      <c r="ER46" s="74"/>
      <c r="ES46" s="74"/>
      <c r="ET46" s="74"/>
      <c r="EU46" s="74"/>
      <c r="EV46" s="74"/>
      <c r="EW46" s="74"/>
      <c r="EX46" s="74"/>
      <c r="EY46" s="74"/>
      <c r="EZ46" s="74"/>
      <c r="FA46" s="74"/>
      <c r="FB46" s="74"/>
      <c r="FC46" s="74"/>
      <c r="FD46" s="74"/>
      <c r="FE46" s="74"/>
      <c r="FF46" s="74"/>
      <c r="FG46" s="74"/>
      <c r="FH46" s="74"/>
      <c r="FI46" s="74"/>
      <c r="FJ46" s="74"/>
      <c r="FK46" s="74"/>
      <c r="FL46" s="74"/>
      <c r="FM46" s="74"/>
      <c r="FN46" s="74"/>
      <c r="FO46" s="74"/>
      <c r="FP46" s="74"/>
      <c r="FQ46" s="74"/>
      <c r="FR46" s="74"/>
      <c r="FS46" s="74"/>
      <c r="FT46" s="74"/>
      <c r="FU46" s="74"/>
      <c r="FV46" s="74"/>
      <c r="FW46" s="74"/>
      <c r="FX46" s="74"/>
      <c r="FY46" s="74"/>
      <c r="FZ46" s="74"/>
      <c r="GA46" s="74"/>
      <c r="GB46" s="74"/>
      <c r="GC46" s="74"/>
      <c r="GD46" s="74"/>
      <c r="GE46" s="74"/>
      <c r="GF46" s="74"/>
      <c r="GG46" s="74"/>
      <c r="GH46" s="74"/>
      <c r="GI46" s="74"/>
      <c r="GJ46" s="74"/>
      <c r="GK46" s="74"/>
      <c r="GL46" s="74"/>
      <c r="GM46" s="74"/>
      <c r="GN46" s="74"/>
      <c r="GO46" s="74"/>
      <c r="GP46" s="74"/>
      <c r="GQ46" s="74"/>
      <c r="GR46" s="74"/>
      <c r="GS46" s="74"/>
      <c r="GT46" s="74"/>
      <c r="GU46" s="74"/>
      <c r="GV46" s="74"/>
      <c r="GW46" s="74"/>
      <c r="GX46" s="74"/>
      <c r="GY46" s="74"/>
      <c r="GZ46" s="74"/>
      <c r="HA46" s="74"/>
      <c r="HB46" s="74"/>
      <c r="HC46" s="74"/>
      <c r="HD46" s="74"/>
      <c r="HE46" s="74"/>
      <c r="HF46" s="74"/>
      <c r="HG46" s="74"/>
      <c r="HH46" s="74"/>
      <c r="HI46" s="74"/>
      <c r="HJ46" s="74"/>
      <c r="HK46" s="74"/>
      <c r="HL46" s="74"/>
      <c r="HM46" s="74"/>
      <c r="HN46" s="74"/>
      <c r="HO46" s="74"/>
      <c r="HP46" s="74"/>
      <c r="HQ46" s="74"/>
      <c r="HR46" s="74"/>
      <c r="HS46" s="74"/>
      <c r="HT46" s="74"/>
      <c r="HU46" s="74"/>
      <c r="HV46" s="74"/>
      <c r="HW46" s="74"/>
      <c r="HX46" s="74"/>
      <c r="HY46" s="74"/>
      <c r="HZ46" s="74"/>
      <c r="IA46" s="74"/>
      <c r="IB46" s="74"/>
      <c r="IC46" s="74"/>
      <c r="ID46" s="74"/>
      <c r="IE46" s="74"/>
      <c r="IF46" s="74"/>
      <c r="IG46" s="74"/>
      <c r="IH46" s="74"/>
      <c r="II46" s="74"/>
      <c r="IJ46" s="74"/>
      <c r="IK46" s="74"/>
      <c r="IL46" s="74"/>
      <c r="IM46" s="74"/>
      <c r="IN46" s="74"/>
      <c r="IO46" s="74"/>
      <c r="IP46" s="74"/>
      <c r="IQ46" s="74"/>
      <c r="IR46" s="74"/>
      <c r="IS46" s="74"/>
      <c r="IT46" s="74"/>
      <c r="IU46" s="74"/>
      <c r="IV46" s="74"/>
      <c r="IW46" s="74"/>
      <c r="IX46" s="74"/>
      <c r="IY46" s="74"/>
      <c r="IZ46" s="74"/>
      <c r="JA46" s="74"/>
      <c r="JB46" s="74"/>
      <c r="JC46" s="74"/>
      <c r="JD46" s="74"/>
      <c r="JE46" s="74"/>
      <c r="JF46" s="74"/>
      <c r="JG46" s="74"/>
      <c r="JH46" s="74"/>
      <c r="JI46" s="74"/>
      <c r="JJ46" s="74"/>
      <c r="JK46" s="74"/>
      <c r="JL46" s="74"/>
      <c r="JM46" s="74"/>
      <c r="JN46" s="74"/>
      <c r="JO46" s="74"/>
      <c r="JP46" s="74"/>
      <c r="JQ46" s="74"/>
      <c r="JR46" s="74"/>
      <c r="JS46" s="74"/>
      <c r="JT46" s="74"/>
      <c r="JU46" s="74"/>
      <c r="JV46" s="74"/>
      <c r="JW46" s="74"/>
      <c r="JX46" s="74"/>
      <c r="JY46" s="74"/>
      <c r="JZ46" s="74"/>
      <c r="KA46" s="74"/>
      <c r="KB46" s="74"/>
      <c r="KC46" s="74"/>
      <c r="KD46" s="74"/>
      <c r="KE46" s="74"/>
      <c r="KF46" s="74"/>
      <c r="KG46" s="74"/>
      <c r="KH46" s="74"/>
      <c r="KI46" s="74"/>
      <c r="KJ46" s="74"/>
      <c r="KK46" s="74"/>
      <c r="KL46" s="74"/>
      <c r="KM46" s="74"/>
      <c r="KN46" s="74"/>
      <c r="KO46" s="74"/>
    </row>
    <row r="47" spans="1:301" s="26" customFormat="1" ht="12.75" customHeight="1" x14ac:dyDescent="0.2">
      <c r="A47" s="74"/>
      <c r="B47" s="58">
        <v>32</v>
      </c>
      <c r="C47" s="23" t="s">
        <v>134</v>
      </c>
      <c r="D47" s="36" t="s">
        <v>97</v>
      </c>
      <c r="E47" s="37" t="s">
        <v>71</v>
      </c>
      <c r="F47" s="38" t="s">
        <v>72</v>
      </c>
      <c r="G47" s="22" t="s">
        <v>14</v>
      </c>
      <c r="H47" s="23" t="s">
        <v>73</v>
      </c>
      <c r="I47" s="21" t="s">
        <v>74</v>
      </c>
      <c r="J47" s="23" t="s">
        <v>73</v>
      </c>
      <c r="K47" s="21" t="s">
        <v>135</v>
      </c>
      <c r="L47" s="23" t="s">
        <v>73</v>
      </c>
      <c r="M47" s="28" t="s">
        <v>98</v>
      </c>
      <c r="N47" s="23" t="s">
        <v>73</v>
      </c>
      <c r="O47" s="21" t="s">
        <v>77</v>
      </c>
      <c r="P47" s="23" t="s">
        <v>73</v>
      </c>
      <c r="Q47" s="21" t="s">
        <v>78</v>
      </c>
      <c r="R47" s="23" t="s">
        <v>73</v>
      </c>
      <c r="S47" s="32">
        <v>0</v>
      </c>
      <c r="T47" s="33">
        <v>1</v>
      </c>
      <c r="U47" s="53">
        <f t="shared" si="3"/>
        <v>100</v>
      </c>
      <c r="V47" s="42">
        <v>44562</v>
      </c>
      <c r="W47" s="42">
        <v>44775</v>
      </c>
      <c r="X47" s="42" t="s">
        <v>79</v>
      </c>
      <c r="Y47" s="43" t="s">
        <v>144</v>
      </c>
      <c r="Z47" s="55"/>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c r="GH47" s="74"/>
      <c r="GI47" s="74"/>
      <c r="GJ47" s="74"/>
      <c r="GK47" s="74"/>
      <c r="GL47" s="74"/>
      <c r="GM47" s="74"/>
      <c r="GN47" s="74"/>
      <c r="GO47" s="74"/>
      <c r="GP47" s="74"/>
      <c r="GQ47" s="74"/>
      <c r="GR47" s="74"/>
      <c r="GS47" s="74"/>
      <c r="GT47" s="74"/>
      <c r="GU47" s="74"/>
      <c r="GV47" s="74"/>
      <c r="GW47" s="74"/>
      <c r="GX47" s="74"/>
      <c r="GY47" s="74"/>
      <c r="GZ47" s="74"/>
      <c r="HA47" s="74"/>
      <c r="HB47" s="74"/>
      <c r="HC47" s="74"/>
      <c r="HD47" s="74"/>
      <c r="HE47" s="74"/>
      <c r="HF47" s="74"/>
      <c r="HG47" s="74"/>
      <c r="HH47" s="74"/>
      <c r="HI47" s="74"/>
      <c r="HJ47" s="74"/>
      <c r="HK47" s="74"/>
      <c r="HL47" s="74"/>
      <c r="HM47" s="74"/>
      <c r="HN47" s="74"/>
      <c r="HO47" s="74"/>
      <c r="HP47" s="74"/>
      <c r="HQ47" s="74"/>
      <c r="HR47" s="74"/>
      <c r="HS47" s="74"/>
      <c r="HT47" s="74"/>
      <c r="HU47" s="74"/>
      <c r="HV47" s="74"/>
      <c r="HW47" s="74"/>
      <c r="HX47" s="74"/>
      <c r="HY47" s="74"/>
      <c r="HZ47" s="74"/>
      <c r="IA47" s="74"/>
      <c r="IB47" s="74"/>
      <c r="IC47" s="74"/>
      <c r="ID47" s="74"/>
      <c r="IE47" s="74"/>
      <c r="IF47" s="74"/>
      <c r="IG47" s="74"/>
      <c r="IH47" s="74"/>
      <c r="II47" s="74"/>
      <c r="IJ47" s="74"/>
      <c r="IK47" s="74"/>
      <c r="IL47" s="74"/>
      <c r="IM47" s="74"/>
      <c r="IN47" s="74"/>
      <c r="IO47" s="74"/>
      <c r="IP47" s="74"/>
      <c r="IQ47" s="74"/>
      <c r="IR47" s="74"/>
      <c r="IS47" s="74"/>
      <c r="IT47" s="74"/>
      <c r="IU47" s="74"/>
      <c r="IV47" s="74"/>
      <c r="IW47" s="74"/>
      <c r="IX47" s="74"/>
      <c r="IY47" s="74"/>
      <c r="IZ47" s="74"/>
      <c r="JA47" s="74"/>
      <c r="JB47" s="74"/>
      <c r="JC47" s="74"/>
      <c r="JD47" s="74"/>
      <c r="JE47" s="74"/>
      <c r="JF47" s="74"/>
      <c r="JG47" s="74"/>
      <c r="JH47" s="74"/>
      <c r="JI47" s="74"/>
      <c r="JJ47" s="74"/>
      <c r="JK47" s="74"/>
      <c r="JL47" s="74"/>
      <c r="JM47" s="74"/>
      <c r="JN47" s="74"/>
      <c r="JO47" s="74"/>
      <c r="JP47" s="74"/>
      <c r="JQ47" s="74"/>
      <c r="JR47" s="74"/>
      <c r="JS47" s="74"/>
      <c r="JT47" s="74"/>
      <c r="JU47" s="74"/>
      <c r="JV47" s="74"/>
      <c r="JW47" s="74"/>
      <c r="JX47" s="74"/>
      <c r="JY47" s="74"/>
      <c r="JZ47" s="74"/>
      <c r="KA47" s="74"/>
      <c r="KB47" s="74"/>
      <c r="KC47" s="74"/>
      <c r="KD47" s="74"/>
      <c r="KE47" s="74"/>
      <c r="KF47" s="74"/>
      <c r="KG47" s="74"/>
      <c r="KH47" s="74"/>
      <c r="KI47" s="74"/>
      <c r="KJ47" s="74"/>
      <c r="KK47" s="74"/>
      <c r="KL47" s="74"/>
      <c r="KM47" s="74"/>
      <c r="KN47" s="74"/>
      <c r="KO47" s="74"/>
    </row>
    <row r="48" spans="1:301" s="26" customFormat="1" ht="12.75" customHeight="1" x14ac:dyDescent="0.2">
      <c r="A48" s="74"/>
      <c r="B48" s="57">
        <v>33</v>
      </c>
      <c r="C48" s="31" t="s">
        <v>134</v>
      </c>
      <c r="D48" s="36" t="s">
        <v>100</v>
      </c>
      <c r="E48" s="39" t="s">
        <v>71</v>
      </c>
      <c r="F48" s="40" t="s">
        <v>72</v>
      </c>
      <c r="G48" s="30" t="s">
        <v>14</v>
      </c>
      <c r="H48" s="31" t="s">
        <v>73</v>
      </c>
      <c r="I48" s="29" t="s">
        <v>74</v>
      </c>
      <c r="J48" s="31" t="s">
        <v>73</v>
      </c>
      <c r="K48" s="29" t="s">
        <v>135</v>
      </c>
      <c r="L48" s="31" t="s">
        <v>73</v>
      </c>
      <c r="M48" s="28" t="s">
        <v>101</v>
      </c>
      <c r="N48" s="31" t="s">
        <v>73</v>
      </c>
      <c r="O48" s="29" t="s">
        <v>77</v>
      </c>
      <c r="P48" s="31" t="s">
        <v>73</v>
      </c>
      <c r="Q48" s="29" t="s">
        <v>78</v>
      </c>
      <c r="R48" s="31" t="s">
        <v>73</v>
      </c>
      <c r="S48" s="32">
        <v>0</v>
      </c>
      <c r="T48" s="33">
        <v>1</v>
      </c>
      <c r="U48" s="53">
        <f>T48*100</f>
        <v>100</v>
      </c>
      <c r="V48" s="42">
        <v>44562</v>
      </c>
      <c r="W48" s="42">
        <v>44775</v>
      </c>
      <c r="X48" s="42" t="s">
        <v>79</v>
      </c>
      <c r="Y48" s="43" t="s">
        <v>145</v>
      </c>
      <c r="Z48" s="55"/>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c r="GH48" s="74"/>
      <c r="GI48" s="74"/>
      <c r="GJ48" s="74"/>
      <c r="GK48" s="74"/>
      <c r="GL48" s="74"/>
      <c r="GM48" s="74"/>
      <c r="GN48" s="74"/>
      <c r="GO48" s="74"/>
      <c r="GP48" s="74"/>
      <c r="GQ48" s="74"/>
      <c r="GR48" s="74"/>
      <c r="GS48" s="74"/>
      <c r="GT48" s="74"/>
      <c r="GU48" s="74"/>
      <c r="GV48" s="74"/>
      <c r="GW48" s="74"/>
      <c r="GX48" s="74"/>
      <c r="GY48" s="74"/>
      <c r="GZ48" s="74"/>
      <c r="HA48" s="74"/>
      <c r="HB48" s="74"/>
      <c r="HC48" s="74"/>
      <c r="HD48" s="74"/>
      <c r="HE48" s="74"/>
      <c r="HF48" s="74"/>
      <c r="HG48" s="74"/>
      <c r="HH48" s="74"/>
      <c r="HI48" s="74"/>
      <c r="HJ48" s="74"/>
      <c r="HK48" s="74"/>
      <c r="HL48" s="74"/>
      <c r="HM48" s="74"/>
      <c r="HN48" s="74"/>
      <c r="HO48" s="74"/>
      <c r="HP48" s="74"/>
      <c r="HQ48" s="74"/>
      <c r="HR48" s="74"/>
      <c r="HS48" s="74"/>
      <c r="HT48" s="74"/>
      <c r="HU48" s="74"/>
      <c r="HV48" s="74"/>
      <c r="HW48" s="74"/>
      <c r="HX48" s="74"/>
      <c r="HY48" s="74"/>
      <c r="HZ48" s="74"/>
      <c r="IA48" s="74"/>
      <c r="IB48" s="74"/>
      <c r="IC48" s="74"/>
      <c r="ID48" s="74"/>
      <c r="IE48" s="74"/>
      <c r="IF48" s="74"/>
      <c r="IG48" s="74"/>
      <c r="IH48" s="74"/>
      <c r="II48" s="74"/>
      <c r="IJ48" s="74"/>
      <c r="IK48" s="74"/>
      <c r="IL48" s="74"/>
      <c r="IM48" s="74"/>
      <c r="IN48" s="74"/>
      <c r="IO48" s="74"/>
      <c r="IP48" s="74"/>
      <c r="IQ48" s="74"/>
      <c r="IR48" s="74"/>
      <c r="IS48" s="74"/>
      <c r="IT48" s="74"/>
      <c r="IU48" s="74"/>
      <c r="IV48" s="74"/>
      <c r="IW48" s="74"/>
      <c r="IX48" s="74"/>
      <c r="IY48" s="74"/>
      <c r="IZ48" s="74"/>
      <c r="JA48" s="74"/>
      <c r="JB48" s="74"/>
      <c r="JC48" s="74"/>
      <c r="JD48" s="74"/>
      <c r="JE48" s="74"/>
      <c r="JF48" s="74"/>
      <c r="JG48" s="74"/>
      <c r="JH48" s="74"/>
      <c r="JI48" s="74"/>
      <c r="JJ48" s="74"/>
      <c r="JK48" s="74"/>
      <c r="JL48" s="74"/>
      <c r="JM48" s="74"/>
      <c r="JN48" s="74"/>
      <c r="JO48" s="74"/>
      <c r="JP48" s="74"/>
      <c r="JQ48" s="74"/>
      <c r="JR48" s="74"/>
      <c r="JS48" s="74"/>
      <c r="JT48" s="74"/>
      <c r="JU48" s="74"/>
      <c r="JV48" s="74"/>
      <c r="JW48" s="74"/>
      <c r="JX48" s="74"/>
      <c r="JY48" s="74"/>
      <c r="JZ48" s="74"/>
      <c r="KA48" s="74"/>
      <c r="KB48" s="74"/>
      <c r="KC48" s="74"/>
      <c r="KD48" s="74"/>
      <c r="KE48" s="74"/>
      <c r="KF48" s="74"/>
      <c r="KG48" s="74"/>
      <c r="KH48" s="74"/>
      <c r="KI48" s="74"/>
      <c r="KJ48" s="74"/>
      <c r="KK48" s="74"/>
      <c r="KL48" s="74"/>
      <c r="KM48" s="74"/>
      <c r="KN48" s="74"/>
      <c r="KO48" s="74"/>
    </row>
    <row r="49" spans="1:301" s="26" customFormat="1" ht="12.75" customHeight="1" x14ac:dyDescent="0.2">
      <c r="A49" s="74"/>
      <c r="B49" s="58">
        <v>34</v>
      </c>
      <c r="C49" s="31" t="s">
        <v>134</v>
      </c>
      <c r="D49" s="36" t="s">
        <v>113</v>
      </c>
      <c r="E49" s="36" t="s">
        <v>85</v>
      </c>
      <c r="F49" s="40" t="s">
        <v>72</v>
      </c>
      <c r="G49" s="22" t="s">
        <v>14</v>
      </c>
      <c r="H49" s="23" t="s">
        <v>73</v>
      </c>
      <c r="I49" s="21" t="s">
        <v>74</v>
      </c>
      <c r="J49" s="23" t="s">
        <v>73</v>
      </c>
      <c r="K49" s="21" t="s">
        <v>135</v>
      </c>
      <c r="L49" s="23" t="s">
        <v>73</v>
      </c>
      <c r="M49" s="28" t="s">
        <v>114</v>
      </c>
      <c r="N49" s="23" t="s">
        <v>73</v>
      </c>
      <c r="O49" s="21" t="s">
        <v>77</v>
      </c>
      <c r="P49" s="23" t="s">
        <v>73</v>
      </c>
      <c r="Q49" s="21" t="s">
        <v>78</v>
      </c>
      <c r="R49" s="23" t="s">
        <v>73</v>
      </c>
      <c r="S49" s="32">
        <v>0</v>
      </c>
      <c r="T49" s="33">
        <v>1</v>
      </c>
      <c r="U49" s="53">
        <f>T49*100</f>
        <v>100</v>
      </c>
      <c r="V49" s="42">
        <v>44562</v>
      </c>
      <c r="W49" s="42">
        <v>44775</v>
      </c>
      <c r="X49" s="42" t="s">
        <v>79</v>
      </c>
      <c r="Y49" s="43" t="s">
        <v>146</v>
      </c>
      <c r="Z49" s="55"/>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c r="GH49" s="74"/>
      <c r="GI49" s="74"/>
      <c r="GJ49" s="74"/>
      <c r="GK49" s="74"/>
      <c r="GL49" s="74"/>
      <c r="GM49" s="74"/>
      <c r="GN49" s="74"/>
      <c r="GO49" s="74"/>
      <c r="GP49" s="74"/>
      <c r="GQ49" s="74"/>
      <c r="GR49" s="74"/>
      <c r="GS49" s="74"/>
      <c r="GT49" s="74"/>
      <c r="GU49" s="74"/>
      <c r="GV49" s="74"/>
      <c r="GW49" s="74"/>
      <c r="GX49" s="74"/>
      <c r="GY49" s="74"/>
      <c r="GZ49" s="74"/>
      <c r="HA49" s="74"/>
      <c r="HB49" s="74"/>
      <c r="HC49" s="74"/>
      <c r="HD49" s="74"/>
      <c r="HE49" s="74"/>
      <c r="HF49" s="74"/>
      <c r="HG49" s="74"/>
      <c r="HH49" s="74"/>
      <c r="HI49" s="74"/>
      <c r="HJ49" s="74"/>
      <c r="HK49" s="74"/>
      <c r="HL49" s="74"/>
      <c r="HM49" s="74"/>
      <c r="HN49" s="74"/>
      <c r="HO49" s="74"/>
      <c r="HP49" s="74"/>
      <c r="HQ49" s="74"/>
      <c r="HR49" s="74"/>
      <c r="HS49" s="74"/>
      <c r="HT49" s="74"/>
      <c r="HU49" s="74"/>
      <c r="HV49" s="74"/>
      <c r="HW49" s="74"/>
      <c r="HX49" s="74"/>
      <c r="HY49" s="74"/>
      <c r="HZ49" s="74"/>
      <c r="IA49" s="74"/>
      <c r="IB49" s="74"/>
      <c r="IC49" s="74"/>
      <c r="ID49" s="74"/>
      <c r="IE49" s="74"/>
      <c r="IF49" s="74"/>
      <c r="IG49" s="74"/>
      <c r="IH49" s="74"/>
      <c r="II49" s="74"/>
      <c r="IJ49" s="74"/>
      <c r="IK49" s="74"/>
      <c r="IL49" s="74"/>
      <c r="IM49" s="74"/>
      <c r="IN49" s="74"/>
      <c r="IO49" s="74"/>
      <c r="IP49" s="74"/>
      <c r="IQ49" s="74"/>
      <c r="IR49" s="74"/>
      <c r="IS49" s="74"/>
      <c r="IT49" s="74"/>
      <c r="IU49" s="74"/>
      <c r="IV49" s="74"/>
      <c r="IW49" s="74"/>
      <c r="IX49" s="74"/>
      <c r="IY49" s="74"/>
      <c r="IZ49" s="74"/>
      <c r="JA49" s="74"/>
      <c r="JB49" s="74"/>
      <c r="JC49" s="74"/>
      <c r="JD49" s="74"/>
      <c r="JE49" s="74"/>
      <c r="JF49" s="74"/>
      <c r="JG49" s="74"/>
      <c r="JH49" s="74"/>
      <c r="JI49" s="74"/>
      <c r="JJ49" s="74"/>
      <c r="JK49" s="74"/>
      <c r="JL49" s="74"/>
      <c r="JM49" s="74"/>
      <c r="JN49" s="74"/>
      <c r="JO49" s="74"/>
      <c r="JP49" s="74"/>
      <c r="JQ49" s="74"/>
      <c r="JR49" s="74"/>
      <c r="JS49" s="74"/>
      <c r="JT49" s="74"/>
      <c r="JU49" s="74"/>
      <c r="JV49" s="74"/>
      <c r="JW49" s="74"/>
      <c r="JX49" s="74"/>
      <c r="JY49" s="74"/>
      <c r="JZ49" s="74"/>
      <c r="KA49" s="74"/>
      <c r="KB49" s="74"/>
      <c r="KC49" s="74"/>
      <c r="KD49" s="74"/>
      <c r="KE49" s="74"/>
      <c r="KF49" s="74"/>
      <c r="KG49" s="74"/>
      <c r="KH49" s="74"/>
      <c r="KI49" s="74"/>
      <c r="KJ49" s="74"/>
      <c r="KK49" s="74"/>
      <c r="KL49" s="74"/>
      <c r="KM49" s="74"/>
      <c r="KN49" s="74"/>
      <c r="KO49" s="74"/>
    </row>
    <row r="50" spans="1:301" s="26" customFormat="1" ht="12.75" customHeight="1" x14ac:dyDescent="0.2">
      <c r="A50" s="74"/>
      <c r="B50" s="57">
        <v>35</v>
      </c>
      <c r="C50" s="65" t="s">
        <v>134</v>
      </c>
      <c r="D50" s="36" t="s">
        <v>130</v>
      </c>
      <c r="E50" s="36" t="s">
        <v>71</v>
      </c>
      <c r="F50" s="40" t="s">
        <v>72</v>
      </c>
      <c r="G50" s="22" t="s">
        <v>14</v>
      </c>
      <c r="H50" s="23" t="s">
        <v>73</v>
      </c>
      <c r="I50" s="21" t="s">
        <v>74</v>
      </c>
      <c r="J50" s="23" t="s">
        <v>73</v>
      </c>
      <c r="K50" s="21" t="s">
        <v>135</v>
      </c>
      <c r="L50" s="23" t="s">
        <v>73</v>
      </c>
      <c r="M50" s="28" t="s">
        <v>131</v>
      </c>
      <c r="N50" s="23" t="s">
        <v>73</v>
      </c>
      <c r="O50" s="21" t="s">
        <v>77</v>
      </c>
      <c r="P50" s="23" t="s">
        <v>73</v>
      </c>
      <c r="Q50" s="21" t="s">
        <v>78</v>
      </c>
      <c r="R50" s="23" t="s">
        <v>73</v>
      </c>
      <c r="S50" s="32">
        <v>0</v>
      </c>
      <c r="T50" s="33">
        <v>1</v>
      </c>
      <c r="U50" s="53"/>
      <c r="V50" s="42" t="s">
        <v>73</v>
      </c>
      <c r="W50" s="42" t="s">
        <v>73</v>
      </c>
      <c r="X50" s="42" t="s">
        <v>79</v>
      </c>
      <c r="Y50" s="66" t="s">
        <v>147</v>
      </c>
      <c r="Z50" s="67"/>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c r="EO50" s="74"/>
      <c r="EP50" s="74"/>
      <c r="EQ50" s="74"/>
      <c r="ER50" s="74"/>
      <c r="ES50" s="74"/>
      <c r="ET50" s="74"/>
      <c r="EU50" s="74"/>
      <c r="EV50" s="74"/>
      <c r="EW50" s="74"/>
      <c r="EX50" s="74"/>
      <c r="EY50" s="74"/>
      <c r="EZ50" s="74"/>
      <c r="FA50" s="74"/>
      <c r="FB50" s="74"/>
      <c r="FC50" s="74"/>
      <c r="FD50" s="74"/>
      <c r="FE50" s="74"/>
      <c r="FF50" s="74"/>
      <c r="FG50" s="74"/>
      <c r="FH50" s="74"/>
      <c r="FI50" s="74"/>
      <c r="FJ50" s="74"/>
      <c r="FK50" s="74"/>
      <c r="FL50" s="74"/>
      <c r="FM50" s="74"/>
      <c r="FN50" s="74"/>
      <c r="FO50" s="74"/>
      <c r="FP50" s="74"/>
      <c r="FQ50" s="74"/>
      <c r="FR50" s="74"/>
      <c r="FS50" s="74"/>
      <c r="FT50" s="74"/>
      <c r="FU50" s="74"/>
      <c r="FV50" s="74"/>
      <c r="FW50" s="74"/>
      <c r="FX50" s="74"/>
      <c r="FY50" s="74"/>
      <c r="FZ50" s="74"/>
      <c r="GA50" s="74"/>
      <c r="GB50" s="74"/>
      <c r="GC50" s="74"/>
      <c r="GD50" s="74"/>
      <c r="GE50" s="74"/>
      <c r="GF50" s="74"/>
      <c r="GG50" s="74"/>
      <c r="GH50" s="74"/>
      <c r="GI50" s="74"/>
      <c r="GJ50" s="74"/>
      <c r="GK50" s="74"/>
      <c r="GL50" s="74"/>
      <c r="GM50" s="74"/>
      <c r="GN50" s="74"/>
      <c r="GO50" s="74"/>
      <c r="GP50" s="74"/>
      <c r="GQ50" s="74"/>
      <c r="GR50" s="74"/>
      <c r="GS50" s="74"/>
      <c r="GT50" s="74"/>
      <c r="GU50" s="74"/>
      <c r="GV50" s="74"/>
      <c r="GW50" s="74"/>
      <c r="GX50" s="74"/>
      <c r="GY50" s="74"/>
      <c r="GZ50" s="74"/>
      <c r="HA50" s="74"/>
      <c r="HB50" s="74"/>
      <c r="HC50" s="74"/>
      <c r="HD50" s="74"/>
      <c r="HE50" s="74"/>
      <c r="HF50" s="74"/>
      <c r="HG50" s="74"/>
      <c r="HH50" s="74"/>
      <c r="HI50" s="74"/>
      <c r="HJ50" s="74"/>
      <c r="HK50" s="74"/>
      <c r="HL50" s="74"/>
      <c r="HM50" s="74"/>
      <c r="HN50" s="74"/>
      <c r="HO50" s="74"/>
      <c r="HP50" s="74"/>
      <c r="HQ50" s="74"/>
      <c r="HR50" s="74"/>
      <c r="HS50" s="74"/>
      <c r="HT50" s="74"/>
      <c r="HU50" s="74"/>
      <c r="HV50" s="74"/>
      <c r="HW50" s="74"/>
      <c r="HX50" s="74"/>
      <c r="HY50" s="74"/>
      <c r="HZ50" s="74"/>
      <c r="IA50" s="74"/>
      <c r="IB50" s="74"/>
      <c r="IC50" s="74"/>
      <c r="ID50" s="74"/>
      <c r="IE50" s="74"/>
      <c r="IF50" s="74"/>
      <c r="IG50" s="74"/>
      <c r="IH50" s="74"/>
      <c r="II50" s="74"/>
      <c r="IJ50" s="74"/>
      <c r="IK50" s="74"/>
      <c r="IL50" s="74"/>
      <c r="IM50" s="74"/>
      <c r="IN50" s="74"/>
      <c r="IO50" s="74"/>
      <c r="IP50" s="74"/>
      <c r="IQ50" s="74"/>
      <c r="IR50" s="74"/>
      <c r="IS50" s="74"/>
      <c r="IT50" s="74"/>
      <c r="IU50" s="74"/>
      <c r="IV50" s="74"/>
      <c r="IW50" s="74"/>
      <c r="IX50" s="74"/>
      <c r="IY50" s="74"/>
      <c r="IZ50" s="74"/>
      <c r="JA50" s="74"/>
      <c r="JB50" s="74"/>
      <c r="JC50" s="74"/>
      <c r="JD50" s="74"/>
      <c r="JE50" s="74"/>
      <c r="JF50" s="74"/>
      <c r="JG50" s="74"/>
      <c r="JH50" s="74"/>
      <c r="JI50" s="74"/>
      <c r="JJ50" s="74"/>
      <c r="JK50" s="74"/>
      <c r="JL50" s="74"/>
      <c r="JM50" s="74"/>
      <c r="JN50" s="74"/>
      <c r="JO50" s="74"/>
      <c r="JP50" s="74"/>
      <c r="JQ50" s="74"/>
      <c r="JR50" s="74"/>
      <c r="JS50" s="74"/>
      <c r="JT50" s="74"/>
      <c r="JU50" s="74"/>
      <c r="JV50" s="74"/>
      <c r="JW50" s="74"/>
      <c r="JX50" s="74"/>
      <c r="JY50" s="74"/>
      <c r="JZ50" s="74"/>
      <c r="KA50" s="74"/>
      <c r="KB50" s="74"/>
      <c r="KC50" s="74"/>
      <c r="KD50" s="74"/>
      <c r="KE50" s="74"/>
      <c r="KF50" s="74"/>
      <c r="KG50" s="74"/>
      <c r="KH50" s="74"/>
      <c r="KI50" s="74"/>
      <c r="KJ50" s="74"/>
      <c r="KK50" s="74"/>
      <c r="KL50" s="74"/>
      <c r="KM50" s="74"/>
      <c r="KN50" s="74"/>
      <c r="KO50" s="74"/>
    </row>
    <row r="51" spans="1:301" s="2" customFormat="1" ht="12.75" customHeight="1" x14ac:dyDescent="0.2">
      <c r="A51" s="74"/>
      <c r="B51" s="136" t="s">
        <v>148</v>
      </c>
      <c r="C51" s="132"/>
      <c r="D51" s="132"/>
      <c r="E51" s="132"/>
      <c r="F51" s="132"/>
      <c r="G51" s="132"/>
      <c r="H51" s="132"/>
      <c r="I51" s="132"/>
      <c r="J51" s="132"/>
      <c r="K51" s="132"/>
      <c r="L51" s="132"/>
      <c r="M51" s="132"/>
      <c r="N51" s="132"/>
      <c r="O51" s="133" t="s">
        <v>149</v>
      </c>
      <c r="P51" s="134"/>
      <c r="Q51" s="134"/>
      <c r="R51" s="134"/>
      <c r="S51" s="135"/>
      <c r="T51" s="19">
        <f>SUM(U52+U54+U58+U64+U70+U76+U82+U86+U92+U98+U102)/1100</f>
        <v>1</v>
      </c>
      <c r="U51" s="53">
        <f t="shared" ref="U51:U103" si="4">T51*100</f>
        <v>100</v>
      </c>
      <c r="V51" s="153"/>
      <c r="W51" s="154"/>
      <c r="X51" s="154"/>
      <c r="Y51" s="154"/>
      <c r="Z51" s="155"/>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c r="EO51" s="74"/>
      <c r="EP51" s="74"/>
      <c r="EQ51" s="74"/>
      <c r="ER51" s="74"/>
      <c r="ES51" s="74"/>
      <c r="ET51" s="74"/>
      <c r="EU51" s="74"/>
      <c r="EV51" s="74"/>
      <c r="EW51" s="74"/>
      <c r="EX51" s="74"/>
      <c r="EY51" s="74"/>
      <c r="EZ51" s="74"/>
      <c r="FA51" s="74"/>
      <c r="FB51" s="74"/>
      <c r="FC51" s="74"/>
      <c r="FD51" s="74"/>
      <c r="FE51" s="74"/>
      <c r="FF51" s="74"/>
      <c r="FG51" s="74"/>
      <c r="FH51" s="74"/>
      <c r="FI51" s="74"/>
      <c r="FJ51" s="74"/>
      <c r="FK51" s="74"/>
      <c r="FL51" s="74"/>
      <c r="FM51" s="74"/>
      <c r="FN51" s="74"/>
      <c r="FO51" s="74"/>
      <c r="FP51" s="74"/>
      <c r="FQ51" s="74"/>
      <c r="FR51" s="74"/>
      <c r="FS51" s="74"/>
      <c r="FT51" s="74"/>
      <c r="FU51" s="74"/>
      <c r="FV51" s="74"/>
      <c r="FW51" s="74"/>
      <c r="FX51" s="74"/>
      <c r="FY51" s="74"/>
      <c r="FZ51" s="74"/>
      <c r="GA51" s="74"/>
      <c r="GB51" s="74"/>
      <c r="GC51" s="74"/>
      <c r="GD51" s="74"/>
      <c r="GE51" s="74"/>
      <c r="GF51" s="74"/>
      <c r="GG51" s="74"/>
      <c r="GH51" s="74"/>
      <c r="GI51" s="74"/>
      <c r="GJ51" s="74"/>
      <c r="GK51" s="74"/>
      <c r="GL51" s="74"/>
      <c r="GM51" s="74"/>
      <c r="GN51" s="74"/>
      <c r="GO51" s="74"/>
      <c r="GP51" s="74"/>
      <c r="GQ51" s="74"/>
      <c r="GR51" s="74"/>
      <c r="GS51" s="74"/>
      <c r="GT51" s="74"/>
      <c r="GU51" s="74"/>
      <c r="GV51" s="74"/>
      <c r="GW51" s="74"/>
      <c r="GX51" s="74"/>
      <c r="GY51" s="74"/>
      <c r="GZ51" s="74"/>
      <c r="HA51" s="74"/>
      <c r="HB51" s="74"/>
      <c r="HC51" s="74"/>
      <c r="HD51" s="74"/>
      <c r="HE51" s="74"/>
      <c r="HF51" s="74"/>
      <c r="HG51" s="74"/>
      <c r="HH51" s="74"/>
      <c r="HI51" s="74"/>
      <c r="HJ51" s="74"/>
      <c r="HK51" s="74"/>
      <c r="HL51" s="74"/>
      <c r="HM51" s="74"/>
      <c r="HN51" s="74"/>
      <c r="HO51" s="74"/>
      <c r="HP51" s="74"/>
      <c r="HQ51" s="74"/>
      <c r="HR51" s="74"/>
      <c r="HS51" s="74"/>
      <c r="HT51" s="74"/>
      <c r="HU51" s="74"/>
      <c r="HV51" s="74"/>
      <c r="HW51" s="74"/>
      <c r="HX51" s="74"/>
      <c r="HY51" s="74"/>
      <c r="HZ51" s="74"/>
      <c r="IA51" s="74"/>
      <c r="IB51" s="74"/>
      <c r="IC51" s="74"/>
      <c r="ID51" s="74"/>
      <c r="IE51" s="74"/>
      <c r="IF51" s="74"/>
      <c r="IG51" s="74"/>
      <c r="IH51" s="74"/>
      <c r="II51" s="74"/>
      <c r="IJ51" s="74"/>
      <c r="IK51" s="74"/>
      <c r="IL51" s="74"/>
      <c r="IM51" s="74"/>
      <c r="IN51" s="74"/>
      <c r="IO51" s="74"/>
      <c r="IP51" s="74"/>
      <c r="IQ51" s="74"/>
      <c r="IR51" s="74"/>
      <c r="IS51" s="74"/>
      <c r="IT51" s="74"/>
      <c r="IU51" s="74"/>
      <c r="IV51" s="74"/>
      <c r="IW51" s="74"/>
      <c r="IX51" s="74"/>
      <c r="IY51" s="74"/>
      <c r="IZ51" s="74"/>
      <c r="JA51" s="74"/>
      <c r="JB51" s="74"/>
      <c r="JC51" s="74"/>
      <c r="JD51" s="74"/>
      <c r="JE51" s="74"/>
      <c r="JF51" s="74"/>
      <c r="JG51" s="74"/>
      <c r="JH51" s="74"/>
      <c r="JI51" s="74"/>
      <c r="JJ51" s="74"/>
      <c r="JK51" s="74"/>
      <c r="JL51" s="74"/>
      <c r="JM51" s="74"/>
      <c r="JN51" s="74"/>
      <c r="JO51" s="74"/>
      <c r="JP51" s="74"/>
      <c r="JQ51" s="74"/>
      <c r="JR51" s="74"/>
      <c r="JS51" s="74"/>
      <c r="JT51" s="74"/>
      <c r="JU51" s="74"/>
      <c r="JV51" s="74"/>
      <c r="JW51" s="74"/>
      <c r="JX51" s="74"/>
      <c r="JY51" s="74"/>
      <c r="JZ51" s="74"/>
      <c r="KA51" s="74"/>
      <c r="KB51" s="74"/>
      <c r="KC51" s="74"/>
      <c r="KD51" s="74"/>
      <c r="KE51" s="74"/>
      <c r="KF51" s="74"/>
      <c r="KG51" s="74"/>
      <c r="KH51" s="74"/>
      <c r="KI51" s="74"/>
      <c r="KJ51" s="74"/>
      <c r="KK51" s="74"/>
      <c r="KL51" s="74"/>
      <c r="KM51" s="74"/>
      <c r="KN51" s="74"/>
      <c r="KO51" s="74"/>
    </row>
    <row r="52" spans="1:301" s="2" customFormat="1" ht="12.75" customHeight="1" x14ac:dyDescent="0.2">
      <c r="A52" s="74"/>
      <c r="B52" s="141" t="s">
        <v>150</v>
      </c>
      <c r="C52" s="132"/>
      <c r="D52" s="132"/>
      <c r="E52" s="132"/>
      <c r="F52" s="132"/>
      <c r="G52" s="132"/>
      <c r="H52" s="132"/>
      <c r="I52" s="132"/>
      <c r="J52" s="132"/>
      <c r="K52" s="132"/>
      <c r="L52" s="132"/>
      <c r="M52" s="132"/>
      <c r="N52" s="132"/>
      <c r="O52" s="133" t="s">
        <v>151</v>
      </c>
      <c r="P52" s="134"/>
      <c r="Q52" s="134"/>
      <c r="R52" s="134"/>
      <c r="S52" s="135"/>
      <c r="T52" s="19">
        <f>SUM(U53:U53)/100</f>
        <v>1</v>
      </c>
      <c r="U52" s="53">
        <f t="shared" si="4"/>
        <v>100</v>
      </c>
      <c r="V52" s="153"/>
      <c r="W52" s="154"/>
      <c r="X52" s="154"/>
      <c r="Y52" s="154"/>
      <c r="Z52" s="155"/>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4"/>
      <c r="FM52" s="74"/>
      <c r="FN52" s="74"/>
      <c r="FO52" s="74"/>
      <c r="FP52" s="74"/>
      <c r="FQ52" s="74"/>
      <c r="FR52" s="74"/>
      <c r="FS52" s="74"/>
      <c r="FT52" s="74"/>
      <c r="FU52" s="74"/>
      <c r="FV52" s="74"/>
      <c r="FW52" s="74"/>
      <c r="FX52" s="74"/>
      <c r="FY52" s="74"/>
      <c r="FZ52" s="74"/>
      <c r="GA52" s="74"/>
      <c r="GB52" s="74"/>
      <c r="GC52" s="74"/>
      <c r="GD52" s="74"/>
      <c r="GE52" s="74"/>
      <c r="GF52" s="74"/>
      <c r="GG52" s="74"/>
      <c r="GH52" s="74"/>
      <c r="GI52" s="74"/>
      <c r="GJ52" s="74"/>
      <c r="GK52" s="74"/>
      <c r="GL52" s="74"/>
      <c r="GM52" s="74"/>
      <c r="GN52" s="74"/>
      <c r="GO52" s="74"/>
      <c r="GP52" s="74"/>
      <c r="GQ52" s="74"/>
      <c r="GR52" s="74"/>
      <c r="GS52" s="74"/>
      <c r="GT52" s="74"/>
      <c r="GU52" s="74"/>
      <c r="GV52" s="74"/>
      <c r="GW52" s="74"/>
      <c r="GX52" s="74"/>
      <c r="GY52" s="74"/>
      <c r="GZ52" s="74"/>
      <c r="HA52" s="74"/>
      <c r="HB52" s="74"/>
      <c r="HC52" s="74"/>
      <c r="HD52" s="74"/>
      <c r="HE52" s="74"/>
      <c r="HF52" s="74"/>
      <c r="HG52" s="74"/>
      <c r="HH52" s="74"/>
      <c r="HI52" s="74"/>
      <c r="HJ52" s="74"/>
      <c r="HK52" s="74"/>
      <c r="HL52" s="74"/>
      <c r="HM52" s="74"/>
      <c r="HN52" s="74"/>
      <c r="HO52" s="74"/>
      <c r="HP52" s="74"/>
      <c r="HQ52" s="74"/>
      <c r="HR52" s="74"/>
      <c r="HS52" s="74"/>
      <c r="HT52" s="74"/>
      <c r="HU52" s="74"/>
      <c r="HV52" s="74"/>
      <c r="HW52" s="74"/>
      <c r="HX52" s="74"/>
      <c r="HY52" s="74"/>
      <c r="HZ52" s="74"/>
      <c r="IA52" s="74"/>
      <c r="IB52" s="74"/>
      <c r="IC52" s="74"/>
      <c r="ID52" s="74"/>
      <c r="IE52" s="74"/>
      <c r="IF52" s="74"/>
      <c r="IG52" s="74"/>
      <c r="IH52" s="74"/>
      <c r="II52" s="74"/>
      <c r="IJ52" s="74"/>
      <c r="IK52" s="74"/>
      <c r="IL52" s="74"/>
      <c r="IM52" s="74"/>
      <c r="IN52" s="74"/>
      <c r="IO52" s="74"/>
      <c r="IP52" s="74"/>
      <c r="IQ52" s="74"/>
      <c r="IR52" s="74"/>
      <c r="IS52" s="74"/>
      <c r="IT52" s="74"/>
      <c r="IU52" s="74"/>
      <c r="IV52" s="74"/>
      <c r="IW52" s="74"/>
      <c r="IX52" s="74"/>
      <c r="IY52" s="74"/>
      <c r="IZ52" s="74"/>
      <c r="JA52" s="74"/>
      <c r="JB52" s="74"/>
      <c r="JC52" s="74"/>
      <c r="JD52" s="74"/>
      <c r="JE52" s="74"/>
      <c r="JF52" s="74"/>
      <c r="JG52" s="74"/>
      <c r="JH52" s="74"/>
      <c r="JI52" s="74"/>
      <c r="JJ52" s="74"/>
      <c r="JK52" s="74"/>
      <c r="JL52" s="74"/>
      <c r="JM52" s="74"/>
      <c r="JN52" s="74"/>
      <c r="JO52" s="74"/>
      <c r="JP52" s="74"/>
      <c r="JQ52" s="74"/>
      <c r="JR52" s="74"/>
      <c r="JS52" s="74"/>
      <c r="JT52" s="74"/>
      <c r="JU52" s="74"/>
      <c r="JV52" s="74"/>
      <c r="JW52" s="74"/>
      <c r="JX52" s="74"/>
      <c r="JY52" s="74"/>
      <c r="JZ52" s="74"/>
      <c r="KA52" s="74"/>
      <c r="KB52" s="74"/>
      <c r="KC52" s="74"/>
      <c r="KD52" s="74"/>
      <c r="KE52" s="74"/>
      <c r="KF52" s="74"/>
      <c r="KG52" s="74"/>
      <c r="KH52" s="74"/>
      <c r="KI52" s="74"/>
      <c r="KJ52" s="74"/>
      <c r="KK52" s="74"/>
      <c r="KL52" s="74"/>
      <c r="KM52" s="74"/>
      <c r="KN52" s="74"/>
      <c r="KO52" s="74"/>
    </row>
    <row r="53" spans="1:301" s="26" customFormat="1" ht="12.75" customHeight="1" x14ac:dyDescent="0.2">
      <c r="A53" s="74"/>
      <c r="B53" s="59">
        <v>36</v>
      </c>
      <c r="C53" s="23" t="s">
        <v>152</v>
      </c>
      <c r="D53" s="36" t="s">
        <v>88</v>
      </c>
      <c r="E53" s="37" t="s">
        <v>71</v>
      </c>
      <c r="F53" s="38" t="s">
        <v>72</v>
      </c>
      <c r="G53" s="22" t="s">
        <v>14</v>
      </c>
      <c r="H53" s="23" t="s">
        <v>73</v>
      </c>
      <c r="I53" s="21" t="s">
        <v>74</v>
      </c>
      <c r="J53" s="23" t="s">
        <v>73</v>
      </c>
      <c r="K53" s="21" t="s">
        <v>153</v>
      </c>
      <c r="L53" s="23" t="s">
        <v>73</v>
      </c>
      <c r="M53" s="28" t="s">
        <v>89</v>
      </c>
      <c r="N53" s="23" t="s">
        <v>73</v>
      </c>
      <c r="O53" s="21" t="s">
        <v>77</v>
      </c>
      <c r="P53" s="23" t="s">
        <v>73</v>
      </c>
      <c r="Q53" s="21" t="s">
        <v>154</v>
      </c>
      <c r="R53" s="23" t="s">
        <v>73</v>
      </c>
      <c r="S53" s="32">
        <v>0</v>
      </c>
      <c r="T53" s="25">
        <v>1</v>
      </c>
      <c r="U53" s="53">
        <f t="shared" si="4"/>
        <v>100</v>
      </c>
      <c r="V53" s="42">
        <v>44562</v>
      </c>
      <c r="W53" s="42">
        <v>44775</v>
      </c>
      <c r="X53" s="42" t="s">
        <v>79</v>
      </c>
      <c r="Y53" s="43" t="s">
        <v>155</v>
      </c>
      <c r="Z53" s="55"/>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c r="EO53" s="74"/>
      <c r="EP53" s="74"/>
      <c r="EQ53" s="74"/>
      <c r="ER53" s="74"/>
      <c r="ES53" s="74"/>
      <c r="ET53" s="74"/>
      <c r="EU53" s="74"/>
      <c r="EV53" s="74"/>
      <c r="EW53" s="74"/>
      <c r="EX53" s="74"/>
      <c r="EY53" s="74"/>
      <c r="EZ53" s="74"/>
      <c r="FA53" s="74"/>
      <c r="FB53" s="74"/>
      <c r="FC53" s="74"/>
      <c r="FD53" s="74"/>
      <c r="FE53" s="74"/>
      <c r="FF53" s="74"/>
      <c r="FG53" s="74"/>
      <c r="FH53" s="74"/>
      <c r="FI53" s="74"/>
      <c r="FJ53" s="74"/>
      <c r="FK53" s="74"/>
      <c r="FL53" s="74"/>
      <c r="FM53" s="74"/>
      <c r="FN53" s="74"/>
      <c r="FO53" s="74"/>
      <c r="FP53" s="74"/>
      <c r="FQ53" s="74"/>
      <c r="FR53" s="74"/>
      <c r="FS53" s="74"/>
      <c r="FT53" s="74"/>
      <c r="FU53" s="74"/>
      <c r="FV53" s="74"/>
      <c r="FW53" s="74"/>
      <c r="FX53" s="74"/>
      <c r="FY53" s="74"/>
      <c r="FZ53" s="74"/>
      <c r="GA53" s="74"/>
      <c r="GB53" s="74"/>
      <c r="GC53" s="74"/>
      <c r="GD53" s="74"/>
      <c r="GE53" s="74"/>
      <c r="GF53" s="74"/>
      <c r="GG53" s="74"/>
      <c r="GH53" s="74"/>
      <c r="GI53" s="74"/>
      <c r="GJ53" s="74"/>
      <c r="GK53" s="74"/>
      <c r="GL53" s="74"/>
      <c r="GM53" s="74"/>
      <c r="GN53" s="74"/>
      <c r="GO53" s="74"/>
      <c r="GP53" s="74"/>
      <c r="GQ53" s="74"/>
      <c r="GR53" s="74"/>
      <c r="GS53" s="74"/>
      <c r="GT53" s="74"/>
      <c r="GU53" s="74"/>
      <c r="GV53" s="74"/>
      <c r="GW53" s="74"/>
      <c r="GX53" s="74"/>
      <c r="GY53" s="74"/>
      <c r="GZ53" s="74"/>
      <c r="HA53" s="74"/>
      <c r="HB53" s="74"/>
      <c r="HC53" s="74"/>
      <c r="HD53" s="74"/>
      <c r="HE53" s="74"/>
      <c r="HF53" s="74"/>
      <c r="HG53" s="74"/>
      <c r="HH53" s="74"/>
      <c r="HI53" s="74"/>
      <c r="HJ53" s="74"/>
      <c r="HK53" s="74"/>
      <c r="HL53" s="74"/>
      <c r="HM53" s="74"/>
      <c r="HN53" s="74"/>
      <c r="HO53" s="74"/>
      <c r="HP53" s="74"/>
      <c r="HQ53" s="74"/>
      <c r="HR53" s="74"/>
      <c r="HS53" s="74"/>
      <c r="HT53" s="74"/>
      <c r="HU53" s="74"/>
      <c r="HV53" s="74"/>
      <c r="HW53" s="74"/>
      <c r="HX53" s="74"/>
      <c r="HY53" s="74"/>
      <c r="HZ53" s="74"/>
      <c r="IA53" s="74"/>
      <c r="IB53" s="74"/>
      <c r="IC53" s="74"/>
      <c r="ID53" s="74"/>
      <c r="IE53" s="74"/>
      <c r="IF53" s="74"/>
      <c r="IG53" s="74"/>
      <c r="IH53" s="74"/>
      <c r="II53" s="74"/>
      <c r="IJ53" s="74"/>
      <c r="IK53" s="74"/>
      <c r="IL53" s="74"/>
      <c r="IM53" s="74"/>
      <c r="IN53" s="74"/>
      <c r="IO53" s="74"/>
      <c r="IP53" s="74"/>
      <c r="IQ53" s="74"/>
      <c r="IR53" s="74"/>
      <c r="IS53" s="74"/>
      <c r="IT53" s="74"/>
      <c r="IU53" s="74"/>
      <c r="IV53" s="74"/>
      <c r="IW53" s="74"/>
      <c r="IX53" s="74"/>
      <c r="IY53" s="74"/>
      <c r="IZ53" s="74"/>
      <c r="JA53" s="74"/>
      <c r="JB53" s="74"/>
      <c r="JC53" s="74"/>
      <c r="JD53" s="74"/>
      <c r="JE53" s="74"/>
      <c r="JF53" s="74"/>
      <c r="JG53" s="74"/>
      <c r="JH53" s="74"/>
      <c r="JI53" s="74"/>
      <c r="JJ53" s="74"/>
      <c r="JK53" s="74"/>
      <c r="JL53" s="74"/>
      <c r="JM53" s="74"/>
      <c r="JN53" s="74"/>
      <c r="JO53" s="74"/>
      <c r="JP53" s="74"/>
      <c r="JQ53" s="74"/>
      <c r="JR53" s="74"/>
      <c r="JS53" s="74"/>
      <c r="JT53" s="74"/>
      <c r="JU53" s="74"/>
      <c r="JV53" s="74"/>
      <c r="JW53" s="74"/>
      <c r="JX53" s="74"/>
      <c r="JY53" s="74"/>
      <c r="JZ53" s="74"/>
      <c r="KA53" s="74"/>
      <c r="KB53" s="74"/>
      <c r="KC53" s="74"/>
      <c r="KD53" s="74"/>
      <c r="KE53" s="74"/>
      <c r="KF53" s="74"/>
      <c r="KG53" s="74"/>
      <c r="KH53" s="74"/>
      <c r="KI53" s="74"/>
      <c r="KJ53" s="74"/>
      <c r="KK53" s="74"/>
      <c r="KL53" s="74"/>
      <c r="KM53" s="74"/>
      <c r="KN53" s="74"/>
      <c r="KO53" s="74"/>
    </row>
    <row r="54" spans="1:301" s="2" customFormat="1" ht="12.75" customHeight="1" x14ac:dyDescent="0.2">
      <c r="A54" s="74"/>
      <c r="B54" s="131" t="s">
        <v>156</v>
      </c>
      <c r="C54" s="132"/>
      <c r="D54" s="132"/>
      <c r="E54" s="132"/>
      <c r="F54" s="132"/>
      <c r="G54" s="132"/>
      <c r="H54" s="132"/>
      <c r="I54" s="132"/>
      <c r="J54" s="132"/>
      <c r="K54" s="132"/>
      <c r="L54" s="132"/>
      <c r="M54" s="132"/>
      <c r="N54" s="132"/>
      <c r="O54" s="133" t="s">
        <v>151</v>
      </c>
      <c r="P54" s="134"/>
      <c r="Q54" s="134"/>
      <c r="R54" s="134"/>
      <c r="S54" s="135"/>
      <c r="T54" s="19">
        <f>SUM(U55:U57)/300</f>
        <v>1</v>
      </c>
      <c r="U54" s="53">
        <f t="shared" si="4"/>
        <v>100</v>
      </c>
      <c r="V54" s="153"/>
      <c r="W54" s="154"/>
      <c r="X54" s="154"/>
      <c r="Y54" s="154"/>
      <c r="Z54" s="155"/>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c r="EO54" s="74"/>
      <c r="EP54" s="74"/>
      <c r="EQ54" s="74"/>
      <c r="ER54" s="74"/>
      <c r="ES54" s="74"/>
      <c r="ET54" s="74"/>
      <c r="EU54" s="74"/>
      <c r="EV54" s="74"/>
      <c r="EW54" s="74"/>
      <c r="EX54" s="74"/>
      <c r="EY54" s="74"/>
      <c r="EZ54" s="74"/>
      <c r="FA54" s="74"/>
      <c r="FB54" s="74"/>
      <c r="FC54" s="74"/>
      <c r="FD54" s="74"/>
      <c r="FE54" s="74"/>
      <c r="FF54" s="74"/>
      <c r="FG54" s="74"/>
      <c r="FH54" s="74"/>
      <c r="FI54" s="74"/>
      <c r="FJ54" s="74"/>
      <c r="FK54" s="74"/>
      <c r="FL54" s="74"/>
      <c r="FM54" s="74"/>
      <c r="FN54" s="74"/>
      <c r="FO54" s="74"/>
      <c r="FP54" s="74"/>
      <c r="FQ54" s="74"/>
      <c r="FR54" s="74"/>
      <c r="FS54" s="74"/>
      <c r="FT54" s="74"/>
      <c r="FU54" s="74"/>
      <c r="FV54" s="74"/>
      <c r="FW54" s="74"/>
      <c r="FX54" s="74"/>
      <c r="FY54" s="74"/>
      <c r="FZ54" s="74"/>
      <c r="GA54" s="74"/>
      <c r="GB54" s="74"/>
      <c r="GC54" s="74"/>
      <c r="GD54" s="74"/>
      <c r="GE54" s="74"/>
      <c r="GF54" s="74"/>
      <c r="GG54" s="74"/>
      <c r="GH54" s="74"/>
      <c r="GI54" s="74"/>
      <c r="GJ54" s="74"/>
      <c r="GK54" s="74"/>
      <c r="GL54" s="74"/>
      <c r="GM54" s="74"/>
      <c r="GN54" s="74"/>
      <c r="GO54" s="74"/>
      <c r="GP54" s="74"/>
      <c r="GQ54" s="74"/>
      <c r="GR54" s="74"/>
      <c r="GS54" s="74"/>
      <c r="GT54" s="74"/>
      <c r="GU54" s="74"/>
      <c r="GV54" s="74"/>
      <c r="GW54" s="74"/>
      <c r="GX54" s="74"/>
      <c r="GY54" s="74"/>
      <c r="GZ54" s="74"/>
      <c r="HA54" s="74"/>
      <c r="HB54" s="74"/>
      <c r="HC54" s="74"/>
      <c r="HD54" s="74"/>
      <c r="HE54" s="74"/>
      <c r="HF54" s="74"/>
      <c r="HG54" s="74"/>
      <c r="HH54" s="74"/>
      <c r="HI54" s="74"/>
      <c r="HJ54" s="74"/>
      <c r="HK54" s="74"/>
      <c r="HL54" s="74"/>
      <c r="HM54" s="74"/>
      <c r="HN54" s="74"/>
      <c r="HO54" s="74"/>
      <c r="HP54" s="74"/>
      <c r="HQ54" s="74"/>
      <c r="HR54" s="74"/>
      <c r="HS54" s="74"/>
      <c r="HT54" s="74"/>
      <c r="HU54" s="74"/>
      <c r="HV54" s="74"/>
      <c r="HW54" s="74"/>
      <c r="HX54" s="74"/>
      <c r="HY54" s="74"/>
      <c r="HZ54" s="74"/>
      <c r="IA54" s="74"/>
      <c r="IB54" s="74"/>
      <c r="IC54" s="74"/>
      <c r="ID54" s="74"/>
      <c r="IE54" s="74"/>
      <c r="IF54" s="74"/>
      <c r="IG54" s="74"/>
      <c r="IH54" s="74"/>
      <c r="II54" s="74"/>
      <c r="IJ54" s="74"/>
      <c r="IK54" s="74"/>
      <c r="IL54" s="74"/>
      <c r="IM54" s="74"/>
      <c r="IN54" s="74"/>
      <c r="IO54" s="74"/>
      <c r="IP54" s="74"/>
      <c r="IQ54" s="74"/>
      <c r="IR54" s="74"/>
      <c r="IS54" s="74"/>
      <c r="IT54" s="74"/>
      <c r="IU54" s="74"/>
      <c r="IV54" s="74"/>
      <c r="IW54" s="74"/>
      <c r="IX54" s="74"/>
      <c r="IY54" s="74"/>
      <c r="IZ54" s="74"/>
      <c r="JA54" s="74"/>
      <c r="JB54" s="74"/>
      <c r="JC54" s="74"/>
      <c r="JD54" s="74"/>
      <c r="JE54" s="74"/>
      <c r="JF54" s="74"/>
      <c r="JG54" s="74"/>
      <c r="JH54" s="74"/>
      <c r="JI54" s="74"/>
      <c r="JJ54" s="74"/>
      <c r="JK54" s="74"/>
      <c r="JL54" s="74"/>
      <c r="JM54" s="74"/>
      <c r="JN54" s="74"/>
      <c r="JO54" s="74"/>
      <c r="JP54" s="74"/>
      <c r="JQ54" s="74"/>
      <c r="JR54" s="74"/>
      <c r="JS54" s="74"/>
      <c r="JT54" s="74"/>
      <c r="JU54" s="74"/>
      <c r="JV54" s="74"/>
      <c r="JW54" s="74"/>
      <c r="JX54" s="74"/>
      <c r="JY54" s="74"/>
      <c r="JZ54" s="74"/>
      <c r="KA54" s="74"/>
      <c r="KB54" s="74"/>
      <c r="KC54" s="74"/>
      <c r="KD54" s="74"/>
      <c r="KE54" s="74"/>
      <c r="KF54" s="74"/>
      <c r="KG54" s="74"/>
      <c r="KH54" s="74"/>
      <c r="KI54" s="74"/>
      <c r="KJ54" s="74"/>
      <c r="KK54" s="74"/>
      <c r="KL54" s="74"/>
      <c r="KM54" s="74"/>
      <c r="KN54" s="74"/>
      <c r="KO54" s="74"/>
    </row>
    <row r="55" spans="1:301" s="26" customFormat="1" ht="12.75" customHeight="1" x14ac:dyDescent="0.2">
      <c r="A55" s="74"/>
      <c r="B55" s="60">
        <v>37</v>
      </c>
      <c r="C55" s="23" t="s">
        <v>157</v>
      </c>
      <c r="D55" s="36" t="s">
        <v>84</v>
      </c>
      <c r="E55" s="37" t="s">
        <v>85</v>
      </c>
      <c r="F55" s="38" t="s">
        <v>72</v>
      </c>
      <c r="G55" s="22" t="s">
        <v>14</v>
      </c>
      <c r="H55" s="23" t="s">
        <v>73</v>
      </c>
      <c r="I55" s="21" t="s">
        <v>74</v>
      </c>
      <c r="J55" s="23" t="s">
        <v>73</v>
      </c>
      <c r="K55" s="21" t="s">
        <v>153</v>
      </c>
      <c r="L55" s="23" t="s">
        <v>73</v>
      </c>
      <c r="M55" s="28" t="s">
        <v>86</v>
      </c>
      <c r="N55" s="23" t="s">
        <v>73</v>
      </c>
      <c r="O55" s="21" t="s">
        <v>77</v>
      </c>
      <c r="P55" s="23" t="s">
        <v>73</v>
      </c>
      <c r="Q55" s="21" t="s">
        <v>158</v>
      </c>
      <c r="R55" s="23" t="s">
        <v>73</v>
      </c>
      <c r="S55" s="32">
        <v>0</v>
      </c>
      <c r="T55" s="25">
        <v>1</v>
      </c>
      <c r="U55" s="53">
        <f t="shared" si="4"/>
        <v>100</v>
      </c>
      <c r="V55" s="42">
        <v>44562</v>
      </c>
      <c r="W55" s="42">
        <v>44775</v>
      </c>
      <c r="X55" s="42" t="s">
        <v>79</v>
      </c>
      <c r="Y55" s="43" t="s">
        <v>159</v>
      </c>
      <c r="Z55" s="55"/>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c r="EO55" s="74"/>
      <c r="EP55" s="74"/>
      <c r="EQ55" s="74"/>
      <c r="ER55" s="74"/>
      <c r="ES55" s="74"/>
      <c r="ET55" s="74"/>
      <c r="EU55" s="74"/>
      <c r="EV55" s="74"/>
      <c r="EW55" s="74"/>
      <c r="EX55" s="74"/>
      <c r="EY55" s="74"/>
      <c r="EZ55" s="74"/>
      <c r="FA55" s="74"/>
      <c r="FB55" s="74"/>
      <c r="FC55" s="74"/>
      <c r="FD55" s="74"/>
      <c r="FE55" s="74"/>
      <c r="FF55" s="74"/>
      <c r="FG55" s="74"/>
      <c r="FH55" s="74"/>
      <c r="FI55" s="74"/>
      <c r="FJ55" s="74"/>
      <c r="FK55" s="74"/>
      <c r="FL55" s="74"/>
      <c r="FM55" s="74"/>
      <c r="FN55" s="74"/>
      <c r="FO55" s="74"/>
      <c r="FP55" s="74"/>
      <c r="FQ55" s="74"/>
      <c r="FR55" s="74"/>
      <c r="FS55" s="74"/>
      <c r="FT55" s="74"/>
      <c r="FU55" s="74"/>
      <c r="FV55" s="74"/>
      <c r="FW55" s="74"/>
      <c r="FX55" s="74"/>
      <c r="FY55" s="74"/>
      <c r="FZ55" s="74"/>
      <c r="GA55" s="74"/>
      <c r="GB55" s="74"/>
      <c r="GC55" s="74"/>
      <c r="GD55" s="74"/>
      <c r="GE55" s="74"/>
      <c r="GF55" s="74"/>
      <c r="GG55" s="74"/>
      <c r="GH55" s="74"/>
      <c r="GI55" s="74"/>
      <c r="GJ55" s="74"/>
      <c r="GK55" s="74"/>
      <c r="GL55" s="74"/>
      <c r="GM55" s="74"/>
      <c r="GN55" s="74"/>
      <c r="GO55" s="74"/>
      <c r="GP55" s="74"/>
      <c r="GQ55" s="74"/>
      <c r="GR55" s="74"/>
      <c r="GS55" s="74"/>
      <c r="GT55" s="74"/>
      <c r="GU55" s="74"/>
      <c r="GV55" s="74"/>
      <c r="GW55" s="74"/>
      <c r="GX55" s="74"/>
      <c r="GY55" s="74"/>
      <c r="GZ55" s="74"/>
      <c r="HA55" s="74"/>
      <c r="HB55" s="74"/>
      <c r="HC55" s="74"/>
      <c r="HD55" s="74"/>
      <c r="HE55" s="74"/>
      <c r="HF55" s="74"/>
      <c r="HG55" s="74"/>
      <c r="HH55" s="74"/>
      <c r="HI55" s="74"/>
      <c r="HJ55" s="74"/>
      <c r="HK55" s="74"/>
      <c r="HL55" s="74"/>
      <c r="HM55" s="74"/>
      <c r="HN55" s="74"/>
      <c r="HO55" s="74"/>
      <c r="HP55" s="74"/>
      <c r="HQ55" s="74"/>
      <c r="HR55" s="74"/>
      <c r="HS55" s="74"/>
      <c r="HT55" s="74"/>
      <c r="HU55" s="74"/>
      <c r="HV55" s="74"/>
      <c r="HW55" s="74"/>
      <c r="HX55" s="74"/>
      <c r="HY55" s="74"/>
      <c r="HZ55" s="74"/>
      <c r="IA55" s="74"/>
      <c r="IB55" s="74"/>
      <c r="IC55" s="74"/>
      <c r="ID55" s="74"/>
      <c r="IE55" s="74"/>
      <c r="IF55" s="74"/>
      <c r="IG55" s="74"/>
      <c r="IH55" s="74"/>
      <c r="II55" s="74"/>
      <c r="IJ55" s="74"/>
      <c r="IK55" s="74"/>
      <c r="IL55" s="74"/>
      <c r="IM55" s="74"/>
      <c r="IN55" s="74"/>
      <c r="IO55" s="74"/>
      <c r="IP55" s="74"/>
      <c r="IQ55" s="74"/>
      <c r="IR55" s="74"/>
      <c r="IS55" s="74"/>
      <c r="IT55" s="74"/>
      <c r="IU55" s="74"/>
      <c r="IV55" s="74"/>
      <c r="IW55" s="74"/>
      <c r="IX55" s="74"/>
      <c r="IY55" s="74"/>
      <c r="IZ55" s="74"/>
      <c r="JA55" s="74"/>
      <c r="JB55" s="74"/>
      <c r="JC55" s="74"/>
      <c r="JD55" s="74"/>
      <c r="JE55" s="74"/>
      <c r="JF55" s="74"/>
      <c r="JG55" s="74"/>
      <c r="JH55" s="74"/>
      <c r="JI55" s="74"/>
      <c r="JJ55" s="74"/>
      <c r="JK55" s="74"/>
      <c r="JL55" s="74"/>
      <c r="JM55" s="74"/>
      <c r="JN55" s="74"/>
      <c r="JO55" s="74"/>
      <c r="JP55" s="74"/>
      <c r="JQ55" s="74"/>
      <c r="JR55" s="74"/>
      <c r="JS55" s="74"/>
      <c r="JT55" s="74"/>
      <c r="JU55" s="74"/>
      <c r="JV55" s="74"/>
      <c r="JW55" s="74"/>
      <c r="JX55" s="74"/>
      <c r="JY55" s="74"/>
      <c r="JZ55" s="74"/>
      <c r="KA55" s="74"/>
      <c r="KB55" s="74"/>
      <c r="KC55" s="74"/>
      <c r="KD55" s="74"/>
      <c r="KE55" s="74"/>
      <c r="KF55" s="74"/>
      <c r="KG55" s="74"/>
      <c r="KH55" s="74"/>
      <c r="KI55" s="74"/>
      <c r="KJ55" s="74"/>
      <c r="KK55" s="74"/>
      <c r="KL55" s="74"/>
      <c r="KM55" s="74"/>
      <c r="KN55" s="74"/>
      <c r="KO55" s="74"/>
    </row>
    <row r="56" spans="1:301" s="26" customFormat="1" ht="12.75" customHeight="1" x14ac:dyDescent="0.2">
      <c r="A56" s="20"/>
      <c r="B56" s="61">
        <v>38</v>
      </c>
      <c r="C56" s="23" t="s">
        <v>157</v>
      </c>
      <c r="D56" s="36" t="s">
        <v>88</v>
      </c>
      <c r="E56" s="37" t="s">
        <v>71</v>
      </c>
      <c r="F56" s="38" t="s">
        <v>72</v>
      </c>
      <c r="G56" s="22" t="s">
        <v>14</v>
      </c>
      <c r="H56" s="23" t="s">
        <v>73</v>
      </c>
      <c r="I56" s="21" t="s">
        <v>74</v>
      </c>
      <c r="J56" s="23" t="s">
        <v>73</v>
      </c>
      <c r="K56" s="21" t="s">
        <v>153</v>
      </c>
      <c r="L56" s="23" t="s">
        <v>73</v>
      </c>
      <c r="M56" s="28" t="s">
        <v>89</v>
      </c>
      <c r="N56" s="23" t="s">
        <v>73</v>
      </c>
      <c r="O56" s="21" t="s">
        <v>77</v>
      </c>
      <c r="P56" s="23" t="s">
        <v>73</v>
      </c>
      <c r="Q56" s="21" t="s">
        <v>158</v>
      </c>
      <c r="R56" s="23" t="s">
        <v>73</v>
      </c>
      <c r="S56" s="32">
        <v>0</v>
      </c>
      <c r="T56" s="25">
        <v>1</v>
      </c>
      <c r="U56" s="53">
        <f t="shared" si="4"/>
        <v>100</v>
      </c>
      <c r="V56" s="42">
        <v>44562</v>
      </c>
      <c r="W56" s="42">
        <v>44775</v>
      </c>
      <c r="X56" s="42" t="s">
        <v>79</v>
      </c>
      <c r="Y56" s="43" t="s">
        <v>160</v>
      </c>
      <c r="Z56" s="55"/>
      <c r="AA56" s="74"/>
      <c r="AB56" s="74"/>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c r="EO56" s="74"/>
      <c r="EP56" s="74"/>
      <c r="EQ56" s="74"/>
      <c r="ER56" s="74"/>
      <c r="ES56" s="74"/>
      <c r="ET56" s="74"/>
      <c r="EU56" s="74"/>
      <c r="EV56" s="74"/>
      <c r="EW56" s="74"/>
      <c r="EX56" s="74"/>
      <c r="EY56" s="74"/>
      <c r="EZ56" s="74"/>
      <c r="FA56" s="74"/>
      <c r="FB56" s="74"/>
      <c r="FC56" s="74"/>
      <c r="FD56" s="74"/>
      <c r="FE56" s="74"/>
      <c r="FF56" s="74"/>
      <c r="FG56" s="74"/>
      <c r="FH56" s="74"/>
      <c r="FI56" s="74"/>
      <c r="FJ56" s="74"/>
      <c r="FK56" s="74"/>
      <c r="FL56" s="74"/>
      <c r="FM56" s="74"/>
      <c r="FN56" s="74"/>
      <c r="FO56" s="74"/>
      <c r="FP56" s="74"/>
      <c r="FQ56" s="74"/>
      <c r="FR56" s="74"/>
      <c r="FS56" s="74"/>
      <c r="FT56" s="74"/>
      <c r="FU56" s="74"/>
      <c r="FV56" s="74"/>
      <c r="FW56" s="74"/>
      <c r="FX56" s="74"/>
      <c r="FY56" s="74"/>
      <c r="FZ56" s="74"/>
      <c r="GA56" s="74"/>
      <c r="GB56" s="74"/>
      <c r="GC56" s="74"/>
      <c r="GD56" s="74"/>
      <c r="GE56" s="74"/>
      <c r="GF56" s="74"/>
      <c r="GG56" s="74"/>
      <c r="GH56" s="74"/>
      <c r="GI56" s="74"/>
      <c r="GJ56" s="74"/>
      <c r="GK56" s="74"/>
      <c r="GL56" s="74"/>
      <c r="GM56" s="74"/>
      <c r="GN56" s="74"/>
      <c r="GO56" s="74"/>
      <c r="GP56" s="74"/>
      <c r="GQ56" s="74"/>
      <c r="GR56" s="74"/>
      <c r="GS56" s="74"/>
      <c r="GT56" s="74"/>
      <c r="GU56" s="74"/>
      <c r="GV56" s="74"/>
      <c r="GW56" s="74"/>
      <c r="GX56" s="74"/>
      <c r="GY56" s="74"/>
      <c r="GZ56" s="74"/>
      <c r="HA56" s="74"/>
      <c r="HB56" s="74"/>
      <c r="HC56" s="74"/>
      <c r="HD56" s="74"/>
      <c r="HE56" s="74"/>
      <c r="HF56" s="74"/>
      <c r="HG56" s="74"/>
      <c r="HH56" s="74"/>
      <c r="HI56" s="74"/>
      <c r="HJ56" s="74"/>
      <c r="HK56" s="74"/>
      <c r="HL56" s="74"/>
      <c r="HM56" s="74"/>
      <c r="HN56" s="74"/>
      <c r="HO56" s="74"/>
      <c r="HP56" s="74"/>
      <c r="HQ56" s="74"/>
      <c r="HR56" s="74"/>
      <c r="HS56" s="74"/>
      <c r="HT56" s="74"/>
      <c r="HU56" s="74"/>
      <c r="HV56" s="74"/>
      <c r="HW56" s="74"/>
      <c r="HX56" s="74"/>
      <c r="HY56" s="74"/>
      <c r="HZ56" s="74"/>
      <c r="IA56" s="74"/>
      <c r="IB56" s="74"/>
      <c r="IC56" s="74"/>
      <c r="ID56" s="74"/>
      <c r="IE56" s="74"/>
      <c r="IF56" s="74"/>
      <c r="IG56" s="74"/>
      <c r="IH56" s="74"/>
      <c r="II56" s="74"/>
      <c r="IJ56" s="74"/>
      <c r="IK56" s="74"/>
      <c r="IL56" s="74"/>
      <c r="IM56" s="74"/>
      <c r="IN56" s="74"/>
      <c r="IO56" s="74"/>
      <c r="IP56" s="74"/>
      <c r="IQ56" s="74"/>
      <c r="IR56" s="74"/>
      <c r="IS56" s="74"/>
      <c r="IT56" s="74"/>
      <c r="IU56" s="74"/>
      <c r="IV56" s="74"/>
      <c r="IW56" s="74"/>
      <c r="IX56" s="74"/>
      <c r="IY56" s="74"/>
      <c r="IZ56" s="74"/>
      <c r="JA56" s="74"/>
      <c r="JB56" s="74"/>
      <c r="JC56" s="74"/>
      <c r="JD56" s="74"/>
      <c r="JE56" s="74"/>
      <c r="JF56" s="74"/>
      <c r="JG56" s="74"/>
      <c r="JH56" s="74"/>
      <c r="JI56" s="74"/>
      <c r="JJ56" s="74"/>
      <c r="JK56" s="74"/>
      <c r="JL56" s="74"/>
      <c r="JM56" s="74"/>
      <c r="JN56" s="74"/>
      <c r="JO56" s="74"/>
      <c r="JP56" s="74"/>
      <c r="JQ56" s="74"/>
      <c r="JR56" s="74"/>
      <c r="JS56" s="74"/>
      <c r="JT56" s="74"/>
      <c r="JU56" s="74"/>
      <c r="JV56" s="74"/>
      <c r="JW56" s="74"/>
      <c r="JX56" s="74"/>
      <c r="JY56" s="74"/>
      <c r="JZ56" s="74"/>
      <c r="KA56" s="74"/>
      <c r="KB56" s="74"/>
      <c r="KC56" s="74"/>
      <c r="KD56" s="74"/>
      <c r="KE56" s="74"/>
      <c r="KF56" s="74"/>
      <c r="KG56" s="74"/>
      <c r="KH56" s="74"/>
      <c r="KI56" s="74"/>
      <c r="KJ56" s="74"/>
      <c r="KK56" s="74"/>
      <c r="KL56" s="74"/>
      <c r="KM56" s="74"/>
      <c r="KN56" s="74"/>
      <c r="KO56" s="74"/>
    </row>
    <row r="57" spans="1:301" s="56" customFormat="1" ht="15" x14ac:dyDescent="0.2">
      <c r="A57" s="74"/>
      <c r="B57" s="62">
        <v>39</v>
      </c>
      <c r="C57" s="23" t="s">
        <v>157</v>
      </c>
      <c r="D57" s="36" t="s">
        <v>113</v>
      </c>
      <c r="E57" s="37" t="s">
        <v>85</v>
      </c>
      <c r="F57" s="38" t="s">
        <v>72</v>
      </c>
      <c r="G57" s="22" t="s">
        <v>14</v>
      </c>
      <c r="H57" s="23" t="s">
        <v>73</v>
      </c>
      <c r="I57" s="21" t="s">
        <v>74</v>
      </c>
      <c r="J57" s="23" t="s">
        <v>73</v>
      </c>
      <c r="K57" s="21" t="s">
        <v>153</v>
      </c>
      <c r="L57" s="23" t="s">
        <v>73</v>
      </c>
      <c r="M57" s="28" t="s">
        <v>114</v>
      </c>
      <c r="N57" s="23" t="s">
        <v>73</v>
      </c>
      <c r="O57" s="21" t="s">
        <v>77</v>
      </c>
      <c r="P57" s="23" t="s">
        <v>73</v>
      </c>
      <c r="Q57" s="21" t="s">
        <v>158</v>
      </c>
      <c r="R57" s="23" t="s">
        <v>73</v>
      </c>
      <c r="S57" s="32">
        <v>0</v>
      </c>
      <c r="T57" s="25">
        <v>1</v>
      </c>
      <c r="U57" s="52">
        <f t="shared" ref="U57" si="5">T57*100</f>
        <v>100</v>
      </c>
      <c r="V57" s="42">
        <v>44562</v>
      </c>
      <c r="W57" s="42">
        <v>44775</v>
      </c>
      <c r="X57" s="42" t="s">
        <v>79</v>
      </c>
      <c r="Y57" s="43" t="s">
        <v>161</v>
      </c>
      <c r="Z57" s="55"/>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c r="EO57" s="74"/>
      <c r="EP57" s="74"/>
      <c r="EQ57" s="74"/>
      <c r="ER57" s="74"/>
      <c r="ES57" s="74"/>
      <c r="ET57" s="74"/>
      <c r="EU57" s="74"/>
      <c r="EV57" s="74"/>
      <c r="EW57" s="74"/>
      <c r="EX57" s="74"/>
      <c r="EY57" s="74"/>
      <c r="EZ57" s="74"/>
      <c r="FA57" s="74"/>
      <c r="FB57" s="74"/>
      <c r="FC57" s="74"/>
      <c r="FD57" s="74"/>
      <c r="FE57" s="74"/>
      <c r="FF57" s="74"/>
      <c r="FG57" s="74"/>
      <c r="FH57" s="74"/>
      <c r="FI57" s="74"/>
      <c r="FJ57" s="74"/>
      <c r="FK57" s="74"/>
      <c r="FL57" s="74"/>
      <c r="FM57" s="74"/>
      <c r="FN57" s="74"/>
      <c r="FO57" s="74"/>
      <c r="FP57" s="74"/>
      <c r="FQ57" s="74"/>
      <c r="FR57" s="74"/>
      <c r="FS57" s="74"/>
      <c r="FT57" s="74"/>
      <c r="FU57" s="74"/>
      <c r="FV57" s="74"/>
      <c r="FW57" s="74"/>
      <c r="FX57" s="74"/>
      <c r="FY57" s="74"/>
      <c r="FZ57" s="74"/>
      <c r="GA57" s="74"/>
      <c r="GB57" s="74"/>
      <c r="GC57" s="74"/>
      <c r="GD57" s="74"/>
      <c r="GE57" s="74"/>
      <c r="GF57" s="74"/>
      <c r="GG57" s="74"/>
      <c r="GH57" s="74"/>
      <c r="GI57" s="74"/>
      <c r="GJ57" s="74"/>
      <c r="GK57" s="74"/>
      <c r="GL57" s="74"/>
      <c r="GM57" s="74"/>
      <c r="GN57" s="74"/>
      <c r="GO57" s="74"/>
      <c r="GP57" s="74"/>
      <c r="GQ57" s="74"/>
      <c r="GR57" s="74"/>
      <c r="GS57" s="74"/>
      <c r="GT57" s="74"/>
      <c r="GU57" s="74"/>
      <c r="GV57" s="74"/>
      <c r="GW57" s="74"/>
      <c r="GX57" s="74"/>
      <c r="GY57" s="74"/>
      <c r="GZ57" s="74"/>
      <c r="HA57" s="74"/>
      <c r="HB57" s="74"/>
      <c r="HC57" s="74"/>
      <c r="HD57" s="74"/>
      <c r="HE57" s="74"/>
      <c r="HF57" s="74"/>
      <c r="HG57" s="74"/>
      <c r="HH57" s="74"/>
      <c r="HI57" s="74"/>
      <c r="HJ57" s="74"/>
      <c r="HK57" s="74"/>
      <c r="HL57" s="74"/>
      <c r="HM57" s="74"/>
      <c r="HN57" s="74"/>
      <c r="HO57" s="74"/>
      <c r="HP57" s="74"/>
      <c r="HQ57" s="74"/>
      <c r="HR57" s="74"/>
      <c r="HS57" s="74"/>
      <c r="HT57" s="74"/>
      <c r="HU57" s="74"/>
      <c r="HV57" s="74"/>
      <c r="HW57" s="74"/>
      <c r="HX57" s="74"/>
      <c r="HY57" s="74"/>
      <c r="HZ57" s="74"/>
      <c r="IA57" s="74"/>
      <c r="IB57" s="74"/>
      <c r="IC57" s="74"/>
      <c r="ID57" s="74"/>
      <c r="IE57" s="74"/>
      <c r="IF57" s="74"/>
      <c r="IG57" s="74"/>
      <c r="IH57" s="74"/>
      <c r="II57" s="74"/>
      <c r="IJ57" s="74"/>
      <c r="IK57" s="74"/>
      <c r="IL57" s="74"/>
      <c r="IM57" s="74"/>
      <c r="IN57" s="74"/>
      <c r="IO57" s="74"/>
      <c r="IP57" s="74"/>
      <c r="IQ57" s="74"/>
      <c r="IR57" s="74"/>
      <c r="IS57" s="74"/>
      <c r="IT57" s="74"/>
      <c r="IU57" s="74"/>
      <c r="IV57" s="74"/>
      <c r="IW57" s="74"/>
      <c r="IX57" s="74"/>
      <c r="IY57" s="74"/>
      <c r="IZ57" s="74"/>
      <c r="JA57" s="74"/>
      <c r="JB57" s="74"/>
      <c r="JC57" s="74"/>
      <c r="JD57" s="74"/>
      <c r="JE57" s="74"/>
      <c r="JF57" s="74"/>
      <c r="JG57" s="74"/>
      <c r="JH57" s="74"/>
      <c r="JI57" s="74"/>
      <c r="JJ57" s="74"/>
      <c r="JK57" s="74"/>
      <c r="JL57" s="74"/>
      <c r="JM57" s="74"/>
      <c r="JN57" s="74"/>
      <c r="JO57" s="74"/>
      <c r="JP57" s="74"/>
      <c r="JQ57" s="74"/>
      <c r="JR57" s="74"/>
      <c r="JS57" s="74"/>
      <c r="JT57" s="74"/>
      <c r="JU57" s="74"/>
      <c r="JV57" s="74"/>
      <c r="JW57" s="74"/>
      <c r="JX57" s="74"/>
      <c r="JY57" s="74"/>
      <c r="JZ57" s="74"/>
      <c r="KA57" s="74"/>
      <c r="KB57" s="74"/>
      <c r="KC57" s="74"/>
      <c r="KD57" s="74"/>
      <c r="KE57" s="74"/>
      <c r="KF57" s="74"/>
      <c r="KG57" s="74"/>
      <c r="KH57" s="74"/>
      <c r="KI57" s="74"/>
      <c r="KJ57" s="74"/>
      <c r="KK57" s="74"/>
      <c r="KL57" s="74"/>
      <c r="KM57" s="74"/>
      <c r="KN57" s="74"/>
      <c r="KO57" s="74"/>
    </row>
    <row r="58" spans="1:301" s="2" customFormat="1" ht="15.75" x14ac:dyDescent="0.2">
      <c r="A58" s="74"/>
      <c r="B58" s="131" t="s">
        <v>162</v>
      </c>
      <c r="C58" s="132"/>
      <c r="D58" s="132"/>
      <c r="E58" s="132"/>
      <c r="F58" s="132"/>
      <c r="G58" s="132"/>
      <c r="H58" s="132"/>
      <c r="I58" s="132"/>
      <c r="J58" s="132"/>
      <c r="K58" s="132"/>
      <c r="L58" s="132"/>
      <c r="M58" s="132"/>
      <c r="N58" s="132"/>
      <c r="O58" s="133" t="s">
        <v>151</v>
      </c>
      <c r="P58" s="134"/>
      <c r="Q58" s="134"/>
      <c r="R58" s="134"/>
      <c r="S58" s="135"/>
      <c r="T58" s="19">
        <f>SUM(U59:U63)/500</f>
        <v>1</v>
      </c>
      <c r="U58" s="52">
        <f t="shared" si="4"/>
        <v>100</v>
      </c>
      <c r="V58" s="153"/>
      <c r="W58" s="154"/>
      <c r="X58" s="154"/>
      <c r="Y58" s="154"/>
      <c r="Z58" s="155"/>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c r="IU58" s="74"/>
      <c r="IV58" s="74"/>
      <c r="IW58" s="74"/>
      <c r="IX58" s="74"/>
      <c r="IY58" s="74"/>
      <c r="IZ58" s="74"/>
      <c r="JA58" s="74"/>
      <c r="JB58" s="74"/>
      <c r="JC58" s="74"/>
      <c r="JD58" s="74"/>
      <c r="JE58" s="74"/>
      <c r="JF58" s="74"/>
      <c r="JG58" s="74"/>
      <c r="JH58" s="74"/>
      <c r="JI58" s="74"/>
      <c r="JJ58" s="74"/>
      <c r="JK58" s="74"/>
      <c r="JL58" s="74"/>
      <c r="JM58" s="74"/>
      <c r="JN58" s="74"/>
      <c r="JO58" s="74"/>
      <c r="JP58" s="74"/>
      <c r="JQ58" s="74"/>
      <c r="JR58" s="74"/>
      <c r="JS58" s="74"/>
      <c r="JT58" s="74"/>
      <c r="JU58" s="74"/>
      <c r="JV58" s="74"/>
      <c r="JW58" s="74"/>
      <c r="JX58" s="74"/>
      <c r="JY58" s="74"/>
      <c r="JZ58" s="74"/>
      <c r="KA58" s="74"/>
      <c r="KB58" s="74"/>
      <c r="KC58" s="74"/>
      <c r="KD58" s="74"/>
      <c r="KE58" s="74"/>
      <c r="KF58" s="74"/>
      <c r="KG58" s="74"/>
      <c r="KH58" s="74"/>
      <c r="KI58" s="74"/>
      <c r="KJ58" s="74"/>
      <c r="KK58" s="74"/>
      <c r="KL58" s="74"/>
      <c r="KM58" s="74"/>
      <c r="KN58" s="74"/>
      <c r="KO58" s="74"/>
    </row>
    <row r="59" spans="1:301" s="20" customFormat="1" ht="15" x14ac:dyDescent="0.2">
      <c r="A59" s="74"/>
      <c r="B59" s="60">
        <v>40</v>
      </c>
      <c r="C59" s="23" t="s">
        <v>163</v>
      </c>
      <c r="D59" s="39" t="s">
        <v>70</v>
      </c>
      <c r="E59" s="37" t="s">
        <v>71</v>
      </c>
      <c r="F59" s="38" t="s">
        <v>72</v>
      </c>
      <c r="G59" s="22" t="s">
        <v>14</v>
      </c>
      <c r="H59" s="23" t="s">
        <v>73</v>
      </c>
      <c r="I59" s="21" t="s">
        <v>74</v>
      </c>
      <c r="J59" s="23" t="s">
        <v>73</v>
      </c>
      <c r="K59" s="21" t="s">
        <v>153</v>
      </c>
      <c r="L59" s="23" t="s">
        <v>73</v>
      </c>
      <c r="M59" s="21" t="s">
        <v>76</v>
      </c>
      <c r="N59" s="23" t="s">
        <v>73</v>
      </c>
      <c r="O59" s="21" t="s">
        <v>77</v>
      </c>
      <c r="P59" s="23" t="s">
        <v>73</v>
      </c>
      <c r="Q59" s="21" t="s">
        <v>164</v>
      </c>
      <c r="R59" s="23" t="s">
        <v>73</v>
      </c>
      <c r="S59" s="24">
        <v>0</v>
      </c>
      <c r="T59" s="25">
        <v>1</v>
      </c>
      <c r="U59" s="52">
        <f t="shared" si="4"/>
        <v>100</v>
      </c>
      <c r="V59" s="42">
        <v>44562</v>
      </c>
      <c r="W59" s="42">
        <v>44775</v>
      </c>
      <c r="X59" s="42" t="s">
        <v>79</v>
      </c>
      <c r="Y59" s="43" t="s">
        <v>165</v>
      </c>
      <c r="Z59" s="55"/>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c r="IU59" s="74"/>
      <c r="IV59" s="74"/>
      <c r="IW59" s="74"/>
      <c r="IX59" s="74"/>
      <c r="IY59" s="74"/>
      <c r="IZ59" s="74"/>
      <c r="JA59" s="74"/>
      <c r="JB59" s="74"/>
      <c r="JC59" s="74"/>
      <c r="JD59" s="74"/>
      <c r="JE59" s="74"/>
      <c r="JF59" s="74"/>
      <c r="JG59" s="74"/>
      <c r="JH59" s="74"/>
      <c r="JI59" s="74"/>
      <c r="JJ59" s="74"/>
      <c r="JK59" s="74"/>
      <c r="JL59" s="74"/>
      <c r="JM59" s="74"/>
      <c r="JN59" s="74"/>
      <c r="JO59" s="74"/>
      <c r="JP59" s="74"/>
      <c r="JQ59" s="74"/>
      <c r="JR59" s="74"/>
      <c r="JS59" s="74"/>
      <c r="JT59" s="74"/>
      <c r="JU59" s="74"/>
      <c r="JV59" s="74"/>
      <c r="JW59" s="74"/>
      <c r="JX59" s="74"/>
      <c r="JY59" s="74"/>
      <c r="JZ59" s="74"/>
      <c r="KA59" s="74"/>
      <c r="KB59" s="74"/>
      <c r="KC59" s="74"/>
      <c r="KD59" s="74"/>
      <c r="KE59" s="74"/>
      <c r="KF59" s="74"/>
      <c r="KG59" s="74"/>
      <c r="KH59" s="74"/>
      <c r="KI59" s="74"/>
      <c r="KJ59" s="74"/>
      <c r="KK59" s="74"/>
      <c r="KL59" s="74"/>
      <c r="KM59" s="74"/>
      <c r="KN59" s="74"/>
      <c r="KO59" s="74"/>
    </row>
    <row r="60" spans="1:301" s="26" customFormat="1" ht="15" x14ac:dyDescent="0.2">
      <c r="A60" s="74"/>
      <c r="B60" s="61">
        <v>41</v>
      </c>
      <c r="C60" s="23" t="s">
        <v>163</v>
      </c>
      <c r="D60" s="36" t="s">
        <v>84</v>
      </c>
      <c r="E60" s="37" t="s">
        <v>85</v>
      </c>
      <c r="F60" s="38" t="s">
        <v>72</v>
      </c>
      <c r="G60" s="22" t="s">
        <v>14</v>
      </c>
      <c r="H60" s="23" t="s">
        <v>73</v>
      </c>
      <c r="I60" s="21" t="s">
        <v>74</v>
      </c>
      <c r="J60" s="23" t="s">
        <v>73</v>
      </c>
      <c r="K60" s="21" t="s">
        <v>153</v>
      </c>
      <c r="L60" s="23" t="s">
        <v>73</v>
      </c>
      <c r="M60" s="28" t="s">
        <v>86</v>
      </c>
      <c r="N60" s="23" t="s">
        <v>73</v>
      </c>
      <c r="O60" s="21" t="s">
        <v>77</v>
      </c>
      <c r="P60" s="23" t="s">
        <v>73</v>
      </c>
      <c r="Q60" s="21" t="s">
        <v>164</v>
      </c>
      <c r="R60" s="23" t="s">
        <v>73</v>
      </c>
      <c r="S60" s="32">
        <v>0</v>
      </c>
      <c r="T60" s="25">
        <v>1</v>
      </c>
      <c r="U60" s="53">
        <f t="shared" si="4"/>
        <v>100</v>
      </c>
      <c r="V60" s="42">
        <v>44562</v>
      </c>
      <c r="W60" s="42">
        <v>44775</v>
      </c>
      <c r="X60" s="42" t="s">
        <v>79</v>
      </c>
      <c r="Y60" s="43" t="s">
        <v>166</v>
      </c>
      <c r="Z60" s="55"/>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c r="IU60" s="74"/>
      <c r="IV60" s="74"/>
      <c r="IW60" s="74"/>
      <c r="IX60" s="74"/>
      <c r="IY60" s="74"/>
      <c r="IZ60" s="74"/>
      <c r="JA60" s="74"/>
      <c r="JB60" s="74"/>
      <c r="JC60" s="74"/>
      <c r="JD60" s="74"/>
      <c r="JE60" s="74"/>
      <c r="JF60" s="74"/>
      <c r="JG60" s="74"/>
      <c r="JH60" s="74"/>
      <c r="JI60" s="74"/>
      <c r="JJ60" s="74"/>
      <c r="JK60" s="74"/>
      <c r="JL60" s="74"/>
      <c r="JM60" s="74"/>
      <c r="JN60" s="74"/>
      <c r="JO60" s="74"/>
      <c r="JP60" s="74"/>
      <c r="JQ60" s="74"/>
      <c r="JR60" s="74"/>
      <c r="JS60" s="74"/>
      <c r="JT60" s="74"/>
      <c r="JU60" s="74"/>
      <c r="JV60" s="74"/>
      <c r="JW60" s="74"/>
      <c r="JX60" s="74"/>
      <c r="JY60" s="74"/>
      <c r="JZ60" s="74"/>
      <c r="KA60" s="74"/>
      <c r="KB60" s="74"/>
      <c r="KC60" s="74"/>
      <c r="KD60" s="74"/>
      <c r="KE60" s="74"/>
      <c r="KF60" s="74"/>
      <c r="KG60" s="74"/>
      <c r="KH60" s="74"/>
      <c r="KI60" s="74"/>
      <c r="KJ60" s="74"/>
      <c r="KK60" s="74"/>
      <c r="KL60" s="74"/>
      <c r="KM60" s="74"/>
      <c r="KN60" s="74"/>
      <c r="KO60" s="74"/>
    </row>
    <row r="61" spans="1:301" s="26" customFormat="1" ht="15" x14ac:dyDescent="0.2">
      <c r="A61" s="20"/>
      <c r="B61" s="60">
        <v>42</v>
      </c>
      <c r="C61" s="23" t="s">
        <v>163</v>
      </c>
      <c r="D61" s="36" t="s">
        <v>88</v>
      </c>
      <c r="E61" s="37" t="s">
        <v>71</v>
      </c>
      <c r="F61" s="38" t="s">
        <v>72</v>
      </c>
      <c r="G61" s="22" t="s">
        <v>14</v>
      </c>
      <c r="H61" s="23" t="s">
        <v>73</v>
      </c>
      <c r="I61" s="21" t="s">
        <v>74</v>
      </c>
      <c r="J61" s="23" t="s">
        <v>73</v>
      </c>
      <c r="K61" s="21" t="s">
        <v>153</v>
      </c>
      <c r="L61" s="23" t="s">
        <v>73</v>
      </c>
      <c r="M61" s="28" t="s">
        <v>89</v>
      </c>
      <c r="N61" s="23" t="s">
        <v>73</v>
      </c>
      <c r="O61" s="21" t="s">
        <v>77</v>
      </c>
      <c r="P61" s="23" t="s">
        <v>73</v>
      </c>
      <c r="Q61" s="21" t="s">
        <v>164</v>
      </c>
      <c r="R61" s="23" t="s">
        <v>73</v>
      </c>
      <c r="S61" s="32">
        <v>0</v>
      </c>
      <c r="T61" s="25">
        <v>1</v>
      </c>
      <c r="U61" s="53">
        <f t="shared" si="4"/>
        <v>100</v>
      </c>
      <c r="V61" s="42">
        <v>44562</v>
      </c>
      <c r="W61" s="42">
        <v>44775</v>
      </c>
      <c r="X61" s="42" t="s">
        <v>79</v>
      </c>
      <c r="Y61" s="43" t="s">
        <v>167</v>
      </c>
      <c r="Z61" s="55"/>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c r="IU61" s="74"/>
      <c r="IV61" s="74"/>
      <c r="IW61" s="74"/>
      <c r="IX61" s="74"/>
      <c r="IY61" s="74"/>
      <c r="IZ61" s="74"/>
      <c r="JA61" s="74"/>
      <c r="JB61" s="74"/>
      <c r="JC61" s="74"/>
      <c r="JD61" s="74"/>
      <c r="JE61" s="74"/>
      <c r="JF61" s="74"/>
      <c r="JG61" s="74"/>
      <c r="JH61" s="74"/>
      <c r="JI61" s="74"/>
      <c r="JJ61" s="74"/>
      <c r="JK61" s="74"/>
      <c r="JL61" s="74"/>
      <c r="JM61" s="74"/>
      <c r="JN61" s="74"/>
      <c r="JO61" s="74"/>
      <c r="JP61" s="74"/>
      <c r="JQ61" s="74"/>
      <c r="JR61" s="74"/>
      <c r="JS61" s="74"/>
      <c r="JT61" s="74"/>
      <c r="JU61" s="74"/>
      <c r="JV61" s="74"/>
      <c r="JW61" s="74"/>
      <c r="JX61" s="74"/>
      <c r="JY61" s="74"/>
      <c r="JZ61" s="74"/>
      <c r="KA61" s="74"/>
      <c r="KB61" s="74"/>
      <c r="KC61" s="74"/>
      <c r="KD61" s="74"/>
      <c r="KE61" s="74"/>
      <c r="KF61" s="74"/>
      <c r="KG61" s="74"/>
      <c r="KH61" s="74"/>
      <c r="KI61" s="74"/>
      <c r="KJ61" s="74"/>
      <c r="KK61" s="74"/>
      <c r="KL61" s="74"/>
      <c r="KM61" s="74"/>
      <c r="KN61" s="74"/>
      <c r="KO61" s="74"/>
    </row>
    <row r="62" spans="1:301" s="56" customFormat="1" ht="15" x14ac:dyDescent="0.2">
      <c r="A62" s="74"/>
      <c r="B62" s="61">
        <v>43</v>
      </c>
      <c r="C62" s="23" t="s">
        <v>163</v>
      </c>
      <c r="D62" s="36" t="s">
        <v>113</v>
      </c>
      <c r="E62" s="37" t="s">
        <v>85</v>
      </c>
      <c r="F62" s="38" t="s">
        <v>72</v>
      </c>
      <c r="G62" s="22" t="s">
        <v>14</v>
      </c>
      <c r="H62" s="23" t="s">
        <v>73</v>
      </c>
      <c r="I62" s="21" t="s">
        <v>74</v>
      </c>
      <c r="J62" s="23" t="s">
        <v>73</v>
      </c>
      <c r="K62" s="21" t="s">
        <v>153</v>
      </c>
      <c r="L62" s="23" t="s">
        <v>73</v>
      </c>
      <c r="M62" s="28" t="s">
        <v>114</v>
      </c>
      <c r="N62" s="23" t="s">
        <v>73</v>
      </c>
      <c r="O62" s="21" t="s">
        <v>77</v>
      </c>
      <c r="P62" s="23" t="s">
        <v>73</v>
      </c>
      <c r="Q62" s="21" t="s">
        <v>164</v>
      </c>
      <c r="R62" s="23" t="s">
        <v>73</v>
      </c>
      <c r="S62" s="32">
        <v>0</v>
      </c>
      <c r="T62" s="25">
        <v>1</v>
      </c>
      <c r="U62" s="52">
        <f t="shared" ref="U62" si="6">T62*100</f>
        <v>100</v>
      </c>
      <c r="V62" s="42">
        <v>44562</v>
      </c>
      <c r="W62" s="42">
        <v>44775</v>
      </c>
      <c r="X62" s="42" t="s">
        <v>79</v>
      </c>
      <c r="Y62" s="43" t="s">
        <v>168</v>
      </c>
      <c r="Z62" s="55"/>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c r="IU62" s="74"/>
      <c r="IV62" s="74"/>
      <c r="IW62" s="74"/>
      <c r="IX62" s="74"/>
      <c r="IY62" s="74"/>
      <c r="IZ62" s="74"/>
      <c r="JA62" s="74"/>
      <c r="JB62" s="74"/>
      <c r="JC62" s="74"/>
      <c r="JD62" s="74"/>
      <c r="JE62" s="74"/>
      <c r="JF62" s="74"/>
      <c r="JG62" s="74"/>
      <c r="JH62" s="74"/>
      <c r="JI62" s="74"/>
      <c r="JJ62" s="74"/>
      <c r="JK62" s="74"/>
      <c r="JL62" s="74"/>
      <c r="JM62" s="74"/>
      <c r="JN62" s="74"/>
      <c r="JO62" s="74"/>
      <c r="JP62" s="74"/>
      <c r="JQ62" s="74"/>
      <c r="JR62" s="74"/>
      <c r="JS62" s="74"/>
      <c r="JT62" s="74"/>
      <c r="JU62" s="74"/>
      <c r="JV62" s="74"/>
      <c r="JW62" s="74"/>
      <c r="JX62" s="74"/>
      <c r="JY62" s="74"/>
      <c r="JZ62" s="74"/>
      <c r="KA62" s="74"/>
      <c r="KB62" s="74"/>
      <c r="KC62" s="74"/>
      <c r="KD62" s="74"/>
      <c r="KE62" s="74"/>
      <c r="KF62" s="74"/>
      <c r="KG62" s="74"/>
      <c r="KH62" s="74"/>
      <c r="KI62" s="74"/>
      <c r="KJ62" s="74"/>
      <c r="KK62" s="74"/>
      <c r="KL62" s="74"/>
      <c r="KM62" s="74"/>
      <c r="KN62" s="74"/>
      <c r="KO62" s="74"/>
    </row>
    <row r="63" spans="1:301" s="56" customFormat="1" ht="15" x14ac:dyDescent="0.2">
      <c r="A63" s="74"/>
      <c r="B63" s="60">
        <v>44</v>
      </c>
      <c r="C63" s="65" t="s">
        <v>163</v>
      </c>
      <c r="D63" s="36" t="s">
        <v>130</v>
      </c>
      <c r="E63" s="36" t="s">
        <v>71</v>
      </c>
      <c r="F63" s="40" t="s">
        <v>72</v>
      </c>
      <c r="G63" s="22" t="s">
        <v>14</v>
      </c>
      <c r="H63" s="23" t="s">
        <v>73</v>
      </c>
      <c r="I63" s="21" t="s">
        <v>74</v>
      </c>
      <c r="J63" s="23" t="s">
        <v>73</v>
      </c>
      <c r="K63" s="21" t="s">
        <v>153</v>
      </c>
      <c r="L63" s="23" t="s">
        <v>73</v>
      </c>
      <c r="M63" s="28" t="s">
        <v>131</v>
      </c>
      <c r="N63" s="23" t="s">
        <v>73</v>
      </c>
      <c r="O63" s="21" t="s">
        <v>77</v>
      </c>
      <c r="P63" s="23" t="s">
        <v>73</v>
      </c>
      <c r="Q63" s="21" t="s">
        <v>164</v>
      </c>
      <c r="R63" s="23" t="s">
        <v>73</v>
      </c>
      <c r="S63" s="32">
        <v>0</v>
      </c>
      <c r="T63" s="33">
        <v>1</v>
      </c>
      <c r="U63" s="53">
        <v>100</v>
      </c>
      <c r="V63" s="42" t="s">
        <v>73</v>
      </c>
      <c r="W63" s="42" t="s">
        <v>73</v>
      </c>
      <c r="X63" s="42" t="s">
        <v>79</v>
      </c>
      <c r="Y63" s="66" t="s">
        <v>169</v>
      </c>
      <c r="Z63" s="67"/>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c r="IU63" s="74"/>
      <c r="IV63" s="74"/>
      <c r="IW63" s="74"/>
      <c r="IX63" s="74"/>
      <c r="IY63" s="74"/>
      <c r="IZ63" s="74"/>
      <c r="JA63" s="74"/>
      <c r="JB63" s="74"/>
      <c r="JC63" s="74"/>
      <c r="JD63" s="74"/>
      <c r="JE63" s="74"/>
      <c r="JF63" s="74"/>
      <c r="JG63" s="74"/>
      <c r="JH63" s="74"/>
      <c r="JI63" s="74"/>
      <c r="JJ63" s="74"/>
      <c r="JK63" s="74"/>
      <c r="JL63" s="74"/>
      <c r="JM63" s="74"/>
      <c r="JN63" s="74"/>
      <c r="JO63" s="74"/>
      <c r="JP63" s="74"/>
      <c r="JQ63" s="74"/>
      <c r="JR63" s="74"/>
      <c r="JS63" s="74"/>
      <c r="JT63" s="74"/>
      <c r="JU63" s="74"/>
      <c r="JV63" s="74"/>
      <c r="JW63" s="74"/>
      <c r="JX63" s="74"/>
      <c r="JY63" s="74"/>
      <c r="JZ63" s="74"/>
      <c r="KA63" s="74"/>
      <c r="KB63" s="74"/>
      <c r="KC63" s="74"/>
      <c r="KD63" s="74"/>
      <c r="KE63" s="74"/>
      <c r="KF63" s="74"/>
      <c r="KG63" s="74"/>
      <c r="KH63" s="74"/>
      <c r="KI63" s="74"/>
      <c r="KJ63" s="74"/>
      <c r="KK63" s="74"/>
      <c r="KL63" s="74"/>
      <c r="KM63" s="74"/>
      <c r="KN63" s="74"/>
      <c r="KO63" s="74"/>
    </row>
    <row r="64" spans="1:301" s="2" customFormat="1" ht="15.75" x14ac:dyDescent="0.2">
      <c r="A64" s="74"/>
      <c r="B64" s="131" t="s">
        <v>170</v>
      </c>
      <c r="C64" s="132"/>
      <c r="D64" s="132"/>
      <c r="E64" s="132"/>
      <c r="F64" s="132"/>
      <c r="G64" s="132"/>
      <c r="H64" s="132"/>
      <c r="I64" s="132"/>
      <c r="J64" s="132"/>
      <c r="K64" s="132"/>
      <c r="L64" s="132"/>
      <c r="M64" s="132"/>
      <c r="N64" s="132"/>
      <c r="O64" s="133" t="s">
        <v>151</v>
      </c>
      <c r="P64" s="134"/>
      <c r="Q64" s="134"/>
      <c r="R64" s="134"/>
      <c r="S64" s="135"/>
      <c r="T64" s="19">
        <f>SUM(U65:U69)/500</f>
        <v>1</v>
      </c>
      <c r="U64" s="52">
        <f t="shared" si="4"/>
        <v>100</v>
      </c>
      <c r="V64" s="153"/>
      <c r="W64" s="154"/>
      <c r="X64" s="154"/>
      <c r="Y64" s="154"/>
      <c r="Z64" s="155"/>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c r="IU64" s="74"/>
      <c r="IV64" s="74"/>
      <c r="IW64" s="74"/>
      <c r="IX64" s="74"/>
      <c r="IY64" s="74"/>
      <c r="IZ64" s="74"/>
      <c r="JA64" s="74"/>
      <c r="JB64" s="74"/>
      <c r="JC64" s="74"/>
      <c r="JD64" s="74"/>
      <c r="JE64" s="74"/>
      <c r="JF64" s="74"/>
      <c r="JG64" s="74"/>
      <c r="JH64" s="74"/>
      <c r="JI64" s="74"/>
      <c r="JJ64" s="74"/>
      <c r="JK64" s="74"/>
      <c r="JL64" s="74"/>
      <c r="JM64" s="74"/>
      <c r="JN64" s="74"/>
      <c r="JO64" s="74"/>
      <c r="JP64" s="74"/>
      <c r="JQ64" s="74"/>
      <c r="JR64" s="74"/>
      <c r="JS64" s="74"/>
      <c r="JT64" s="74"/>
      <c r="JU64" s="74"/>
      <c r="JV64" s="74"/>
      <c r="JW64" s="74"/>
      <c r="JX64" s="74"/>
      <c r="JY64" s="74"/>
      <c r="JZ64" s="74"/>
      <c r="KA64" s="74"/>
      <c r="KB64" s="74"/>
      <c r="KC64" s="74"/>
      <c r="KD64" s="74"/>
      <c r="KE64" s="74"/>
      <c r="KF64" s="74"/>
      <c r="KG64" s="74"/>
      <c r="KH64" s="74"/>
      <c r="KI64" s="74"/>
      <c r="KJ64" s="74"/>
      <c r="KK64" s="74"/>
      <c r="KL64" s="74"/>
      <c r="KM64" s="74"/>
      <c r="KN64" s="74"/>
      <c r="KO64" s="74"/>
    </row>
    <row r="65" spans="1:301" s="2" customFormat="1" ht="15" x14ac:dyDescent="0.2">
      <c r="A65" s="74"/>
      <c r="B65" s="60">
        <v>45</v>
      </c>
      <c r="C65" s="23" t="s">
        <v>171</v>
      </c>
      <c r="D65" s="39" t="s">
        <v>70</v>
      </c>
      <c r="E65" s="37" t="s">
        <v>71</v>
      </c>
      <c r="F65" s="38" t="s">
        <v>72</v>
      </c>
      <c r="G65" s="22" t="s">
        <v>14</v>
      </c>
      <c r="H65" s="23" t="s">
        <v>73</v>
      </c>
      <c r="I65" s="21" t="s">
        <v>74</v>
      </c>
      <c r="J65" s="23" t="s">
        <v>73</v>
      </c>
      <c r="K65" s="21" t="s">
        <v>153</v>
      </c>
      <c r="L65" s="23" t="s">
        <v>73</v>
      </c>
      <c r="M65" s="21" t="s">
        <v>76</v>
      </c>
      <c r="N65" s="23" t="s">
        <v>73</v>
      </c>
      <c r="O65" s="21" t="s">
        <v>77</v>
      </c>
      <c r="P65" s="23" t="s">
        <v>73</v>
      </c>
      <c r="Q65" s="21" t="s">
        <v>172</v>
      </c>
      <c r="R65" s="23" t="s">
        <v>73</v>
      </c>
      <c r="S65" s="24">
        <v>0</v>
      </c>
      <c r="T65" s="25">
        <v>1</v>
      </c>
      <c r="U65" s="52">
        <f t="shared" si="4"/>
        <v>100</v>
      </c>
      <c r="V65" s="42">
        <v>44562</v>
      </c>
      <c r="W65" s="42">
        <v>44775</v>
      </c>
      <c r="X65" s="42" t="s">
        <v>79</v>
      </c>
      <c r="Y65" s="43" t="s">
        <v>173</v>
      </c>
      <c r="Z65" s="55"/>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c r="IU65" s="74"/>
      <c r="IV65" s="74"/>
      <c r="IW65" s="74"/>
      <c r="IX65" s="74"/>
      <c r="IY65" s="74"/>
      <c r="IZ65" s="74"/>
      <c r="JA65" s="74"/>
      <c r="JB65" s="74"/>
      <c r="JC65" s="74"/>
      <c r="JD65" s="74"/>
      <c r="JE65" s="74"/>
      <c r="JF65" s="74"/>
      <c r="JG65" s="74"/>
      <c r="JH65" s="74"/>
      <c r="JI65" s="74"/>
      <c r="JJ65" s="74"/>
      <c r="JK65" s="74"/>
      <c r="JL65" s="74"/>
      <c r="JM65" s="74"/>
      <c r="JN65" s="74"/>
      <c r="JO65" s="74"/>
      <c r="JP65" s="74"/>
      <c r="JQ65" s="74"/>
      <c r="JR65" s="74"/>
      <c r="JS65" s="74"/>
      <c r="JT65" s="74"/>
      <c r="JU65" s="74"/>
      <c r="JV65" s="74"/>
      <c r="JW65" s="74"/>
      <c r="JX65" s="74"/>
      <c r="JY65" s="74"/>
      <c r="JZ65" s="74"/>
      <c r="KA65" s="74"/>
      <c r="KB65" s="74"/>
      <c r="KC65" s="74"/>
      <c r="KD65" s="74"/>
      <c r="KE65" s="74"/>
      <c r="KF65" s="74"/>
      <c r="KG65" s="74"/>
      <c r="KH65" s="74"/>
      <c r="KI65" s="74"/>
      <c r="KJ65" s="74"/>
      <c r="KK65" s="74"/>
      <c r="KL65" s="74"/>
      <c r="KM65" s="74"/>
      <c r="KN65" s="74"/>
      <c r="KO65" s="74"/>
    </row>
    <row r="66" spans="1:301" s="26" customFormat="1" ht="15" x14ac:dyDescent="0.2">
      <c r="A66" s="74"/>
      <c r="B66" s="61">
        <v>46</v>
      </c>
      <c r="C66" s="23" t="s">
        <v>171</v>
      </c>
      <c r="D66" s="36" t="s">
        <v>84</v>
      </c>
      <c r="E66" s="37" t="s">
        <v>85</v>
      </c>
      <c r="F66" s="38" t="s">
        <v>72</v>
      </c>
      <c r="G66" s="22" t="s">
        <v>14</v>
      </c>
      <c r="H66" s="23" t="s">
        <v>73</v>
      </c>
      <c r="I66" s="21" t="s">
        <v>74</v>
      </c>
      <c r="J66" s="23" t="s">
        <v>73</v>
      </c>
      <c r="K66" s="21" t="s">
        <v>153</v>
      </c>
      <c r="L66" s="23" t="s">
        <v>73</v>
      </c>
      <c r="M66" s="28" t="s">
        <v>86</v>
      </c>
      <c r="N66" s="23" t="s">
        <v>73</v>
      </c>
      <c r="O66" s="21" t="s">
        <v>77</v>
      </c>
      <c r="P66" s="23" t="s">
        <v>73</v>
      </c>
      <c r="Q66" s="21" t="s">
        <v>172</v>
      </c>
      <c r="R66" s="23" t="s">
        <v>73</v>
      </c>
      <c r="S66" s="32">
        <v>0</v>
      </c>
      <c r="T66" s="25">
        <v>1</v>
      </c>
      <c r="U66" s="53">
        <f t="shared" si="4"/>
        <v>100</v>
      </c>
      <c r="V66" s="42">
        <v>44562</v>
      </c>
      <c r="W66" s="42">
        <v>44775</v>
      </c>
      <c r="X66" s="42" t="s">
        <v>79</v>
      </c>
      <c r="Y66" s="43" t="s">
        <v>174</v>
      </c>
      <c r="Z66" s="55"/>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c r="IU66" s="74"/>
      <c r="IV66" s="74"/>
      <c r="IW66" s="74"/>
      <c r="IX66" s="74"/>
      <c r="IY66" s="74"/>
      <c r="IZ66" s="74"/>
      <c r="JA66" s="74"/>
      <c r="JB66" s="74"/>
      <c r="JC66" s="74"/>
      <c r="JD66" s="74"/>
      <c r="JE66" s="74"/>
      <c r="JF66" s="74"/>
      <c r="JG66" s="74"/>
      <c r="JH66" s="74"/>
      <c r="JI66" s="74"/>
      <c r="JJ66" s="74"/>
      <c r="JK66" s="74"/>
      <c r="JL66" s="74"/>
      <c r="JM66" s="74"/>
      <c r="JN66" s="74"/>
      <c r="JO66" s="74"/>
      <c r="JP66" s="74"/>
      <c r="JQ66" s="74"/>
      <c r="JR66" s="74"/>
      <c r="JS66" s="74"/>
      <c r="JT66" s="74"/>
      <c r="JU66" s="74"/>
      <c r="JV66" s="74"/>
      <c r="JW66" s="74"/>
      <c r="JX66" s="74"/>
      <c r="JY66" s="74"/>
      <c r="JZ66" s="74"/>
      <c r="KA66" s="74"/>
      <c r="KB66" s="74"/>
      <c r="KC66" s="74"/>
      <c r="KD66" s="74"/>
      <c r="KE66" s="74"/>
      <c r="KF66" s="74"/>
      <c r="KG66" s="74"/>
      <c r="KH66" s="74"/>
      <c r="KI66" s="74"/>
      <c r="KJ66" s="74"/>
      <c r="KK66" s="74"/>
      <c r="KL66" s="74"/>
      <c r="KM66" s="74"/>
      <c r="KN66" s="74"/>
      <c r="KO66" s="74"/>
    </row>
    <row r="67" spans="1:301" s="26" customFormat="1" ht="15" x14ac:dyDescent="0.2">
      <c r="A67" s="20"/>
      <c r="B67" s="60">
        <v>47</v>
      </c>
      <c r="C67" s="23" t="s">
        <v>171</v>
      </c>
      <c r="D67" s="36" t="s">
        <v>88</v>
      </c>
      <c r="E67" s="37" t="s">
        <v>71</v>
      </c>
      <c r="F67" s="38" t="s">
        <v>72</v>
      </c>
      <c r="G67" s="22" t="s">
        <v>14</v>
      </c>
      <c r="H67" s="23" t="s">
        <v>73</v>
      </c>
      <c r="I67" s="21" t="s">
        <v>74</v>
      </c>
      <c r="J67" s="23" t="s">
        <v>73</v>
      </c>
      <c r="K67" s="21" t="s">
        <v>153</v>
      </c>
      <c r="L67" s="23" t="s">
        <v>73</v>
      </c>
      <c r="M67" s="28" t="s">
        <v>89</v>
      </c>
      <c r="N67" s="23" t="s">
        <v>73</v>
      </c>
      <c r="O67" s="21" t="s">
        <v>77</v>
      </c>
      <c r="P67" s="23" t="s">
        <v>73</v>
      </c>
      <c r="Q67" s="21" t="s">
        <v>172</v>
      </c>
      <c r="R67" s="23" t="s">
        <v>73</v>
      </c>
      <c r="S67" s="32">
        <v>0</v>
      </c>
      <c r="T67" s="25">
        <v>1</v>
      </c>
      <c r="U67" s="53">
        <f t="shared" si="4"/>
        <v>100</v>
      </c>
      <c r="V67" s="42">
        <v>44562</v>
      </c>
      <c r="W67" s="42">
        <v>44775</v>
      </c>
      <c r="X67" s="42" t="s">
        <v>79</v>
      </c>
      <c r="Y67" s="43" t="s">
        <v>175</v>
      </c>
      <c r="Z67" s="55"/>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c r="IT67" s="74"/>
      <c r="IU67" s="74"/>
      <c r="IV67" s="74"/>
      <c r="IW67" s="74"/>
      <c r="IX67" s="74"/>
      <c r="IY67" s="74"/>
      <c r="IZ67" s="74"/>
      <c r="JA67" s="74"/>
      <c r="JB67" s="74"/>
      <c r="JC67" s="74"/>
      <c r="JD67" s="74"/>
      <c r="JE67" s="74"/>
      <c r="JF67" s="74"/>
      <c r="JG67" s="74"/>
      <c r="JH67" s="74"/>
      <c r="JI67" s="74"/>
      <c r="JJ67" s="74"/>
      <c r="JK67" s="74"/>
      <c r="JL67" s="74"/>
      <c r="JM67" s="74"/>
      <c r="JN67" s="74"/>
      <c r="JO67" s="74"/>
      <c r="JP67" s="74"/>
      <c r="JQ67" s="74"/>
      <c r="JR67" s="74"/>
      <c r="JS67" s="74"/>
      <c r="JT67" s="74"/>
      <c r="JU67" s="74"/>
      <c r="JV67" s="74"/>
      <c r="JW67" s="74"/>
      <c r="JX67" s="74"/>
      <c r="JY67" s="74"/>
      <c r="JZ67" s="74"/>
      <c r="KA67" s="74"/>
      <c r="KB67" s="74"/>
      <c r="KC67" s="74"/>
      <c r="KD67" s="74"/>
      <c r="KE67" s="74"/>
      <c r="KF67" s="74"/>
      <c r="KG67" s="74"/>
      <c r="KH67" s="74"/>
      <c r="KI67" s="74"/>
      <c r="KJ67" s="74"/>
      <c r="KK67" s="74"/>
      <c r="KL67" s="74"/>
      <c r="KM67" s="74"/>
      <c r="KN67" s="74"/>
      <c r="KO67" s="74"/>
    </row>
    <row r="68" spans="1:301" s="56" customFormat="1" ht="15" x14ac:dyDescent="0.2">
      <c r="A68" s="74"/>
      <c r="B68" s="61">
        <v>48</v>
      </c>
      <c r="C68" s="23" t="s">
        <v>171</v>
      </c>
      <c r="D68" s="36" t="s">
        <v>113</v>
      </c>
      <c r="E68" s="37" t="s">
        <v>85</v>
      </c>
      <c r="F68" s="38" t="s">
        <v>72</v>
      </c>
      <c r="G68" s="22" t="s">
        <v>14</v>
      </c>
      <c r="H68" s="23" t="s">
        <v>73</v>
      </c>
      <c r="I68" s="21" t="s">
        <v>74</v>
      </c>
      <c r="J68" s="23" t="s">
        <v>73</v>
      </c>
      <c r="K68" s="21" t="s">
        <v>153</v>
      </c>
      <c r="L68" s="23" t="s">
        <v>73</v>
      </c>
      <c r="M68" s="28" t="s">
        <v>114</v>
      </c>
      <c r="N68" s="23" t="s">
        <v>73</v>
      </c>
      <c r="O68" s="21" t="s">
        <v>77</v>
      </c>
      <c r="P68" s="23" t="s">
        <v>73</v>
      </c>
      <c r="Q68" s="21" t="s">
        <v>172</v>
      </c>
      <c r="R68" s="23" t="s">
        <v>73</v>
      </c>
      <c r="S68" s="32">
        <v>0</v>
      </c>
      <c r="T68" s="25">
        <v>1</v>
      </c>
      <c r="U68" s="52">
        <f t="shared" ref="U68" si="7">T68*100</f>
        <v>100</v>
      </c>
      <c r="V68" s="42">
        <v>44562</v>
      </c>
      <c r="W68" s="42">
        <v>44775</v>
      </c>
      <c r="X68" s="42" t="s">
        <v>79</v>
      </c>
      <c r="Y68" s="43" t="s">
        <v>176</v>
      </c>
      <c r="Z68" s="55"/>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c r="IU68" s="74"/>
      <c r="IV68" s="74"/>
      <c r="IW68" s="74"/>
      <c r="IX68" s="74"/>
      <c r="IY68" s="74"/>
      <c r="IZ68" s="74"/>
      <c r="JA68" s="74"/>
      <c r="JB68" s="74"/>
      <c r="JC68" s="74"/>
      <c r="JD68" s="74"/>
      <c r="JE68" s="74"/>
      <c r="JF68" s="74"/>
      <c r="JG68" s="74"/>
      <c r="JH68" s="74"/>
      <c r="JI68" s="74"/>
      <c r="JJ68" s="74"/>
      <c r="JK68" s="74"/>
      <c r="JL68" s="74"/>
      <c r="JM68" s="74"/>
      <c r="JN68" s="74"/>
      <c r="JO68" s="74"/>
      <c r="JP68" s="74"/>
      <c r="JQ68" s="74"/>
      <c r="JR68" s="74"/>
      <c r="JS68" s="74"/>
      <c r="JT68" s="74"/>
      <c r="JU68" s="74"/>
      <c r="JV68" s="74"/>
      <c r="JW68" s="74"/>
      <c r="JX68" s="74"/>
      <c r="JY68" s="74"/>
      <c r="JZ68" s="74"/>
      <c r="KA68" s="74"/>
      <c r="KB68" s="74"/>
      <c r="KC68" s="74"/>
      <c r="KD68" s="74"/>
      <c r="KE68" s="74"/>
      <c r="KF68" s="74"/>
      <c r="KG68" s="74"/>
      <c r="KH68" s="74"/>
      <c r="KI68" s="74"/>
      <c r="KJ68" s="74"/>
      <c r="KK68" s="74"/>
      <c r="KL68" s="74"/>
      <c r="KM68" s="74"/>
      <c r="KN68" s="74"/>
      <c r="KO68" s="74"/>
    </row>
    <row r="69" spans="1:301" s="56" customFormat="1" ht="15" x14ac:dyDescent="0.2">
      <c r="A69" s="74"/>
      <c r="B69" s="60">
        <v>49</v>
      </c>
      <c r="C69" s="65" t="s">
        <v>171</v>
      </c>
      <c r="D69" s="36" t="s">
        <v>130</v>
      </c>
      <c r="E69" s="36" t="s">
        <v>71</v>
      </c>
      <c r="F69" s="40" t="s">
        <v>72</v>
      </c>
      <c r="G69" s="22" t="s">
        <v>14</v>
      </c>
      <c r="H69" s="23" t="s">
        <v>73</v>
      </c>
      <c r="I69" s="21" t="s">
        <v>74</v>
      </c>
      <c r="J69" s="23" t="s">
        <v>73</v>
      </c>
      <c r="K69" s="21" t="s">
        <v>153</v>
      </c>
      <c r="L69" s="23" t="s">
        <v>73</v>
      </c>
      <c r="M69" s="28" t="s">
        <v>131</v>
      </c>
      <c r="N69" s="23" t="s">
        <v>73</v>
      </c>
      <c r="O69" s="21" t="s">
        <v>77</v>
      </c>
      <c r="P69" s="23" t="s">
        <v>73</v>
      </c>
      <c r="Q69" s="21" t="s">
        <v>172</v>
      </c>
      <c r="R69" s="23" t="s">
        <v>73</v>
      </c>
      <c r="S69" s="32">
        <v>0</v>
      </c>
      <c r="T69" s="33">
        <v>1</v>
      </c>
      <c r="U69" s="53">
        <v>100</v>
      </c>
      <c r="V69" s="42" t="s">
        <v>73</v>
      </c>
      <c r="W69" s="42" t="s">
        <v>73</v>
      </c>
      <c r="X69" s="42" t="s">
        <v>79</v>
      </c>
      <c r="Y69" s="66" t="s">
        <v>177</v>
      </c>
      <c r="Z69" s="67"/>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74"/>
      <c r="FG69" s="74"/>
      <c r="FH69" s="74"/>
      <c r="FI69" s="74"/>
      <c r="FJ69" s="74"/>
      <c r="FK69" s="74"/>
      <c r="FL69" s="74"/>
      <c r="FM69" s="74"/>
      <c r="FN69" s="74"/>
      <c r="FO69" s="74"/>
      <c r="FP69" s="74"/>
      <c r="FQ69" s="74"/>
      <c r="FR69" s="74"/>
      <c r="FS69" s="74"/>
      <c r="FT69" s="74"/>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c r="IU69" s="74"/>
      <c r="IV69" s="74"/>
      <c r="IW69" s="74"/>
      <c r="IX69" s="74"/>
      <c r="IY69" s="74"/>
      <c r="IZ69" s="74"/>
      <c r="JA69" s="74"/>
      <c r="JB69" s="74"/>
      <c r="JC69" s="74"/>
      <c r="JD69" s="74"/>
      <c r="JE69" s="74"/>
      <c r="JF69" s="74"/>
      <c r="JG69" s="74"/>
      <c r="JH69" s="74"/>
      <c r="JI69" s="74"/>
      <c r="JJ69" s="74"/>
      <c r="JK69" s="74"/>
      <c r="JL69" s="74"/>
      <c r="JM69" s="74"/>
      <c r="JN69" s="74"/>
      <c r="JO69" s="74"/>
      <c r="JP69" s="74"/>
      <c r="JQ69" s="74"/>
      <c r="JR69" s="74"/>
      <c r="JS69" s="74"/>
      <c r="JT69" s="74"/>
      <c r="JU69" s="74"/>
      <c r="JV69" s="74"/>
      <c r="JW69" s="74"/>
      <c r="JX69" s="74"/>
      <c r="JY69" s="74"/>
      <c r="JZ69" s="74"/>
      <c r="KA69" s="74"/>
      <c r="KB69" s="74"/>
      <c r="KC69" s="74"/>
      <c r="KD69" s="74"/>
      <c r="KE69" s="74"/>
      <c r="KF69" s="74"/>
      <c r="KG69" s="74"/>
      <c r="KH69" s="74"/>
      <c r="KI69" s="74"/>
      <c r="KJ69" s="74"/>
      <c r="KK69" s="74"/>
      <c r="KL69" s="74"/>
      <c r="KM69" s="74"/>
      <c r="KN69" s="74"/>
      <c r="KO69" s="74"/>
    </row>
    <row r="70" spans="1:301" s="2" customFormat="1" ht="15.75" x14ac:dyDescent="0.2">
      <c r="A70" s="74"/>
      <c r="B70" s="131" t="s">
        <v>178</v>
      </c>
      <c r="C70" s="132"/>
      <c r="D70" s="132"/>
      <c r="E70" s="132"/>
      <c r="F70" s="132"/>
      <c r="G70" s="132"/>
      <c r="H70" s="132"/>
      <c r="I70" s="132"/>
      <c r="J70" s="132"/>
      <c r="K70" s="132"/>
      <c r="L70" s="132"/>
      <c r="M70" s="132"/>
      <c r="N70" s="132"/>
      <c r="O70" s="133" t="s">
        <v>151</v>
      </c>
      <c r="P70" s="134"/>
      <c r="Q70" s="134"/>
      <c r="R70" s="134"/>
      <c r="S70" s="135"/>
      <c r="T70" s="19">
        <f>SUM(U71:U75)/500</f>
        <v>1</v>
      </c>
      <c r="U70" s="52">
        <f t="shared" si="4"/>
        <v>100</v>
      </c>
      <c r="V70" s="153"/>
      <c r="W70" s="154"/>
      <c r="X70" s="154"/>
      <c r="Y70" s="154"/>
      <c r="Z70" s="155"/>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c r="IN70" s="74"/>
      <c r="IO70" s="74"/>
      <c r="IP70" s="74"/>
      <c r="IQ70" s="74"/>
      <c r="IR70" s="74"/>
      <c r="IS70" s="74"/>
      <c r="IT70" s="74"/>
      <c r="IU70" s="74"/>
      <c r="IV70" s="74"/>
      <c r="IW70" s="74"/>
      <c r="IX70" s="74"/>
      <c r="IY70" s="74"/>
      <c r="IZ70" s="74"/>
      <c r="JA70" s="74"/>
      <c r="JB70" s="74"/>
      <c r="JC70" s="74"/>
      <c r="JD70" s="74"/>
      <c r="JE70" s="74"/>
      <c r="JF70" s="74"/>
      <c r="JG70" s="74"/>
      <c r="JH70" s="74"/>
      <c r="JI70" s="74"/>
      <c r="JJ70" s="74"/>
      <c r="JK70" s="74"/>
      <c r="JL70" s="74"/>
      <c r="JM70" s="74"/>
      <c r="JN70" s="74"/>
      <c r="JO70" s="74"/>
      <c r="JP70" s="74"/>
      <c r="JQ70" s="74"/>
      <c r="JR70" s="74"/>
      <c r="JS70" s="74"/>
      <c r="JT70" s="74"/>
      <c r="JU70" s="74"/>
      <c r="JV70" s="74"/>
      <c r="JW70" s="74"/>
      <c r="JX70" s="74"/>
      <c r="JY70" s="74"/>
      <c r="JZ70" s="74"/>
      <c r="KA70" s="74"/>
      <c r="KB70" s="74"/>
      <c r="KC70" s="74"/>
      <c r="KD70" s="74"/>
      <c r="KE70" s="74"/>
      <c r="KF70" s="74"/>
      <c r="KG70" s="74"/>
      <c r="KH70" s="74"/>
      <c r="KI70" s="74"/>
      <c r="KJ70" s="74"/>
      <c r="KK70" s="74"/>
      <c r="KL70" s="74"/>
      <c r="KM70" s="74"/>
      <c r="KN70" s="74"/>
      <c r="KO70" s="74"/>
    </row>
    <row r="71" spans="1:301" s="2" customFormat="1" ht="15" x14ac:dyDescent="0.2">
      <c r="A71" s="74"/>
      <c r="B71" s="60">
        <v>50</v>
      </c>
      <c r="C71" s="23" t="s">
        <v>179</v>
      </c>
      <c r="D71" s="39" t="s">
        <v>70</v>
      </c>
      <c r="E71" s="37" t="s">
        <v>71</v>
      </c>
      <c r="F71" s="38" t="s">
        <v>72</v>
      </c>
      <c r="G71" s="22" t="s">
        <v>14</v>
      </c>
      <c r="H71" s="23" t="s">
        <v>73</v>
      </c>
      <c r="I71" s="21" t="s">
        <v>74</v>
      </c>
      <c r="J71" s="23" t="s">
        <v>73</v>
      </c>
      <c r="K71" s="21" t="s">
        <v>153</v>
      </c>
      <c r="L71" s="23" t="s">
        <v>73</v>
      </c>
      <c r="M71" s="21" t="s">
        <v>76</v>
      </c>
      <c r="N71" s="23" t="s">
        <v>73</v>
      </c>
      <c r="O71" s="21" t="s">
        <v>77</v>
      </c>
      <c r="P71" s="23" t="s">
        <v>73</v>
      </c>
      <c r="Q71" s="21" t="s">
        <v>180</v>
      </c>
      <c r="R71" s="23" t="s">
        <v>73</v>
      </c>
      <c r="S71" s="24">
        <v>0</v>
      </c>
      <c r="T71" s="25">
        <v>1</v>
      </c>
      <c r="U71" s="52">
        <f t="shared" si="4"/>
        <v>100</v>
      </c>
      <c r="V71" s="42">
        <v>44562</v>
      </c>
      <c r="W71" s="42">
        <v>44775</v>
      </c>
      <c r="X71" s="42" t="s">
        <v>79</v>
      </c>
      <c r="Y71" s="43" t="s">
        <v>181</v>
      </c>
      <c r="Z71" s="55"/>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c r="IT71" s="74"/>
      <c r="IU71" s="74"/>
      <c r="IV71" s="74"/>
      <c r="IW71" s="74"/>
      <c r="IX71" s="74"/>
      <c r="IY71" s="74"/>
      <c r="IZ71" s="74"/>
      <c r="JA71" s="74"/>
      <c r="JB71" s="74"/>
      <c r="JC71" s="74"/>
      <c r="JD71" s="74"/>
      <c r="JE71" s="74"/>
      <c r="JF71" s="74"/>
      <c r="JG71" s="74"/>
      <c r="JH71" s="74"/>
      <c r="JI71" s="74"/>
      <c r="JJ71" s="74"/>
      <c r="JK71" s="74"/>
      <c r="JL71" s="74"/>
      <c r="JM71" s="74"/>
      <c r="JN71" s="74"/>
      <c r="JO71" s="74"/>
      <c r="JP71" s="74"/>
      <c r="JQ71" s="74"/>
      <c r="JR71" s="74"/>
      <c r="JS71" s="74"/>
      <c r="JT71" s="74"/>
      <c r="JU71" s="74"/>
      <c r="JV71" s="74"/>
      <c r="JW71" s="74"/>
      <c r="JX71" s="74"/>
      <c r="JY71" s="74"/>
      <c r="JZ71" s="74"/>
      <c r="KA71" s="74"/>
      <c r="KB71" s="74"/>
      <c r="KC71" s="74"/>
      <c r="KD71" s="74"/>
      <c r="KE71" s="74"/>
      <c r="KF71" s="74"/>
      <c r="KG71" s="74"/>
      <c r="KH71" s="74"/>
      <c r="KI71" s="74"/>
      <c r="KJ71" s="74"/>
      <c r="KK71" s="74"/>
      <c r="KL71" s="74"/>
      <c r="KM71" s="74"/>
      <c r="KN71" s="74"/>
      <c r="KO71" s="74"/>
    </row>
    <row r="72" spans="1:301" s="26" customFormat="1" ht="15" x14ac:dyDescent="0.2">
      <c r="A72" s="74"/>
      <c r="B72" s="61">
        <v>51</v>
      </c>
      <c r="C72" s="23" t="s">
        <v>179</v>
      </c>
      <c r="D72" s="36" t="s">
        <v>84</v>
      </c>
      <c r="E72" s="37" t="s">
        <v>85</v>
      </c>
      <c r="F72" s="38" t="s">
        <v>72</v>
      </c>
      <c r="G72" s="22" t="s">
        <v>14</v>
      </c>
      <c r="H72" s="23" t="s">
        <v>73</v>
      </c>
      <c r="I72" s="21" t="s">
        <v>74</v>
      </c>
      <c r="J72" s="23" t="s">
        <v>73</v>
      </c>
      <c r="K72" s="21" t="s">
        <v>153</v>
      </c>
      <c r="L72" s="23" t="s">
        <v>73</v>
      </c>
      <c r="M72" s="28" t="s">
        <v>86</v>
      </c>
      <c r="N72" s="23" t="s">
        <v>73</v>
      </c>
      <c r="O72" s="21" t="s">
        <v>77</v>
      </c>
      <c r="P72" s="23" t="s">
        <v>73</v>
      </c>
      <c r="Q72" s="21" t="s">
        <v>180</v>
      </c>
      <c r="R72" s="23" t="s">
        <v>73</v>
      </c>
      <c r="S72" s="32">
        <v>0</v>
      </c>
      <c r="T72" s="25">
        <v>1</v>
      </c>
      <c r="U72" s="53">
        <f t="shared" si="4"/>
        <v>100</v>
      </c>
      <c r="V72" s="42">
        <v>44562</v>
      </c>
      <c r="W72" s="42">
        <v>44775</v>
      </c>
      <c r="X72" s="42" t="s">
        <v>79</v>
      </c>
      <c r="Y72" s="43" t="s">
        <v>182</v>
      </c>
      <c r="Z72" s="55"/>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c r="IT72" s="74"/>
      <c r="IU72" s="74"/>
      <c r="IV72" s="74"/>
      <c r="IW72" s="74"/>
      <c r="IX72" s="74"/>
      <c r="IY72" s="74"/>
      <c r="IZ72" s="74"/>
      <c r="JA72" s="74"/>
      <c r="JB72" s="74"/>
      <c r="JC72" s="74"/>
      <c r="JD72" s="74"/>
      <c r="JE72" s="74"/>
      <c r="JF72" s="74"/>
      <c r="JG72" s="74"/>
      <c r="JH72" s="74"/>
      <c r="JI72" s="74"/>
      <c r="JJ72" s="74"/>
      <c r="JK72" s="74"/>
      <c r="JL72" s="74"/>
      <c r="JM72" s="74"/>
      <c r="JN72" s="74"/>
      <c r="JO72" s="74"/>
      <c r="JP72" s="74"/>
      <c r="JQ72" s="74"/>
      <c r="JR72" s="74"/>
      <c r="JS72" s="74"/>
      <c r="JT72" s="74"/>
      <c r="JU72" s="74"/>
      <c r="JV72" s="74"/>
      <c r="JW72" s="74"/>
      <c r="JX72" s="74"/>
      <c r="JY72" s="74"/>
      <c r="JZ72" s="74"/>
      <c r="KA72" s="74"/>
      <c r="KB72" s="74"/>
      <c r="KC72" s="74"/>
      <c r="KD72" s="74"/>
      <c r="KE72" s="74"/>
      <c r="KF72" s="74"/>
      <c r="KG72" s="74"/>
      <c r="KH72" s="74"/>
      <c r="KI72" s="74"/>
      <c r="KJ72" s="74"/>
      <c r="KK72" s="74"/>
      <c r="KL72" s="74"/>
      <c r="KM72" s="74"/>
      <c r="KN72" s="74"/>
      <c r="KO72" s="74"/>
    </row>
    <row r="73" spans="1:301" s="26" customFormat="1" ht="15" x14ac:dyDescent="0.2">
      <c r="A73" s="20"/>
      <c r="B73" s="60">
        <v>52</v>
      </c>
      <c r="C73" s="23" t="s">
        <v>179</v>
      </c>
      <c r="D73" s="36" t="s">
        <v>88</v>
      </c>
      <c r="E73" s="37" t="s">
        <v>71</v>
      </c>
      <c r="F73" s="38" t="s">
        <v>72</v>
      </c>
      <c r="G73" s="22" t="s">
        <v>14</v>
      </c>
      <c r="H73" s="23" t="s">
        <v>73</v>
      </c>
      <c r="I73" s="21" t="s">
        <v>74</v>
      </c>
      <c r="J73" s="23" t="s">
        <v>73</v>
      </c>
      <c r="K73" s="21" t="s">
        <v>153</v>
      </c>
      <c r="L73" s="23" t="s">
        <v>73</v>
      </c>
      <c r="M73" s="28" t="s">
        <v>89</v>
      </c>
      <c r="N73" s="23" t="s">
        <v>73</v>
      </c>
      <c r="O73" s="21" t="s">
        <v>77</v>
      </c>
      <c r="P73" s="23" t="s">
        <v>73</v>
      </c>
      <c r="Q73" s="21" t="s">
        <v>180</v>
      </c>
      <c r="R73" s="23" t="s">
        <v>73</v>
      </c>
      <c r="S73" s="32">
        <v>0</v>
      </c>
      <c r="T73" s="25">
        <v>1</v>
      </c>
      <c r="U73" s="53">
        <f t="shared" si="4"/>
        <v>100</v>
      </c>
      <c r="V73" s="42">
        <v>44562</v>
      </c>
      <c r="W73" s="42">
        <v>44775</v>
      </c>
      <c r="X73" s="42" t="s">
        <v>79</v>
      </c>
      <c r="Y73" s="43" t="s">
        <v>183</v>
      </c>
      <c r="Z73" s="55"/>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X73" s="74"/>
      <c r="FY73" s="74"/>
      <c r="FZ73" s="74"/>
      <c r="GA73" s="74"/>
      <c r="GB73" s="74"/>
      <c r="GC73" s="74"/>
      <c r="GD73" s="74"/>
      <c r="GE73" s="74"/>
      <c r="GF73" s="74"/>
      <c r="GG73" s="74"/>
      <c r="GH73" s="74"/>
      <c r="GI73" s="74"/>
      <c r="GJ73" s="74"/>
      <c r="GK73" s="74"/>
      <c r="GL73" s="74"/>
      <c r="GM73" s="74"/>
      <c r="GN73" s="74"/>
      <c r="GO73" s="74"/>
      <c r="GP73" s="74"/>
      <c r="GQ73" s="74"/>
      <c r="GR73" s="74"/>
      <c r="GS73" s="74"/>
      <c r="GT73" s="74"/>
      <c r="GU73" s="74"/>
      <c r="GV73" s="74"/>
      <c r="GW73" s="74"/>
      <c r="GX73" s="74"/>
      <c r="GY73" s="74"/>
      <c r="GZ73" s="74"/>
      <c r="HA73" s="74"/>
      <c r="HB73" s="74"/>
      <c r="HC73" s="74"/>
      <c r="HD73" s="74"/>
      <c r="HE73" s="74"/>
      <c r="HF73" s="74"/>
      <c r="HG73" s="74"/>
      <c r="HH73" s="74"/>
      <c r="HI73" s="74"/>
      <c r="HJ73" s="74"/>
      <c r="HK73" s="74"/>
      <c r="HL73" s="74"/>
      <c r="HM73" s="74"/>
      <c r="HN73" s="74"/>
      <c r="HO73" s="74"/>
      <c r="HP73" s="74"/>
      <c r="HQ73" s="74"/>
      <c r="HR73" s="74"/>
      <c r="HS73" s="74"/>
      <c r="HT73" s="74"/>
      <c r="HU73" s="74"/>
      <c r="HV73" s="74"/>
      <c r="HW73" s="74"/>
      <c r="HX73" s="74"/>
      <c r="HY73" s="74"/>
      <c r="HZ73" s="74"/>
      <c r="IA73" s="74"/>
      <c r="IB73" s="74"/>
      <c r="IC73" s="74"/>
      <c r="ID73" s="74"/>
      <c r="IE73" s="74"/>
      <c r="IF73" s="74"/>
      <c r="IG73" s="74"/>
      <c r="IH73" s="74"/>
      <c r="II73" s="74"/>
      <c r="IJ73" s="74"/>
      <c r="IK73" s="74"/>
      <c r="IL73" s="74"/>
      <c r="IM73" s="74"/>
      <c r="IN73" s="74"/>
      <c r="IO73" s="74"/>
      <c r="IP73" s="74"/>
      <c r="IQ73" s="74"/>
      <c r="IR73" s="74"/>
      <c r="IS73" s="74"/>
      <c r="IT73" s="74"/>
      <c r="IU73" s="74"/>
      <c r="IV73" s="74"/>
      <c r="IW73" s="74"/>
      <c r="IX73" s="74"/>
      <c r="IY73" s="74"/>
      <c r="IZ73" s="74"/>
      <c r="JA73" s="74"/>
      <c r="JB73" s="74"/>
      <c r="JC73" s="74"/>
      <c r="JD73" s="74"/>
      <c r="JE73" s="74"/>
      <c r="JF73" s="74"/>
      <c r="JG73" s="74"/>
      <c r="JH73" s="74"/>
      <c r="JI73" s="74"/>
      <c r="JJ73" s="74"/>
      <c r="JK73" s="74"/>
      <c r="JL73" s="74"/>
      <c r="JM73" s="74"/>
      <c r="JN73" s="74"/>
      <c r="JO73" s="74"/>
      <c r="JP73" s="74"/>
      <c r="JQ73" s="74"/>
      <c r="JR73" s="74"/>
      <c r="JS73" s="74"/>
      <c r="JT73" s="74"/>
      <c r="JU73" s="74"/>
      <c r="JV73" s="74"/>
      <c r="JW73" s="74"/>
      <c r="JX73" s="74"/>
      <c r="JY73" s="74"/>
      <c r="JZ73" s="74"/>
      <c r="KA73" s="74"/>
      <c r="KB73" s="74"/>
      <c r="KC73" s="74"/>
      <c r="KD73" s="74"/>
      <c r="KE73" s="74"/>
      <c r="KF73" s="74"/>
      <c r="KG73" s="74"/>
      <c r="KH73" s="74"/>
      <c r="KI73" s="74"/>
      <c r="KJ73" s="74"/>
      <c r="KK73" s="74"/>
      <c r="KL73" s="74"/>
      <c r="KM73" s="74"/>
      <c r="KN73" s="74"/>
      <c r="KO73" s="74"/>
    </row>
    <row r="74" spans="1:301" s="56" customFormat="1" ht="15" x14ac:dyDescent="0.2">
      <c r="A74" s="74"/>
      <c r="B74" s="61">
        <v>53</v>
      </c>
      <c r="C74" s="23" t="s">
        <v>179</v>
      </c>
      <c r="D74" s="36" t="s">
        <v>113</v>
      </c>
      <c r="E74" s="37" t="s">
        <v>85</v>
      </c>
      <c r="F74" s="38" t="s">
        <v>72</v>
      </c>
      <c r="G74" s="22" t="s">
        <v>14</v>
      </c>
      <c r="H74" s="23" t="s">
        <v>73</v>
      </c>
      <c r="I74" s="21" t="s">
        <v>74</v>
      </c>
      <c r="J74" s="23" t="s">
        <v>73</v>
      </c>
      <c r="K74" s="21" t="s">
        <v>153</v>
      </c>
      <c r="L74" s="23" t="s">
        <v>73</v>
      </c>
      <c r="M74" s="28" t="s">
        <v>114</v>
      </c>
      <c r="N74" s="23" t="s">
        <v>73</v>
      </c>
      <c r="O74" s="21" t="s">
        <v>77</v>
      </c>
      <c r="P74" s="23" t="s">
        <v>73</v>
      </c>
      <c r="Q74" s="21" t="s">
        <v>180</v>
      </c>
      <c r="R74" s="23" t="s">
        <v>73</v>
      </c>
      <c r="S74" s="32">
        <v>0</v>
      </c>
      <c r="T74" s="25">
        <v>1</v>
      </c>
      <c r="U74" s="52">
        <f t="shared" ref="U74" si="8">T74*100</f>
        <v>100</v>
      </c>
      <c r="V74" s="42">
        <v>44562</v>
      </c>
      <c r="W74" s="42">
        <v>44775</v>
      </c>
      <c r="X74" s="42" t="s">
        <v>79</v>
      </c>
      <c r="Y74" s="43" t="s">
        <v>184</v>
      </c>
      <c r="Z74" s="55"/>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X74" s="74"/>
      <c r="FY74" s="74"/>
      <c r="FZ74" s="74"/>
      <c r="GA74" s="74"/>
      <c r="GB74" s="74"/>
      <c r="GC74" s="74"/>
      <c r="GD74" s="74"/>
      <c r="GE74" s="74"/>
      <c r="GF74" s="74"/>
      <c r="GG74" s="74"/>
      <c r="GH74" s="74"/>
      <c r="GI74" s="74"/>
      <c r="GJ74" s="74"/>
      <c r="GK74" s="74"/>
      <c r="GL74" s="74"/>
      <c r="GM74" s="74"/>
      <c r="GN74" s="74"/>
      <c r="GO74" s="74"/>
      <c r="GP74" s="74"/>
      <c r="GQ74" s="74"/>
      <c r="GR74" s="74"/>
      <c r="GS74" s="74"/>
      <c r="GT74" s="74"/>
      <c r="GU74" s="74"/>
      <c r="GV74" s="74"/>
      <c r="GW74" s="74"/>
      <c r="GX74" s="74"/>
      <c r="GY74" s="74"/>
      <c r="GZ74" s="74"/>
      <c r="HA74" s="74"/>
      <c r="HB74" s="74"/>
      <c r="HC74" s="74"/>
      <c r="HD74" s="74"/>
      <c r="HE74" s="74"/>
      <c r="HF74" s="74"/>
      <c r="HG74" s="74"/>
      <c r="HH74" s="74"/>
      <c r="HI74" s="74"/>
      <c r="HJ74" s="74"/>
      <c r="HK74" s="74"/>
      <c r="HL74" s="74"/>
      <c r="HM74" s="74"/>
      <c r="HN74" s="74"/>
      <c r="HO74" s="74"/>
      <c r="HP74" s="74"/>
      <c r="HQ74" s="74"/>
      <c r="HR74" s="74"/>
      <c r="HS74" s="74"/>
      <c r="HT74" s="74"/>
      <c r="HU74" s="74"/>
      <c r="HV74" s="74"/>
      <c r="HW74" s="74"/>
      <c r="HX74" s="74"/>
      <c r="HY74" s="74"/>
      <c r="HZ74" s="74"/>
      <c r="IA74" s="74"/>
      <c r="IB74" s="74"/>
      <c r="IC74" s="74"/>
      <c r="ID74" s="74"/>
      <c r="IE74" s="74"/>
      <c r="IF74" s="74"/>
      <c r="IG74" s="74"/>
      <c r="IH74" s="74"/>
      <c r="II74" s="74"/>
      <c r="IJ74" s="74"/>
      <c r="IK74" s="74"/>
      <c r="IL74" s="74"/>
      <c r="IM74" s="74"/>
      <c r="IN74" s="74"/>
      <c r="IO74" s="74"/>
      <c r="IP74" s="74"/>
      <c r="IQ74" s="74"/>
      <c r="IR74" s="74"/>
      <c r="IS74" s="74"/>
      <c r="IT74" s="74"/>
      <c r="IU74" s="74"/>
      <c r="IV74" s="74"/>
      <c r="IW74" s="74"/>
      <c r="IX74" s="74"/>
      <c r="IY74" s="74"/>
      <c r="IZ74" s="74"/>
      <c r="JA74" s="74"/>
      <c r="JB74" s="74"/>
      <c r="JC74" s="74"/>
      <c r="JD74" s="74"/>
      <c r="JE74" s="74"/>
      <c r="JF74" s="74"/>
      <c r="JG74" s="74"/>
      <c r="JH74" s="74"/>
      <c r="JI74" s="74"/>
      <c r="JJ74" s="74"/>
      <c r="JK74" s="74"/>
      <c r="JL74" s="74"/>
      <c r="JM74" s="74"/>
      <c r="JN74" s="74"/>
      <c r="JO74" s="74"/>
      <c r="JP74" s="74"/>
      <c r="JQ74" s="74"/>
      <c r="JR74" s="74"/>
      <c r="JS74" s="74"/>
      <c r="JT74" s="74"/>
      <c r="JU74" s="74"/>
      <c r="JV74" s="74"/>
      <c r="JW74" s="74"/>
      <c r="JX74" s="74"/>
      <c r="JY74" s="74"/>
      <c r="JZ74" s="74"/>
      <c r="KA74" s="74"/>
      <c r="KB74" s="74"/>
      <c r="KC74" s="74"/>
      <c r="KD74" s="74"/>
      <c r="KE74" s="74"/>
      <c r="KF74" s="74"/>
      <c r="KG74" s="74"/>
      <c r="KH74" s="74"/>
      <c r="KI74" s="74"/>
      <c r="KJ74" s="74"/>
      <c r="KK74" s="74"/>
      <c r="KL74" s="74"/>
      <c r="KM74" s="74"/>
      <c r="KN74" s="74"/>
      <c r="KO74" s="74"/>
    </row>
    <row r="75" spans="1:301" s="56" customFormat="1" ht="15" x14ac:dyDescent="0.2">
      <c r="A75" s="74"/>
      <c r="B75" s="60">
        <v>54</v>
      </c>
      <c r="C75" s="65" t="s">
        <v>179</v>
      </c>
      <c r="D75" s="36" t="s">
        <v>130</v>
      </c>
      <c r="E75" s="36" t="s">
        <v>71</v>
      </c>
      <c r="F75" s="40" t="s">
        <v>72</v>
      </c>
      <c r="G75" s="22" t="s">
        <v>14</v>
      </c>
      <c r="H75" s="23" t="s">
        <v>73</v>
      </c>
      <c r="I75" s="21" t="s">
        <v>74</v>
      </c>
      <c r="J75" s="23" t="s">
        <v>73</v>
      </c>
      <c r="K75" s="21" t="s">
        <v>153</v>
      </c>
      <c r="L75" s="23" t="s">
        <v>73</v>
      </c>
      <c r="M75" s="28" t="s">
        <v>131</v>
      </c>
      <c r="N75" s="23" t="s">
        <v>73</v>
      </c>
      <c r="O75" s="21" t="s">
        <v>77</v>
      </c>
      <c r="P75" s="23" t="s">
        <v>73</v>
      </c>
      <c r="Q75" s="21" t="s">
        <v>180</v>
      </c>
      <c r="R75" s="23" t="s">
        <v>73</v>
      </c>
      <c r="S75" s="32">
        <v>0</v>
      </c>
      <c r="T75" s="33">
        <v>1</v>
      </c>
      <c r="U75" s="53">
        <v>100</v>
      </c>
      <c r="V75" s="42" t="s">
        <v>73</v>
      </c>
      <c r="W75" s="42" t="s">
        <v>73</v>
      </c>
      <c r="X75" s="42" t="s">
        <v>79</v>
      </c>
      <c r="Y75" s="66" t="s">
        <v>185</v>
      </c>
      <c r="Z75" s="67"/>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X75" s="74"/>
      <c r="FY75" s="74"/>
      <c r="FZ75" s="74"/>
      <c r="GA75" s="74"/>
      <c r="GB75" s="74"/>
      <c r="GC75" s="74"/>
      <c r="GD75" s="74"/>
      <c r="GE75" s="74"/>
      <c r="GF75" s="74"/>
      <c r="GG75" s="74"/>
      <c r="GH75" s="74"/>
      <c r="GI75" s="74"/>
      <c r="GJ75" s="74"/>
      <c r="GK75" s="74"/>
      <c r="GL75" s="74"/>
      <c r="GM75" s="74"/>
      <c r="GN75" s="74"/>
      <c r="GO75" s="74"/>
      <c r="GP75" s="74"/>
      <c r="GQ75" s="74"/>
      <c r="GR75" s="74"/>
      <c r="GS75" s="74"/>
      <c r="GT75" s="74"/>
      <c r="GU75" s="74"/>
      <c r="GV75" s="74"/>
      <c r="GW75" s="74"/>
      <c r="GX75" s="74"/>
      <c r="GY75" s="74"/>
      <c r="GZ75" s="74"/>
      <c r="HA75" s="74"/>
      <c r="HB75" s="74"/>
      <c r="HC75" s="74"/>
      <c r="HD75" s="74"/>
      <c r="HE75" s="74"/>
      <c r="HF75" s="74"/>
      <c r="HG75" s="74"/>
      <c r="HH75" s="74"/>
      <c r="HI75" s="74"/>
      <c r="HJ75" s="74"/>
      <c r="HK75" s="74"/>
      <c r="HL75" s="74"/>
      <c r="HM75" s="74"/>
      <c r="HN75" s="74"/>
      <c r="HO75" s="74"/>
      <c r="HP75" s="74"/>
      <c r="HQ75" s="74"/>
      <c r="HR75" s="74"/>
      <c r="HS75" s="74"/>
      <c r="HT75" s="74"/>
      <c r="HU75" s="74"/>
      <c r="HV75" s="74"/>
      <c r="HW75" s="74"/>
      <c r="HX75" s="74"/>
      <c r="HY75" s="74"/>
      <c r="HZ75" s="74"/>
      <c r="IA75" s="74"/>
      <c r="IB75" s="74"/>
      <c r="IC75" s="74"/>
      <c r="ID75" s="74"/>
      <c r="IE75" s="74"/>
      <c r="IF75" s="74"/>
      <c r="IG75" s="74"/>
      <c r="IH75" s="74"/>
      <c r="II75" s="74"/>
      <c r="IJ75" s="74"/>
      <c r="IK75" s="74"/>
      <c r="IL75" s="74"/>
      <c r="IM75" s="74"/>
      <c r="IN75" s="74"/>
      <c r="IO75" s="74"/>
      <c r="IP75" s="74"/>
      <c r="IQ75" s="74"/>
      <c r="IR75" s="74"/>
      <c r="IS75" s="74"/>
      <c r="IT75" s="74"/>
      <c r="IU75" s="74"/>
      <c r="IV75" s="74"/>
      <c r="IW75" s="74"/>
      <c r="IX75" s="74"/>
      <c r="IY75" s="74"/>
      <c r="IZ75" s="74"/>
      <c r="JA75" s="74"/>
      <c r="JB75" s="74"/>
      <c r="JC75" s="74"/>
      <c r="JD75" s="74"/>
      <c r="JE75" s="74"/>
      <c r="JF75" s="74"/>
      <c r="JG75" s="74"/>
      <c r="JH75" s="74"/>
      <c r="JI75" s="74"/>
      <c r="JJ75" s="74"/>
      <c r="JK75" s="74"/>
      <c r="JL75" s="74"/>
      <c r="JM75" s="74"/>
      <c r="JN75" s="74"/>
      <c r="JO75" s="74"/>
      <c r="JP75" s="74"/>
      <c r="JQ75" s="74"/>
      <c r="JR75" s="74"/>
      <c r="JS75" s="74"/>
      <c r="JT75" s="74"/>
      <c r="JU75" s="74"/>
      <c r="JV75" s="74"/>
      <c r="JW75" s="74"/>
      <c r="JX75" s="74"/>
      <c r="JY75" s="74"/>
      <c r="JZ75" s="74"/>
      <c r="KA75" s="74"/>
      <c r="KB75" s="74"/>
      <c r="KC75" s="74"/>
      <c r="KD75" s="74"/>
      <c r="KE75" s="74"/>
      <c r="KF75" s="74"/>
      <c r="KG75" s="74"/>
      <c r="KH75" s="74"/>
      <c r="KI75" s="74"/>
      <c r="KJ75" s="74"/>
      <c r="KK75" s="74"/>
      <c r="KL75" s="74"/>
      <c r="KM75" s="74"/>
      <c r="KN75" s="74"/>
      <c r="KO75" s="74"/>
    </row>
    <row r="76" spans="1:301" s="2" customFormat="1" ht="15.75" x14ac:dyDescent="0.2">
      <c r="A76" s="74"/>
      <c r="B76" s="131" t="s">
        <v>186</v>
      </c>
      <c r="C76" s="132"/>
      <c r="D76" s="132"/>
      <c r="E76" s="132"/>
      <c r="F76" s="132"/>
      <c r="G76" s="132"/>
      <c r="H76" s="132"/>
      <c r="I76" s="132"/>
      <c r="J76" s="132"/>
      <c r="K76" s="132"/>
      <c r="L76" s="132"/>
      <c r="M76" s="132"/>
      <c r="N76" s="132"/>
      <c r="O76" s="133" t="s">
        <v>151</v>
      </c>
      <c r="P76" s="134"/>
      <c r="Q76" s="134"/>
      <c r="R76" s="134"/>
      <c r="S76" s="135"/>
      <c r="T76" s="19">
        <f>SUM(U77:U81)/500</f>
        <v>1</v>
      </c>
      <c r="U76" s="52">
        <f t="shared" si="4"/>
        <v>100</v>
      </c>
      <c r="V76" s="153"/>
      <c r="W76" s="154"/>
      <c r="X76" s="154"/>
      <c r="Y76" s="154"/>
      <c r="Z76" s="155"/>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4"/>
      <c r="FX76" s="74"/>
      <c r="FY76" s="74"/>
      <c r="FZ76" s="74"/>
      <c r="GA76" s="74"/>
      <c r="GB76" s="74"/>
      <c r="GC76" s="74"/>
      <c r="GD76" s="74"/>
      <c r="GE76" s="74"/>
      <c r="GF76" s="74"/>
      <c r="GG76" s="74"/>
      <c r="GH76" s="74"/>
      <c r="GI76" s="74"/>
      <c r="GJ76" s="74"/>
      <c r="GK76" s="74"/>
      <c r="GL76" s="74"/>
      <c r="GM76" s="74"/>
      <c r="GN76" s="74"/>
      <c r="GO76" s="74"/>
      <c r="GP76" s="74"/>
      <c r="GQ76" s="74"/>
      <c r="GR76" s="74"/>
      <c r="GS76" s="74"/>
      <c r="GT76" s="74"/>
      <c r="GU76" s="74"/>
      <c r="GV76" s="74"/>
      <c r="GW76" s="74"/>
      <c r="GX76" s="74"/>
      <c r="GY76" s="74"/>
      <c r="GZ76" s="74"/>
      <c r="HA76" s="74"/>
      <c r="HB76" s="74"/>
      <c r="HC76" s="74"/>
      <c r="HD76" s="74"/>
      <c r="HE76" s="74"/>
      <c r="HF76" s="74"/>
      <c r="HG76" s="74"/>
      <c r="HH76" s="74"/>
      <c r="HI76" s="74"/>
      <c r="HJ76" s="74"/>
      <c r="HK76" s="74"/>
      <c r="HL76" s="74"/>
      <c r="HM76" s="74"/>
      <c r="HN76" s="74"/>
      <c r="HO76" s="74"/>
      <c r="HP76" s="74"/>
      <c r="HQ76" s="74"/>
      <c r="HR76" s="74"/>
      <c r="HS76" s="74"/>
      <c r="HT76" s="74"/>
      <c r="HU76" s="74"/>
      <c r="HV76" s="74"/>
      <c r="HW76" s="74"/>
      <c r="HX76" s="74"/>
      <c r="HY76" s="74"/>
      <c r="HZ76" s="74"/>
      <c r="IA76" s="74"/>
      <c r="IB76" s="74"/>
      <c r="IC76" s="74"/>
      <c r="ID76" s="74"/>
      <c r="IE76" s="74"/>
      <c r="IF76" s="74"/>
      <c r="IG76" s="74"/>
      <c r="IH76" s="74"/>
      <c r="II76" s="74"/>
      <c r="IJ76" s="74"/>
      <c r="IK76" s="74"/>
      <c r="IL76" s="74"/>
      <c r="IM76" s="74"/>
      <c r="IN76" s="74"/>
      <c r="IO76" s="74"/>
      <c r="IP76" s="74"/>
      <c r="IQ76" s="74"/>
      <c r="IR76" s="74"/>
      <c r="IS76" s="74"/>
      <c r="IT76" s="74"/>
      <c r="IU76" s="74"/>
      <c r="IV76" s="74"/>
      <c r="IW76" s="74"/>
      <c r="IX76" s="74"/>
      <c r="IY76" s="74"/>
      <c r="IZ76" s="74"/>
      <c r="JA76" s="74"/>
      <c r="JB76" s="74"/>
      <c r="JC76" s="74"/>
      <c r="JD76" s="74"/>
      <c r="JE76" s="74"/>
      <c r="JF76" s="74"/>
      <c r="JG76" s="74"/>
      <c r="JH76" s="74"/>
      <c r="JI76" s="74"/>
      <c r="JJ76" s="74"/>
      <c r="JK76" s="74"/>
      <c r="JL76" s="74"/>
      <c r="JM76" s="74"/>
      <c r="JN76" s="74"/>
      <c r="JO76" s="74"/>
      <c r="JP76" s="74"/>
      <c r="JQ76" s="74"/>
      <c r="JR76" s="74"/>
      <c r="JS76" s="74"/>
      <c r="JT76" s="74"/>
      <c r="JU76" s="74"/>
      <c r="JV76" s="74"/>
      <c r="JW76" s="74"/>
      <c r="JX76" s="74"/>
      <c r="JY76" s="74"/>
      <c r="JZ76" s="74"/>
      <c r="KA76" s="74"/>
      <c r="KB76" s="74"/>
      <c r="KC76" s="74"/>
      <c r="KD76" s="74"/>
      <c r="KE76" s="74"/>
      <c r="KF76" s="74"/>
      <c r="KG76" s="74"/>
      <c r="KH76" s="74"/>
      <c r="KI76" s="74"/>
      <c r="KJ76" s="74"/>
      <c r="KK76" s="74"/>
      <c r="KL76" s="74"/>
      <c r="KM76" s="74"/>
      <c r="KN76" s="74"/>
      <c r="KO76" s="74"/>
    </row>
    <row r="77" spans="1:301" s="2" customFormat="1" ht="15" x14ac:dyDescent="0.2">
      <c r="A77" s="74"/>
      <c r="B77" s="60">
        <v>55</v>
      </c>
      <c r="C77" s="23" t="s">
        <v>187</v>
      </c>
      <c r="D77" s="39" t="s">
        <v>70</v>
      </c>
      <c r="E77" s="37" t="s">
        <v>71</v>
      </c>
      <c r="F77" s="38" t="s">
        <v>72</v>
      </c>
      <c r="G77" s="22" t="s">
        <v>14</v>
      </c>
      <c r="H77" s="23" t="s">
        <v>73</v>
      </c>
      <c r="I77" s="21" t="s">
        <v>74</v>
      </c>
      <c r="J77" s="23" t="s">
        <v>73</v>
      </c>
      <c r="K77" s="21" t="s">
        <v>153</v>
      </c>
      <c r="L77" s="23" t="s">
        <v>73</v>
      </c>
      <c r="M77" s="21" t="s">
        <v>76</v>
      </c>
      <c r="N77" s="23" t="s">
        <v>73</v>
      </c>
      <c r="O77" s="21" t="s">
        <v>77</v>
      </c>
      <c r="P77" s="23" t="s">
        <v>73</v>
      </c>
      <c r="Q77" s="21" t="s">
        <v>188</v>
      </c>
      <c r="R77" s="23" t="s">
        <v>73</v>
      </c>
      <c r="S77" s="24">
        <v>0</v>
      </c>
      <c r="T77" s="25">
        <v>1</v>
      </c>
      <c r="U77" s="52">
        <f t="shared" si="4"/>
        <v>100</v>
      </c>
      <c r="V77" s="42">
        <v>44562</v>
      </c>
      <c r="W77" s="42">
        <v>44775</v>
      </c>
      <c r="X77" s="42" t="s">
        <v>79</v>
      </c>
      <c r="Y77" s="43" t="s">
        <v>189</v>
      </c>
      <c r="Z77" s="55"/>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c r="EO77" s="74"/>
      <c r="EP77" s="74"/>
      <c r="EQ77" s="74"/>
      <c r="ER77" s="74"/>
      <c r="ES77" s="74"/>
      <c r="ET77" s="74"/>
      <c r="EU77" s="74"/>
      <c r="EV77" s="74"/>
      <c r="EW77" s="74"/>
      <c r="EX77" s="74"/>
      <c r="EY77" s="74"/>
      <c r="EZ77" s="74"/>
      <c r="FA77" s="74"/>
      <c r="FB77" s="74"/>
      <c r="FC77" s="74"/>
      <c r="FD77" s="74"/>
      <c r="FE77" s="74"/>
      <c r="FF77" s="74"/>
      <c r="FG77" s="74"/>
      <c r="FH77" s="74"/>
      <c r="FI77" s="74"/>
      <c r="FJ77" s="74"/>
      <c r="FK77" s="74"/>
      <c r="FL77" s="74"/>
      <c r="FM77" s="74"/>
      <c r="FN77" s="74"/>
      <c r="FO77" s="74"/>
      <c r="FP77" s="74"/>
      <c r="FQ77" s="74"/>
      <c r="FR77" s="74"/>
      <c r="FS77" s="74"/>
      <c r="FT77" s="74"/>
      <c r="FU77" s="74"/>
      <c r="FV77" s="74"/>
      <c r="FW77" s="74"/>
      <c r="FX77" s="74"/>
      <c r="FY77" s="74"/>
      <c r="FZ77" s="74"/>
      <c r="GA77" s="74"/>
      <c r="GB77" s="74"/>
      <c r="GC77" s="74"/>
      <c r="GD77" s="74"/>
      <c r="GE77" s="74"/>
      <c r="GF77" s="74"/>
      <c r="GG77" s="74"/>
      <c r="GH77" s="74"/>
      <c r="GI77" s="74"/>
      <c r="GJ77" s="74"/>
      <c r="GK77" s="74"/>
      <c r="GL77" s="74"/>
      <c r="GM77" s="74"/>
      <c r="GN77" s="74"/>
      <c r="GO77" s="74"/>
      <c r="GP77" s="74"/>
      <c r="GQ77" s="74"/>
      <c r="GR77" s="74"/>
      <c r="GS77" s="74"/>
      <c r="GT77" s="74"/>
      <c r="GU77" s="74"/>
      <c r="GV77" s="74"/>
      <c r="GW77" s="74"/>
      <c r="GX77" s="74"/>
      <c r="GY77" s="74"/>
      <c r="GZ77" s="74"/>
      <c r="HA77" s="74"/>
      <c r="HB77" s="74"/>
      <c r="HC77" s="74"/>
      <c r="HD77" s="74"/>
      <c r="HE77" s="74"/>
      <c r="HF77" s="74"/>
      <c r="HG77" s="74"/>
      <c r="HH77" s="74"/>
      <c r="HI77" s="74"/>
      <c r="HJ77" s="74"/>
      <c r="HK77" s="74"/>
      <c r="HL77" s="74"/>
      <c r="HM77" s="74"/>
      <c r="HN77" s="74"/>
      <c r="HO77" s="74"/>
      <c r="HP77" s="74"/>
      <c r="HQ77" s="74"/>
      <c r="HR77" s="74"/>
      <c r="HS77" s="74"/>
      <c r="HT77" s="74"/>
      <c r="HU77" s="74"/>
      <c r="HV77" s="74"/>
      <c r="HW77" s="74"/>
      <c r="HX77" s="74"/>
      <c r="HY77" s="74"/>
      <c r="HZ77" s="74"/>
      <c r="IA77" s="74"/>
      <c r="IB77" s="74"/>
      <c r="IC77" s="74"/>
      <c r="ID77" s="74"/>
      <c r="IE77" s="74"/>
      <c r="IF77" s="74"/>
      <c r="IG77" s="74"/>
      <c r="IH77" s="74"/>
      <c r="II77" s="74"/>
      <c r="IJ77" s="74"/>
      <c r="IK77" s="74"/>
      <c r="IL77" s="74"/>
      <c r="IM77" s="74"/>
      <c r="IN77" s="74"/>
      <c r="IO77" s="74"/>
      <c r="IP77" s="74"/>
      <c r="IQ77" s="74"/>
      <c r="IR77" s="74"/>
      <c r="IS77" s="74"/>
      <c r="IT77" s="74"/>
      <c r="IU77" s="74"/>
      <c r="IV77" s="74"/>
      <c r="IW77" s="74"/>
      <c r="IX77" s="74"/>
      <c r="IY77" s="74"/>
      <c r="IZ77" s="74"/>
      <c r="JA77" s="74"/>
      <c r="JB77" s="74"/>
      <c r="JC77" s="74"/>
      <c r="JD77" s="74"/>
      <c r="JE77" s="74"/>
      <c r="JF77" s="74"/>
      <c r="JG77" s="74"/>
      <c r="JH77" s="74"/>
      <c r="JI77" s="74"/>
      <c r="JJ77" s="74"/>
      <c r="JK77" s="74"/>
      <c r="JL77" s="74"/>
      <c r="JM77" s="74"/>
      <c r="JN77" s="74"/>
      <c r="JO77" s="74"/>
      <c r="JP77" s="74"/>
      <c r="JQ77" s="74"/>
      <c r="JR77" s="74"/>
      <c r="JS77" s="74"/>
      <c r="JT77" s="74"/>
      <c r="JU77" s="74"/>
      <c r="JV77" s="74"/>
      <c r="JW77" s="74"/>
      <c r="JX77" s="74"/>
      <c r="JY77" s="74"/>
      <c r="JZ77" s="74"/>
      <c r="KA77" s="74"/>
      <c r="KB77" s="74"/>
      <c r="KC77" s="74"/>
      <c r="KD77" s="74"/>
      <c r="KE77" s="74"/>
      <c r="KF77" s="74"/>
      <c r="KG77" s="74"/>
      <c r="KH77" s="74"/>
      <c r="KI77" s="74"/>
      <c r="KJ77" s="74"/>
      <c r="KK77" s="74"/>
      <c r="KL77" s="74"/>
      <c r="KM77" s="74"/>
      <c r="KN77" s="74"/>
      <c r="KO77" s="74"/>
    </row>
    <row r="78" spans="1:301" s="26" customFormat="1" ht="15" x14ac:dyDescent="0.2">
      <c r="A78" s="74"/>
      <c r="B78" s="61">
        <v>56</v>
      </c>
      <c r="C78" s="23" t="s">
        <v>187</v>
      </c>
      <c r="D78" s="36" t="s">
        <v>84</v>
      </c>
      <c r="E78" s="37" t="s">
        <v>85</v>
      </c>
      <c r="F78" s="38" t="s">
        <v>72</v>
      </c>
      <c r="G78" s="22" t="s">
        <v>14</v>
      </c>
      <c r="H78" s="23" t="s">
        <v>73</v>
      </c>
      <c r="I78" s="21" t="s">
        <v>74</v>
      </c>
      <c r="J78" s="23" t="s">
        <v>73</v>
      </c>
      <c r="K78" s="21" t="s">
        <v>153</v>
      </c>
      <c r="L78" s="23" t="s">
        <v>73</v>
      </c>
      <c r="M78" s="28" t="s">
        <v>86</v>
      </c>
      <c r="N78" s="23" t="s">
        <v>73</v>
      </c>
      <c r="O78" s="21" t="s">
        <v>77</v>
      </c>
      <c r="P78" s="23" t="s">
        <v>73</v>
      </c>
      <c r="Q78" s="21" t="s">
        <v>188</v>
      </c>
      <c r="R78" s="23" t="s">
        <v>73</v>
      </c>
      <c r="S78" s="32">
        <v>0</v>
      </c>
      <c r="T78" s="25">
        <v>1</v>
      </c>
      <c r="U78" s="53">
        <f t="shared" si="4"/>
        <v>100</v>
      </c>
      <c r="V78" s="42">
        <v>44562</v>
      </c>
      <c r="W78" s="42">
        <v>44775</v>
      </c>
      <c r="X78" s="42" t="s">
        <v>79</v>
      </c>
      <c r="Y78" s="43" t="s">
        <v>190</v>
      </c>
      <c r="Z78" s="55"/>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c r="EO78" s="74"/>
      <c r="EP78" s="74"/>
      <c r="EQ78" s="74"/>
      <c r="ER78" s="74"/>
      <c r="ES78" s="74"/>
      <c r="ET78" s="74"/>
      <c r="EU78" s="74"/>
      <c r="EV78" s="74"/>
      <c r="EW78" s="74"/>
      <c r="EX78" s="74"/>
      <c r="EY78" s="74"/>
      <c r="EZ78" s="74"/>
      <c r="FA78" s="74"/>
      <c r="FB78" s="74"/>
      <c r="FC78" s="74"/>
      <c r="FD78" s="74"/>
      <c r="FE78" s="74"/>
      <c r="FF78" s="74"/>
      <c r="FG78" s="74"/>
      <c r="FH78" s="74"/>
      <c r="FI78" s="74"/>
      <c r="FJ78" s="74"/>
      <c r="FK78" s="74"/>
      <c r="FL78" s="74"/>
      <c r="FM78" s="74"/>
      <c r="FN78" s="74"/>
      <c r="FO78" s="74"/>
      <c r="FP78" s="74"/>
      <c r="FQ78" s="74"/>
      <c r="FR78" s="74"/>
      <c r="FS78" s="74"/>
      <c r="FT78" s="74"/>
      <c r="FU78" s="74"/>
      <c r="FV78" s="74"/>
      <c r="FW78" s="74"/>
      <c r="FX78" s="74"/>
      <c r="FY78" s="74"/>
      <c r="FZ78" s="74"/>
      <c r="GA78" s="74"/>
      <c r="GB78" s="74"/>
      <c r="GC78" s="74"/>
      <c r="GD78" s="74"/>
      <c r="GE78" s="74"/>
      <c r="GF78" s="74"/>
      <c r="GG78" s="74"/>
      <c r="GH78" s="74"/>
      <c r="GI78" s="74"/>
      <c r="GJ78" s="74"/>
      <c r="GK78" s="74"/>
      <c r="GL78" s="74"/>
      <c r="GM78" s="74"/>
      <c r="GN78" s="74"/>
      <c r="GO78" s="74"/>
      <c r="GP78" s="74"/>
      <c r="GQ78" s="74"/>
      <c r="GR78" s="74"/>
      <c r="GS78" s="74"/>
      <c r="GT78" s="74"/>
      <c r="GU78" s="74"/>
      <c r="GV78" s="74"/>
      <c r="GW78" s="74"/>
      <c r="GX78" s="74"/>
      <c r="GY78" s="74"/>
      <c r="GZ78" s="74"/>
      <c r="HA78" s="74"/>
      <c r="HB78" s="74"/>
      <c r="HC78" s="74"/>
      <c r="HD78" s="74"/>
      <c r="HE78" s="74"/>
      <c r="HF78" s="74"/>
      <c r="HG78" s="74"/>
      <c r="HH78" s="74"/>
      <c r="HI78" s="74"/>
      <c r="HJ78" s="74"/>
      <c r="HK78" s="74"/>
      <c r="HL78" s="74"/>
      <c r="HM78" s="74"/>
      <c r="HN78" s="74"/>
      <c r="HO78" s="74"/>
      <c r="HP78" s="74"/>
      <c r="HQ78" s="74"/>
      <c r="HR78" s="74"/>
      <c r="HS78" s="74"/>
      <c r="HT78" s="74"/>
      <c r="HU78" s="74"/>
      <c r="HV78" s="74"/>
      <c r="HW78" s="74"/>
      <c r="HX78" s="74"/>
      <c r="HY78" s="74"/>
      <c r="HZ78" s="74"/>
      <c r="IA78" s="74"/>
      <c r="IB78" s="74"/>
      <c r="IC78" s="74"/>
      <c r="ID78" s="74"/>
      <c r="IE78" s="74"/>
      <c r="IF78" s="74"/>
      <c r="IG78" s="74"/>
      <c r="IH78" s="74"/>
      <c r="II78" s="74"/>
      <c r="IJ78" s="74"/>
      <c r="IK78" s="74"/>
      <c r="IL78" s="74"/>
      <c r="IM78" s="74"/>
      <c r="IN78" s="74"/>
      <c r="IO78" s="74"/>
      <c r="IP78" s="74"/>
      <c r="IQ78" s="74"/>
      <c r="IR78" s="74"/>
      <c r="IS78" s="74"/>
      <c r="IT78" s="74"/>
      <c r="IU78" s="74"/>
      <c r="IV78" s="74"/>
      <c r="IW78" s="74"/>
      <c r="IX78" s="74"/>
      <c r="IY78" s="74"/>
      <c r="IZ78" s="74"/>
      <c r="JA78" s="74"/>
      <c r="JB78" s="74"/>
      <c r="JC78" s="74"/>
      <c r="JD78" s="74"/>
      <c r="JE78" s="74"/>
      <c r="JF78" s="74"/>
      <c r="JG78" s="74"/>
      <c r="JH78" s="74"/>
      <c r="JI78" s="74"/>
      <c r="JJ78" s="74"/>
      <c r="JK78" s="74"/>
      <c r="JL78" s="74"/>
      <c r="JM78" s="74"/>
      <c r="JN78" s="74"/>
      <c r="JO78" s="74"/>
      <c r="JP78" s="74"/>
      <c r="JQ78" s="74"/>
      <c r="JR78" s="74"/>
      <c r="JS78" s="74"/>
      <c r="JT78" s="74"/>
      <c r="JU78" s="74"/>
      <c r="JV78" s="74"/>
      <c r="JW78" s="74"/>
      <c r="JX78" s="74"/>
      <c r="JY78" s="74"/>
      <c r="JZ78" s="74"/>
      <c r="KA78" s="74"/>
      <c r="KB78" s="74"/>
      <c r="KC78" s="74"/>
      <c r="KD78" s="74"/>
      <c r="KE78" s="74"/>
      <c r="KF78" s="74"/>
      <c r="KG78" s="74"/>
      <c r="KH78" s="74"/>
      <c r="KI78" s="74"/>
      <c r="KJ78" s="74"/>
      <c r="KK78" s="74"/>
      <c r="KL78" s="74"/>
      <c r="KM78" s="74"/>
      <c r="KN78" s="74"/>
      <c r="KO78" s="74"/>
    </row>
    <row r="79" spans="1:301" s="26" customFormat="1" ht="15" x14ac:dyDescent="0.2">
      <c r="A79" s="20"/>
      <c r="B79" s="60">
        <v>57</v>
      </c>
      <c r="C79" s="23" t="s">
        <v>187</v>
      </c>
      <c r="D79" s="36" t="s">
        <v>88</v>
      </c>
      <c r="E79" s="37" t="s">
        <v>71</v>
      </c>
      <c r="F79" s="38" t="s">
        <v>72</v>
      </c>
      <c r="G79" s="22" t="s">
        <v>14</v>
      </c>
      <c r="H79" s="23" t="s">
        <v>73</v>
      </c>
      <c r="I79" s="21" t="s">
        <v>74</v>
      </c>
      <c r="J79" s="23" t="s">
        <v>73</v>
      </c>
      <c r="K79" s="21" t="s">
        <v>153</v>
      </c>
      <c r="L79" s="23" t="s">
        <v>73</v>
      </c>
      <c r="M79" s="28" t="s">
        <v>89</v>
      </c>
      <c r="N79" s="23" t="s">
        <v>73</v>
      </c>
      <c r="O79" s="21" t="s">
        <v>77</v>
      </c>
      <c r="P79" s="23" t="s">
        <v>73</v>
      </c>
      <c r="Q79" s="21" t="s">
        <v>188</v>
      </c>
      <c r="R79" s="23" t="s">
        <v>73</v>
      </c>
      <c r="S79" s="32">
        <v>0</v>
      </c>
      <c r="T79" s="25">
        <v>1</v>
      </c>
      <c r="U79" s="53">
        <f t="shared" si="4"/>
        <v>100</v>
      </c>
      <c r="V79" s="42">
        <v>44562</v>
      </c>
      <c r="W79" s="42">
        <v>44775</v>
      </c>
      <c r="X79" s="42" t="s">
        <v>79</v>
      </c>
      <c r="Y79" s="43" t="s">
        <v>191</v>
      </c>
      <c r="Z79" s="55"/>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c r="EO79" s="74"/>
      <c r="EP79" s="74"/>
      <c r="EQ79" s="74"/>
      <c r="ER79" s="74"/>
      <c r="ES79" s="74"/>
      <c r="ET79" s="74"/>
      <c r="EU79" s="74"/>
      <c r="EV79" s="74"/>
      <c r="EW79" s="74"/>
      <c r="EX79" s="74"/>
      <c r="EY79" s="74"/>
      <c r="EZ79" s="74"/>
      <c r="FA79" s="74"/>
      <c r="FB79" s="74"/>
      <c r="FC79" s="74"/>
      <c r="FD79" s="74"/>
      <c r="FE79" s="74"/>
      <c r="FF79" s="74"/>
      <c r="FG79" s="74"/>
      <c r="FH79" s="74"/>
      <c r="FI79" s="74"/>
      <c r="FJ79" s="74"/>
      <c r="FK79" s="74"/>
      <c r="FL79" s="74"/>
      <c r="FM79" s="74"/>
      <c r="FN79" s="74"/>
      <c r="FO79" s="74"/>
      <c r="FP79" s="74"/>
      <c r="FQ79" s="74"/>
      <c r="FR79" s="74"/>
      <c r="FS79" s="74"/>
      <c r="FT79" s="74"/>
      <c r="FU79" s="74"/>
      <c r="FV79" s="74"/>
      <c r="FW79" s="74"/>
      <c r="FX79" s="74"/>
      <c r="FY79" s="74"/>
      <c r="FZ79" s="74"/>
      <c r="GA79" s="74"/>
      <c r="GB79" s="74"/>
      <c r="GC79" s="74"/>
      <c r="GD79" s="74"/>
      <c r="GE79" s="74"/>
      <c r="GF79" s="74"/>
      <c r="GG79" s="74"/>
      <c r="GH79" s="74"/>
      <c r="GI79" s="74"/>
      <c r="GJ79" s="74"/>
      <c r="GK79" s="74"/>
      <c r="GL79" s="74"/>
      <c r="GM79" s="74"/>
      <c r="GN79" s="74"/>
      <c r="GO79" s="74"/>
      <c r="GP79" s="74"/>
      <c r="GQ79" s="74"/>
      <c r="GR79" s="74"/>
      <c r="GS79" s="74"/>
      <c r="GT79" s="74"/>
      <c r="GU79" s="74"/>
      <c r="GV79" s="74"/>
      <c r="GW79" s="74"/>
      <c r="GX79" s="74"/>
      <c r="GY79" s="74"/>
      <c r="GZ79" s="74"/>
      <c r="HA79" s="74"/>
      <c r="HB79" s="74"/>
      <c r="HC79" s="74"/>
      <c r="HD79" s="74"/>
      <c r="HE79" s="74"/>
      <c r="HF79" s="74"/>
      <c r="HG79" s="74"/>
      <c r="HH79" s="74"/>
      <c r="HI79" s="74"/>
      <c r="HJ79" s="74"/>
      <c r="HK79" s="74"/>
      <c r="HL79" s="74"/>
      <c r="HM79" s="74"/>
      <c r="HN79" s="74"/>
      <c r="HO79" s="74"/>
      <c r="HP79" s="74"/>
      <c r="HQ79" s="74"/>
      <c r="HR79" s="74"/>
      <c r="HS79" s="74"/>
      <c r="HT79" s="74"/>
      <c r="HU79" s="74"/>
      <c r="HV79" s="74"/>
      <c r="HW79" s="74"/>
      <c r="HX79" s="74"/>
      <c r="HY79" s="74"/>
      <c r="HZ79" s="74"/>
      <c r="IA79" s="74"/>
      <c r="IB79" s="74"/>
      <c r="IC79" s="74"/>
      <c r="ID79" s="74"/>
      <c r="IE79" s="74"/>
      <c r="IF79" s="74"/>
      <c r="IG79" s="74"/>
      <c r="IH79" s="74"/>
      <c r="II79" s="74"/>
      <c r="IJ79" s="74"/>
      <c r="IK79" s="74"/>
      <c r="IL79" s="74"/>
      <c r="IM79" s="74"/>
      <c r="IN79" s="74"/>
      <c r="IO79" s="74"/>
      <c r="IP79" s="74"/>
      <c r="IQ79" s="74"/>
      <c r="IR79" s="74"/>
      <c r="IS79" s="74"/>
      <c r="IT79" s="74"/>
      <c r="IU79" s="74"/>
      <c r="IV79" s="74"/>
      <c r="IW79" s="74"/>
      <c r="IX79" s="74"/>
      <c r="IY79" s="74"/>
      <c r="IZ79" s="74"/>
      <c r="JA79" s="74"/>
      <c r="JB79" s="74"/>
      <c r="JC79" s="74"/>
      <c r="JD79" s="74"/>
      <c r="JE79" s="74"/>
      <c r="JF79" s="74"/>
      <c r="JG79" s="74"/>
      <c r="JH79" s="74"/>
      <c r="JI79" s="74"/>
      <c r="JJ79" s="74"/>
      <c r="JK79" s="74"/>
      <c r="JL79" s="74"/>
      <c r="JM79" s="74"/>
      <c r="JN79" s="74"/>
      <c r="JO79" s="74"/>
      <c r="JP79" s="74"/>
      <c r="JQ79" s="74"/>
      <c r="JR79" s="74"/>
      <c r="JS79" s="74"/>
      <c r="JT79" s="74"/>
      <c r="JU79" s="74"/>
      <c r="JV79" s="74"/>
      <c r="JW79" s="74"/>
      <c r="JX79" s="74"/>
      <c r="JY79" s="74"/>
      <c r="JZ79" s="74"/>
      <c r="KA79" s="74"/>
      <c r="KB79" s="74"/>
      <c r="KC79" s="74"/>
      <c r="KD79" s="74"/>
      <c r="KE79" s="74"/>
      <c r="KF79" s="74"/>
      <c r="KG79" s="74"/>
      <c r="KH79" s="74"/>
      <c r="KI79" s="74"/>
      <c r="KJ79" s="74"/>
      <c r="KK79" s="74"/>
      <c r="KL79" s="74"/>
      <c r="KM79" s="74"/>
      <c r="KN79" s="74"/>
      <c r="KO79" s="74"/>
    </row>
    <row r="80" spans="1:301" s="56" customFormat="1" ht="15" x14ac:dyDescent="0.2">
      <c r="A80" s="74"/>
      <c r="B80" s="61">
        <v>58</v>
      </c>
      <c r="C80" s="23" t="s">
        <v>187</v>
      </c>
      <c r="D80" s="36" t="s">
        <v>113</v>
      </c>
      <c r="E80" s="37" t="s">
        <v>85</v>
      </c>
      <c r="F80" s="38" t="s">
        <v>72</v>
      </c>
      <c r="G80" s="22" t="s">
        <v>14</v>
      </c>
      <c r="H80" s="23" t="s">
        <v>73</v>
      </c>
      <c r="I80" s="21" t="s">
        <v>74</v>
      </c>
      <c r="J80" s="23" t="s">
        <v>73</v>
      </c>
      <c r="K80" s="21" t="s">
        <v>153</v>
      </c>
      <c r="L80" s="23" t="s">
        <v>73</v>
      </c>
      <c r="M80" s="28" t="s">
        <v>114</v>
      </c>
      <c r="N80" s="23" t="s">
        <v>73</v>
      </c>
      <c r="O80" s="21" t="s">
        <v>77</v>
      </c>
      <c r="P80" s="23" t="s">
        <v>73</v>
      </c>
      <c r="Q80" s="21" t="s">
        <v>188</v>
      </c>
      <c r="R80" s="23" t="s">
        <v>73</v>
      </c>
      <c r="S80" s="32">
        <v>0</v>
      </c>
      <c r="T80" s="25">
        <v>1</v>
      </c>
      <c r="U80" s="52">
        <f t="shared" ref="U80" si="9">T80*100</f>
        <v>100</v>
      </c>
      <c r="V80" s="42">
        <v>44562</v>
      </c>
      <c r="W80" s="42">
        <v>44775</v>
      </c>
      <c r="X80" s="42" t="s">
        <v>79</v>
      </c>
      <c r="Y80" s="43" t="s">
        <v>192</v>
      </c>
      <c r="Z80" s="55"/>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74"/>
      <c r="DN80" s="74"/>
      <c r="DO80" s="74"/>
      <c r="DP80" s="74"/>
      <c r="DQ80" s="74"/>
      <c r="DR80" s="74"/>
      <c r="DS80" s="74"/>
      <c r="DT80" s="74"/>
      <c r="DU80" s="74"/>
      <c r="DV80" s="74"/>
      <c r="DW80" s="74"/>
      <c r="DX80" s="74"/>
      <c r="DY80" s="74"/>
      <c r="DZ80" s="74"/>
      <c r="EA80" s="74"/>
      <c r="EB80" s="74"/>
      <c r="EC80" s="74"/>
      <c r="ED80" s="74"/>
      <c r="EE80" s="74"/>
      <c r="EF80" s="74"/>
      <c r="EG80" s="74"/>
      <c r="EH80" s="74"/>
      <c r="EI80" s="74"/>
      <c r="EJ80" s="74"/>
      <c r="EK80" s="74"/>
      <c r="EL80" s="74"/>
      <c r="EM80" s="74"/>
      <c r="EN80" s="74"/>
      <c r="EO80" s="74"/>
      <c r="EP80" s="74"/>
      <c r="EQ80" s="74"/>
      <c r="ER80" s="74"/>
      <c r="ES80" s="74"/>
      <c r="ET80" s="74"/>
      <c r="EU80" s="74"/>
      <c r="EV80" s="74"/>
      <c r="EW80" s="74"/>
      <c r="EX80" s="74"/>
      <c r="EY80" s="74"/>
      <c r="EZ80" s="74"/>
      <c r="FA80" s="74"/>
      <c r="FB80" s="74"/>
      <c r="FC80" s="74"/>
      <c r="FD80" s="74"/>
      <c r="FE80" s="74"/>
      <c r="FF80" s="74"/>
      <c r="FG80" s="74"/>
      <c r="FH80" s="74"/>
      <c r="FI80" s="74"/>
      <c r="FJ80" s="74"/>
      <c r="FK80" s="74"/>
      <c r="FL80" s="74"/>
      <c r="FM80" s="74"/>
      <c r="FN80" s="74"/>
      <c r="FO80" s="74"/>
      <c r="FP80" s="74"/>
      <c r="FQ80" s="74"/>
      <c r="FR80" s="74"/>
      <c r="FS80" s="74"/>
      <c r="FT80" s="74"/>
      <c r="FU80" s="74"/>
      <c r="FV80" s="74"/>
      <c r="FW80" s="74"/>
      <c r="FX80" s="74"/>
      <c r="FY80" s="74"/>
      <c r="FZ80" s="74"/>
      <c r="GA80" s="74"/>
      <c r="GB80" s="74"/>
      <c r="GC80" s="74"/>
      <c r="GD80" s="74"/>
      <c r="GE80" s="74"/>
      <c r="GF80" s="74"/>
      <c r="GG80" s="74"/>
      <c r="GH80" s="74"/>
      <c r="GI80" s="74"/>
      <c r="GJ80" s="74"/>
      <c r="GK80" s="74"/>
      <c r="GL80" s="74"/>
      <c r="GM80" s="74"/>
      <c r="GN80" s="74"/>
      <c r="GO80" s="74"/>
      <c r="GP80" s="74"/>
      <c r="GQ80" s="74"/>
      <c r="GR80" s="74"/>
      <c r="GS80" s="74"/>
      <c r="GT80" s="74"/>
      <c r="GU80" s="74"/>
      <c r="GV80" s="74"/>
      <c r="GW80" s="74"/>
      <c r="GX80" s="74"/>
      <c r="GY80" s="74"/>
      <c r="GZ80" s="74"/>
      <c r="HA80" s="74"/>
      <c r="HB80" s="74"/>
      <c r="HC80" s="74"/>
      <c r="HD80" s="74"/>
      <c r="HE80" s="74"/>
      <c r="HF80" s="74"/>
      <c r="HG80" s="74"/>
      <c r="HH80" s="74"/>
      <c r="HI80" s="74"/>
      <c r="HJ80" s="74"/>
      <c r="HK80" s="74"/>
      <c r="HL80" s="74"/>
      <c r="HM80" s="74"/>
      <c r="HN80" s="74"/>
      <c r="HO80" s="74"/>
      <c r="HP80" s="74"/>
      <c r="HQ80" s="74"/>
      <c r="HR80" s="74"/>
      <c r="HS80" s="74"/>
      <c r="HT80" s="74"/>
      <c r="HU80" s="74"/>
      <c r="HV80" s="74"/>
      <c r="HW80" s="74"/>
      <c r="HX80" s="74"/>
      <c r="HY80" s="74"/>
      <c r="HZ80" s="74"/>
      <c r="IA80" s="74"/>
      <c r="IB80" s="74"/>
      <c r="IC80" s="74"/>
      <c r="ID80" s="74"/>
      <c r="IE80" s="74"/>
      <c r="IF80" s="74"/>
      <c r="IG80" s="74"/>
      <c r="IH80" s="74"/>
      <c r="II80" s="74"/>
      <c r="IJ80" s="74"/>
      <c r="IK80" s="74"/>
      <c r="IL80" s="74"/>
      <c r="IM80" s="74"/>
      <c r="IN80" s="74"/>
      <c r="IO80" s="74"/>
      <c r="IP80" s="74"/>
      <c r="IQ80" s="74"/>
      <c r="IR80" s="74"/>
      <c r="IS80" s="74"/>
      <c r="IT80" s="74"/>
      <c r="IU80" s="74"/>
      <c r="IV80" s="74"/>
      <c r="IW80" s="74"/>
      <c r="IX80" s="74"/>
      <c r="IY80" s="74"/>
      <c r="IZ80" s="74"/>
      <c r="JA80" s="74"/>
      <c r="JB80" s="74"/>
      <c r="JC80" s="74"/>
      <c r="JD80" s="74"/>
      <c r="JE80" s="74"/>
      <c r="JF80" s="74"/>
      <c r="JG80" s="74"/>
      <c r="JH80" s="74"/>
      <c r="JI80" s="74"/>
      <c r="JJ80" s="74"/>
      <c r="JK80" s="74"/>
      <c r="JL80" s="74"/>
      <c r="JM80" s="74"/>
      <c r="JN80" s="74"/>
      <c r="JO80" s="74"/>
      <c r="JP80" s="74"/>
      <c r="JQ80" s="74"/>
      <c r="JR80" s="74"/>
      <c r="JS80" s="74"/>
      <c r="JT80" s="74"/>
      <c r="JU80" s="74"/>
      <c r="JV80" s="74"/>
      <c r="JW80" s="74"/>
      <c r="JX80" s="74"/>
      <c r="JY80" s="74"/>
      <c r="JZ80" s="74"/>
      <c r="KA80" s="74"/>
      <c r="KB80" s="74"/>
      <c r="KC80" s="74"/>
      <c r="KD80" s="74"/>
      <c r="KE80" s="74"/>
      <c r="KF80" s="74"/>
      <c r="KG80" s="74"/>
      <c r="KH80" s="74"/>
      <c r="KI80" s="74"/>
      <c r="KJ80" s="74"/>
      <c r="KK80" s="74"/>
      <c r="KL80" s="74"/>
      <c r="KM80" s="74"/>
      <c r="KN80" s="74"/>
      <c r="KO80" s="74"/>
    </row>
    <row r="81" spans="1:301" s="56" customFormat="1" ht="15" x14ac:dyDescent="0.2">
      <c r="A81" s="74"/>
      <c r="B81" s="60">
        <v>59</v>
      </c>
      <c r="C81" s="65" t="s">
        <v>187</v>
      </c>
      <c r="D81" s="36" t="s">
        <v>130</v>
      </c>
      <c r="E81" s="36" t="s">
        <v>71</v>
      </c>
      <c r="F81" s="40" t="s">
        <v>72</v>
      </c>
      <c r="G81" s="22" t="s">
        <v>14</v>
      </c>
      <c r="H81" s="23" t="s">
        <v>73</v>
      </c>
      <c r="I81" s="21" t="s">
        <v>74</v>
      </c>
      <c r="J81" s="23" t="s">
        <v>73</v>
      </c>
      <c r="K81" s="21" t="s">
        <v>153</v>
      </c>
      <c r="L81" s="23" t="s">
        <v>73</v>
      </c>
      <c r="M81" s="28" t="s">
        <v>131</v>
      </c>
      <c r="N81" s="23" t="s">
        <v>73</v>
      </c>
      <c r="O81" s="21" t="s">
        <v>77</v>
      </c>
      <c r="P81" s="23" t="s">
        <v>73</v>
      </c>
      <c r="Q81" s="21" t="s">
        <v>188</v>
      </c>
      <c r="R81" s="23" t="s">
        <v>73</v>
      </c>
      <c r="S81" s="32">
        <v>0</v>
      </c>
      <c r="T81" s="33">
        <v>1</v>
      </c>
      <c r="U81" s="53">
        <v>100</v>
      </c>
      <c r="V81" s="42" t="s">
        <v>73</v>
      </c>
      <c r="W81" s="42" t="s">
        <v>73</v>
      </c>
      <c r="X81" s="42" t="s">
        <v>79</v>
      </c>
      <c r="Y81" s="66" t="s">
        <v>193</v>
      </c>
      <c r="Z81" s="67"/>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74"/>
      <c r="HW81" s="74"/>
      <c r="HX81" s="74"/>
      <c r="HY81" s="74"/>
      <c r="HZ81" s="74"/>
      <c r="IA81" s="74"/>
      <c r="IB81" s="74"/>
      <c r="IC81" s="74"/>
      <c r="ID81" s="74"/>
      <c r="IE81" s="74"/>
      <c r="IF81" s="74"/>
      <c r="IG81" s="74"/>
      <c r="IH81" s="74"/>
      <c r="II81" s="74"/>
      <c r="IJ81" s="74"/>
      <c r="IK81" s="74"/>
      <c r="IL81" s="74"/>
      <c r="IM81" s="74"/>
      <c r="IN81" s="74"/>
      <c r="IO81" s="74"/>
      <c r="IP81" s="74"/>
      <c r="IQ81" s="74"/>
      <c r="IR81" s="74"/>
      <c r="IS81" s="74"/>
      <c r="IT81" s="74"/>
      <c r="IU81" s="74"/>
      <c r="IV81" s="74"/>
      <c r="IW81" s="74"/>
      <c r="IX81" s="74"/>
      <c r="IY81" s="74"/>
      <c r="IZ81" s="74"/>
      <c r="JA81" s="74"/>
      <c r="JB81" s="74"/>
      <c r="JC81" s="74"/>
      <c r="JD81" s="74"/>
      <c r="JE81" s="74"/>
      <c r="JF81" s="74"/>
      <c r="JG81" s="74"/>
      <c r="JH81" s="74"/>
      <c r="JI81" s="74"/>
      <c r="JJ81" s="74"/>
      <c r="JK81" s="74"/>
      <c r="JL81" s="74"/>
      <c r="JM81" s="74"/>
      <c r="JN81" s="74"/>
      <c r="JO81" s="74"/>
      <c r="JP81" s="74"/>
      <c r="JQ81" s="74"/>
      <c r="JR81" s="74"/>
      <c r="JS81" s="74"/>
      <c r="JT81" s="74"/>
      <c r="JU81" s="74"/>
      <c r="JV81" s="74"/>
      <c r="JW81" s="74"/>
      <c r="JX81" s="74"/>
      <c r="JY81" s="74"/>
      <c r="JZ81" s="74"/>
      <c r="KA81" s="74"/>
      <c r="KB81" s="74"/>
      <c r="KC81" s="74"/>
      <c r="KD81" s="74"/>
      <c r="KE81" s="74"/>
      <c r="KF81" s="74"/>
      <c r="KG81" s="74"/>
      <c r="KH81" s="74"/>
      <c r="KI81" s="74"/>
      <c r="KJ81" s="74"/>
      <c r="KK81" s="74"/>
      <c r="KL81" s="74"/>
      <c r="KM81" s="74"/>
      <c r="KN81" s="74"/>
      <c r="KO81" s="74"/>
    </row>
    <row r="82" spans="1:301" s="2" customFormat="1" ht="15.75" x14ac:dyDescent="0.2">
      <c r="A82" s="74"/>
      <c r="B82" s="131" t="s">
        <v>194</v>
      </c>
      <c r="C82" s="132"/>
      <c r="D82" s="132"/>
      <c r="E82" s="132"/>
      <c r="F82" s="132"/>
      <c r="G82" s="132"/>
      <c r="H82" s="132"/>
      <c r="I82" s="132"/>
      <c r="J82" s="132"/>
      <c r="K82" s="132"/>
      <c r="L82" s="132"/>
      <c r="M82" s="132"/>
      <c r="N82" s="132"/>
      <c r="O82" s="133" t="s">
        <v>151</v>
      </c>
      <c r="P82" s="134"/>
      <c r="Q82" s="134"/>
      <c r="R82" s="134"/>
      <c r="S82" s="135"/>
      <c r="T82" s="19">
        <f>SUM(U83:U85)/300</f>
        <v>1</v>
      </c>
      <c r="U82" s="53">
        <f t="shared" si="4"/>
        <v>100</v>
      </c>
      <c r="V82" s="153"/>
      <c r="W82" s="154"/>
      <c r="X82" s="154"/>
      <c r="Y82" s="154"/>
      <c r="Z82" s="155"/>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74"/>
      <c r="IK82" s="74"/>
      <c r="IL82" s="74"/>
      <c r="IM82" s="74"/>
      <c r="IN82" s="74"/>
      <c r="IO82" s="74"/>
      <c r="IP82" s="74"/>
      <c r="IQ82" s="74"/>
      <c r="IR82" s="74"/>
      <c r="IS82" s="74"/>
      <c r="IT82" s="74"/>
      <c r="IU82" s="74"/>
      <c r="IV82" s="74"/>
      <c r="IW82" s="74"/>
      <c r="IX82" s="74"/>
      <c r="IY82" s="74"/>
      <c r="IZ82" s="74"/>
      <c r="JA82" s="74"/>
      <c r="JB82" s="74"/>
      <c r="JC82" s="74"/>
      <c r="JD82" s="74"/>
      <c r="JE82" s="74"/>
      <c r="JF82" s="74"/>
      <c r="JG82" s="74"/>
      <c r="JH82" s="74"/>
      <c r="JI82" s="74"/>
      <c r="JJ82" s="74"/>
      <c r="JK82" s="74"/>
      <c r="JL82" s="74"/>
      <c r="JM82" s="74"/>
      <c r="JN82" s="74"/>
      <c r="JO82" s="74"/>
      <c r="JP82" s="74"/>
      <c r="JQ82" s="74"/>
      <c r="JR82" s="74"/>
      <c r="JS82" s="74"/>
      <c r="JT82" s="74"/>
      <c r="JU82" s="74"/>
      <c r="JV82" s="74"/>
      <c r="JW82" s="74"/>
      <c r="JX82" s="74"/>
      <c r="JY82" s="74"/>
      <c r="JZ82" s="74"/>
      <c r="KA82" s="74"/>
      <c r="KB82" s="74"/>
      <c r="KC82" s="74"/>
      <c r="KD82" s="74"/>
      <c r="KE82" s="74"/>
      <c r="KF82" s="74"/>
      <c r="KG82" s="74"/>
      <c r="KH82" s="74"/>
      <c r="KI82" s="74"/>
      <c r="KJ82" s="74"/>
      <c r="KK82" s="74"/>
      <c r="KL82" s="74"/>
      <c r="KM82" s="74"/>
      <c r="KN82" s="74"/>
      <c r="KO82" s="74"/>
    </row>
    <row r="83" spans="1:301" s="26" customFormat="1" ht="15" x14ac:dyDescent="0.2">
      <c r="A83" s="74"/>
      <c r="B83" s="60">
        <v>60</v>
      </c>
      <c r="C83" s="23" t="s">
        <v>195</v>
      </c>
      <c r="D83" s="36" t="s">
        <v>84</v>
      </c>
      <c r="E83" s="37" t="s">
        <v>85</v>
      </c>
      <c r="F83" s="38" t="s">
        <v>72</v>
      </c>
      <c r="G83" s="22" t="s">
        <v>14</v>
      </c>
      <c r="H83" s="23" t="s">
        <v>73</v>
      </c>
      <c r="I83" s="21" t="s">
        <v>74</v>
      </c>
      <c r="J83" s="23" t="s">
        <v>73</v>
      </c>
      <c r="K83" s="21" t="s">
        <v>153</v>
      </c>
      <c r="L83" s="23" t="s">
        <v>73</v>
      </c>
      <c r="M83" s="28" t="s">
        <v>86</v>
      </c>
      <c r="N83" s="23" t="s">
        <v>73</v>
      </c>
      <c r="O83" s="21" t="s">
        <v>77</v>
      </c>
      <c r="P83" s="23" t="s">
        <v>73</v>
      </c>
      <c r="Q83" s="21" t="s">
        <v>196</v>
      </c>
      <c r="R83" s="23" t="s">
        <v>73</v>
      </c>
      <c r="S83" s="32">
        <v>0</v>
      </c>
      <c r="T83" s="25">
        <v>1</v>
      </c>
      <c r="U83" s="53">
        <f t="shared" si="4"/>
        <v>100</v>
      </c>
      <c r="V83" s="42">
        <v>44562</v>
      </c>
      <c r="W83" s="42">
        <v>44775</v>
      </c>
      <c r="X83" s="42" t="s">
        <v>79</v>
      </c>
      <c r="Y83" s="43" t="s">
        <v>197</v>
      </c>
      <c r="Z83" s="55"/>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c r="CV83" s="74"/>
      <c r="CW83" s="74"/>
      <c r="CX83" s="74"/>
      <c r="CY83" s="74"/>
      <c r="CZ83" s="74"/>
      <c r="DA83" s="74"/>
      <c r="DB83" s="74"/>
      <c r="DC83" s="74"/>
      <c r="DD83" s="74"/>
      <c r="DE83" s="74"/>
      <c r="DF83" s="74"/>
      <c r="DG83" s="74"/>
      <c r="DH83" s="74"/>
      <c r="DI83" s="74"/>
      <c r="DJ83" s="74"/>
      <c r="DK83" s="74"/>
      <c r="DL83" s="74"/>
      <c r="DM83" s="74"/>
      <c r="DN83" s="74"/>
      <c r="DO83" s="74"/>
      <c r="DP83" s="74"/>
      <c r="DQ83" s="74"/>
      <c r="DR83" s="74"/>
      <c r="DS83" s="74"/>
      <c r="DT83" s="74"/>
      <c r="DU83" s="74"/>
      <c r="DV83" s="74"/>
      <c r="DW83" s="74"/>
      <c r="DX83" s="74"/>
      <c r="DY83" s="74"/>
      <c r="DZ83" s="74"/>
      <c r="EA83" s="74"/>
      <c r="EB83" s="74"/>
      <c r="EC83" s="74"/>
      <c r="ED83" s="74"/>
      <c r="EE83" s="74"/>
      <c r="EF83" s="74"/>
      <c r="EG83" s="74"/>
      <c r="EH83" s="74"/>
      <c r="EI83" s="74"/>
      <c r="EJ83" s="74"/>
      <c r="EK83" s="74"/>
      <c r="EL83" s="74"/>
      <c r="EM83" s="74"/>
      <c r="EN83" s="74"/>
      <c r="EO83" s="74"/>
      <c r="EP83" s="74"/>
      <c r="EQ83" s="74"/>
      <c r="ER83" s="74"/>
      <c r="ES83" s="74"/>
      <c r="ET83" s="74"/>
      <c r="EU83" s="74"/>
      <c r="EV83" s="74"/>
      <c r="EW83" s="74"/>
      <c r="EX83" s="74"/>
      <c r="EY83" s="74"/>
      <c r="EZ83" s="74"/>
      <c r="FA83" s="74"/>
      <c r="FB83" s="74"/>
      <c r="FC83" s="74"/>
      <c r="FD83" s="74"/>
      <c r="FE83" s="74"/>
      <c r="FF83" s="74"/>
      <c r="FG83" s="74"/>
      <c r="FH83" s="74"/>
      <c r="FI83" s="74"/>
      <c r="FJ83" s="74"/>
      <c r="FK83" s="74"/>
      <c r="FL83" s="74"/>
      <c r="FM83" s="74"/>
      <c r="FN83" s="74"/>
      <c r="FO83" s="74"/>
      <c r="FP83" s="74"/>
      <c r="FQ83" s="74"/>
      <c r="FR83" s="74"/>
      <c r="FS83" s="74"/>
      <c r="FT83" s="74"/>
      <c r="FU83" s="74"/>
      <c r="FV83" s="74"/>
      <c r="FW83" s="74"/>
      <c r="FX83" s="74"/>
      <c r="FY83" s="74"/>
      <c r="FZ83" s="74"/>
      <c r="GA83" s="74"/>
      <c r="GB83" s="74"/>
      <c r="GC83" s="74"/>
      <c r="GD83" s="74"/>
      <c r="GE83" s="74"/>
      <c r="GF83" s="74"/>
      <c r="GG83" s="74"/>
      <c r="GH83" s="74"/>
      <c r="GI83" s="74"/>
      <c r="GJ83" s="74"/>
      <c r="GK83" s="74"/>
      <c r="GL83" s="74"/>
      <c r="GM83" s="74"/>
      <c r="GN83" s="74"/>
      <c r="GO83" s="74"/>
      <c r="GP83" s="74"/>
      <c r="GQ83" s="74"/>
      <c r="GR83" s="74"/>
      <c r="GS83" s="74"/>
      <c r="GT83" s="74"/>
      <c r="GU83" s="74"/>
      <c r="GV83" s="74"/>
      <c r="GW83" s="74"/>
      <c r="GX83" s="74"/>
      <c r="GY83" s="74"/>
      <c r="GZ83" s="74"/>
      <c r="HA83" s="74"/>
      <c r="HB83" s="74"/>
      <c r="HC83" s="74"/>
      <c r="HD83" s="74"/>
      <c r="HE83" s="74"/>
      <c r="HF83" s="74"/>
      <c r="HG83" s="74"/>
      <c r="HH83" s="74"/>
      <c r="HI83" s="74"/>
      <c r="HJ83" s="74"/>
      <c r="HK83" s="74"/>
      <c r="HL83" s="74"/>
      <c r="HM83" s="74"/>
      <c r="HN83" s="74"/>
      <c r="HO83" s="74"/>
      <c r="HP83" s="74"/>
      <c r="HQ83" s="74"/>
      <c r="HR83" s="74"/>
      <c r="HS83" s="74"/>
      <c r="HT83" s="74"/>
      <c r="HU83" s="74"/>
      <c r="HV83" s="74"/>
      <c r="HW83" s="74"/>
      <c r="HX83" s="74"/>
      <c r="HY83" s="74"/>
      <c r="HZ83" s="74"/>
      <c r="IA83" s="74"/>
      <c r="IB83" s="74"/>
      <c r="IC83" s="74"/>
      <c r="ID83" s="74"/>
      <c r="IE83" s="74"/>
      <c r="IF83" s="74"/>
      <c r="IG83" s="74"/>
      <c r="IH83" s="74"/>
      <c r="II83" s="74"/>
      <c r="IJ83" s="74"/>
      <c r="IK83" s="74"/>
      <c r="IL83" s="74"/>
      <c r="IM83" s="74"/>
      <c r="IN83" s="74"/>
      <c r="IO83" s="74"/>
      <c r="IP83" s="74"/>
      <c r="IQ83" s="74"/>
      <c r="IR83" s="74"/>
      <c r="IS83" s="74"/>
      <c r="IT83" s="74"/>
      <c r="IU83" s="74"/>
      <c r="IV83" s="74"/>
      <c r="IW83" s="74"/>
      <c r="IX83" s="74"/>
      <c r="IY83" s="74"/>
      <c r="IZ83" s="74"/>
      <c r="JA83" s="74"/>
      <c r="JB83" s="74"/>
      <c r="JC83" s="74"/>
      <c r="JD83" s="74"/>
      <c r="JE83" s="74"/>
      <c r="JF83" s="74"/>
      <c r="JG83" s="74"/>
      <c r="JH83" s="74"/>
      <c r="JI83" s="74"/>
      <c r="JJ83" s="74"/>
      <c r="JK83" s="74"/>
      <c r="JL83" s="74"/>
      <c r="JM83" s="74"/>
      <c r="JN83" s="74"/>
      <c r="JO83" s="74"/>
      <c r="JP83" s="74"/>
      <c r="JQ83" s="74"/>
      <c r="JR83" s="74"/>
      <c r="JS83" s="74"/>
      <c r="JT83" s="74"/>
      <c r="JU83" s="74"/>
      <c r="JV83" s="74"/>
      <c r="JW83" s="74"/>
      <c r="JX83" s="74"/>
      <c r="JY83" s="74"/>
      <c r="JZ83" s="74"/>
      <c r="KA83" s="74"/>
      <c r="KB83" s="74"/>
      <c r="KC83" s="74"/>
      <c r="KD83" s="74"/>
      <c r="KE83" s="74"/>
      <c r="KF83" s="74"/>
      <c r="KG83" s="74"/>
      <c r="KH83" s="74"/>
      <c r="KI83" s="74"/>
      <c r="KJ83" s="74"/>
      <c r="KK83" s="74"/>
      <c r="KL83" s="74"/>
      <c r="KM83" s="74"/>
      <c r="KN83" s="74"/>
      <c r="KO83" s="74"/>
    </row>
    <row r="84" spans="1:301" s="26" customFormat="1" ht="15" x14ac:dyDescent="0.2">
      <c r="A84" s="20"/>
      <c r="B84" s="61">
        <v>61</v>
      </c>
      <c r="C84" s="23" t="s">
        <v>195</v>
      </c>
      <c r="D84" s="36" t="s">
        <v>88</v>
      </c>
      <c r="E84" s="37" t="s">
        <v>71</v>
      </c>
      <c r="F84" s="38" t="s">
        <v>72</v>
      </c>
      <c r="G84" s="22" t="s">
        <v>14</v>
      </c>
      <c r="H84" s="23" t="s">
        <v>73</v>
      </c>
      <c r="I84" s="21" t="s">
        <v>74</v>
      </c>
      <c r="J84" s="23" t="s">
        <v>73</v>
      </c>
      <c r="K84" s="21" t="s">
        <v>153</v>
      </c>
      <c r="L84" s="23" t="s">
        <v>73</v>
      </c>
      <c r="M84" s="28" t="s">
        <v>89</v>
      </c>
      <c r="N84" s="23" t="s">
        <v>73</v>
      </c>
      <c r="O84" s="21" t="s">
        <v>77</v>
      </c>
      <c r="P84" s="23" t="s">
        <v>73</v>
      </c>
      <c r="Q84" s="21" t="s">
        <v>196</v>
      </c>
      <c r="R84" s="23" t="s">
        <v>73</v>
      </c>
      <c r="S84" s="32">
        <v>0</v>
      </c>
      <c r="T84" s="25">
        <v>1</v>
      </c>
      <c r="U84" s="53">
        <f t="shared" si="4"/>
        <v>100</v>
      </c>
      <c r="V84" s="42">
        <v>44562</v>
      </c>
      <c r="W84" s="42">
        <v>44775</v>
      </c>
      <c r="X84" s="42" t="s">
        <v>79</v>
      </c>
      <c r="Y84" s="43" t="s">
        <v>198</v>
      </c>
      <c r="Z84" s="55"/>
      <c r="AA84" s="74"/>
      <c r="AB84" s="74"/>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c r="CH84" s="74"/>
      <c r="CI84" s="74"/>
      <c r="CJ84" s="74"/>
      <c r="CK84" s="74"/>
      <c r="CL84" s="74"/>
      <c r="CM84" s="74"/>
      <c r="CN84" s="74"/>
      <c r="CO84" s="74"/>
      <c r="CP84" s="74"/>
      <c r="CQ84" s="74"/>
      <c r="CR84" s="74"/>
      <c r="CS84" s="74"/>
      <c r="CT84" s="74"/>
      <c r="CU84" s="74"/>
      <c r="CV84" s="74"/>
      <c r="CW84" s="74"/>
      <c r="CX84" s="74"/>
      <c r="CY84" s="74"/>
      <c r="CZ84" s="74"/>
      <c r="DA84" s="74"/>
      <c r="DB84" s="74"/>
      <c r="DC84" s="74"/>
      <c r="DD84" s="74"/>
      <c r="DE84" s="74"/>
      <c r="DF84" s="74"/>
      <c r="DG84" s="74"/>
      <c r="DH84" s="74"/>
      <c r="DI84" s="74"/>
      <c r="DJ84" s="74"/>
      <c r="DK84" s="74"/>
      <c r="DL84" s="74"/>
      <c r="DM84" s="74"/>
      <c r="DN84" s="74"/>
      <c r="DO84" s="74"/>
      <c r="DP84" s="74"/>
      <c r="DQ84" s="74"/>
      <c r="DR84" s="74"/>
      <c r="DS84" s="74"/>
      <c r="DT84" s="74"/>
      <c r="DU84" s="74"/>
      <c r="DV84" s="74"/>
      <c r="DW84" s="74"/>
      <c r="DX84" s="74"/>
      <c r="DY84" s="74"/>
      <c r="DZ84" s="74"/>
      <c r="EA84" s="74"/>
      <c r="EB84" s="74"/>
      <c r="EC84" s="74"/>
      <c r="ED84" s="74"/>
      <c r="EE84" s="74"/>
      <c r="EF84" s="74"/>
      <c r="EG84" s="74"/>
      <c r="EH84" s="74"/>
      <c r="EI84" s="74"/>
      <c r="EJ84" s="74"/>
      <c r="EK84" s="74"/>
      <c r="EL84" s="74"/>
      <c r="EM84" s="74"/>
      <c r="EN84" s="74"/>
      <c r="EO84" s="74"/>
      <c r="EP84" s="74"/>
      <c r="EQ84" s="74"/>
      <c r="ER84" s="74"/>
      <c r="ES84" s="74"/>
      <c r="ET84" s="74"/>
      <c r="EU84" s="74"/>
      <c r="EV84" s="74"/>
      <c r="EW84" s="74"/>
      <c r="EX84" s="74"/>
      <c r="EY84" s="74"/>
      <c r="EZ84" s="74"/>
      <c r="FA84" s="74"/>
      <c r="FB84" s="74"/>
      <c r="FC84" s="74"/>
      <c r="FD84" s="74"/>
      <c r="FE84" s="74"/>
      <c r="FF84" s="74"/>
      <c r="FG84" s="74"/>
      <c r="FH84" s="74"/>
      <c r="FI84" s="74"/>
      <c r="FJ84" s="74"/>
      <c r="FK84" s="74"/>
      <c r="FL84" s="74"/>
      <c r="FM84" s="74"/>
      <c r="FN84" s="74"/>
      <c r="FO84" s="74"/>
      <c r="FP84" s="74"/>
      <c r="FQ84" s="74"/>
      <c r="FR84" s="74"/>
      <c r="FS84" s="74"/>
      <c r="FT84" s="74"/>
      <c r="FU84" s="74"/>
      <c r="FV84" s="74"/>
      <c r="FW84" s="74"/>
      <c r="FX84" s="74"/>
      <c r="FY84" s="74"/>
      <c r="FZ84" s="74"/>
      <c r="GA84" s="74"/>
      <c r="GB84" s="74"/>
      <c r="GC84" s="74"/>
      <c r="GD84" s="74"/>
      <c r="GE84" s="74"/>
      <c r="GF84" s="74"/>
      <c r="GG84" s="74"/>
      <c r="GH84" s="74"/>
      <c r="GI84" s="74"/>
      <c r="GJ84" s="74"/>
      <c r="GK84" s="74"/>
      <c r="GL84" s="74"/>
      <c r="GM84" s="74"/>
      <c r="GN84" s="74"/>
      <c r="GO84" s="74"/>
      <c r="GP84" s="74"/>
      <c r="GQ84" s="74"/>
      <c r="GR84" s="74"/>
      <c r="GS84" s="74"/>
      <c r="GT84" s="74"/>
      <c r="GU84" s="74"/>
      <c r="GV84" s="74"/>
      <c r="GW84" s="74"/>
      <c r="GX84" s="74"/>
      <c r="GY84" s="74"/>
      <c r="GZ84" s="74"/>
      <c r="HA84" s="74"/>
      <c r="HB84" s="74"/>
      <c r="HC84" s="74"/>
      <c r="HD84" s="74"/>
      <c r="HE84" s="74"/>
      <c r="HF84" s="74"/>
      <c r="HG84" s="74"/>
      <c r="HH84" s="74"/>
      <c r="HI84" s="74"/>
      <c r="HJ84" s="74"/>
      <c r="HK84" s="74"/>
      <c r="HL84" s="74"/>
      <c r="HM84" s="74"/>
      <c r="HN84" s="74"/>
      <c r="HO84" s="74"/>
      <c r="HP84" s="74"/>
      <c r="HQ84" s="74"/>
      <c r="HR84" s="74"/>
      <c r="HS84" s="74"/>
      <c r="HT84" s="74"/>
      <c r="HU84" s="74"/>
      <c r="HV84" s="74"/>
      <c r="HW84" s="74"/>
      <c r="HX84" s="74"/>
      <c r="HY84" s="74"/>
      <c r="HZ84" s="74"/>
      <c r="IA84" s="74"/>
      <c r="IB84" s="74"/>
      <c r="IC84" s="74"/>
      <c r="ID84" s="74"/>
      <c r="IE84" s="74"/>
      <c r="IF84" s="74"/>
      <c r="IG84" s="74"/>
      <c r="IH84" s="74"/>
      <c r="II84" s="74"/>
      <c r="IJ84" s="74"/>
      <c r="IK84" s="74"/>
      <c r="IL84" s="74"/>
      <c r="IM84" s="74"/>
      <c r="IN84" s="74"/>
      <c r="IO84" s="74"/>
      <c r="IP84" s="74"/>
      <c r="IQ84" s="74"/>
      <c r="IR84" s="74"/>
      <c r="IS84" s="74"/>
      <c r="IT84" s="74"/>
      <c r="IU84" s="74"/>
      <c r="IV84" s="74"/>
      <c r="IW84" s="74"/>
      <c r="IX84" s="74"/>
      <c r="IY84" s="74"/>
      <c r="IZ84" s="74"/>
      <c r="JA84" s="74"/>
      <c r="JB84" s="74"/>
      <c r="JC84" s="74"/>
      <c r="JD84" s="74"/>
      <c r="JE84" s="74"/>
      <c r="JF84" s="74"/>
      <c r="JG84" s="74"/>
      <c r="JH84" s="74"/>
      <c r="JI84" s="74"/>
      <c r="JJ84" s="74"/>
      <c r="JK84" s="74"/>
      <c r="JL84" s="74"/>
      <c r="JM84" s="74"/>
      <c r="JN84" s="74"/>
      <c r="JO84" s="74"/>
      <c r="JP84" s="74"/>
      <c r="JQ84" s="74"/>
      <c r="JR84" s="74"/>
      <c r="JS84" s="74"/>
      <c r="JT84" s="74"/>
      <c r="JU84" s="74"/>
      <c r="JV84" s="74"/>
      <c r="JW84" s="74"/>
      <c r="JX84" s="74"/>
      <c r="JY84" s="74"/>
      <c r="JZ84" s="74"/>
      <c r="KA84" s="74"/>
      <c r="KB84" s="74"/>
      <c r="KC84" s="74"/>
      <c r="KD84" s="74"/>
      <c r="KE84" s="74"/>
      <c r="KF84" s="74"/>
      <c r="KG84" s="74"/>
      <c r="KH84" s="74"/>
      <c r="KI84" s="74"/>
      <c r="KJ84" s="74"/>
      <c r="KK84" s="74"/>
      <c r="KL84" s="74"/>
      <c r="KM84" s="74"/>
      <c r="KN84" s="74"/>
      <c r="KO84" s="74"/>
    </row>
    <row r="85" spans="1:301" s="56" customFormat="1" ht="15" x14ac:dyDescent="0.2">
      <c r="A85" s="74"/>
      <c r="B85" s="60">
        <v>62</v>
      </c>
      <c r="C85" s="23" t="s">
        <v>195</v>
      </c>
      <c r="D85" s="36" t="s">
        <v>113</v>
      </c>
      <c r="E85" s="37" t="s">
        <v>85</v>
      </c>
      <c r="F85" s="38" t="s">
        <v>72</v>
      </c>
      <c r="G85" s="22" t="s">
        <v>14</v>
      </c>
      <c r="H85" s="23" t="s">
        <v>73</v>
      </c>
      <c r="I85" s="21" t="s">
        <v>74</v>
      </c>
      <c r="J85" s="23" t="s">
        <v>73</v>
      </c>
      <c r="K85" s="21" t="s">
        <v>153</v>
      </c>
      <c r="L85" s="23" t="s">
        <v>73</v>
      </c>
      <c r="M85" s="28" t="s">
        <v>114</v>
      </c>
      <c r="N85" s="23" t="s">
        <v>73</v>
      </c>
      <c r="O85" s="21" t="s">
        <v>77</v>
      </c>
      <c r="P85" s="23" t="s">
        <v>73</v>
      </c>
      <c r="Q85" s="21" t="s">
        <v>196</v>
      </c>
      <c r="R85" s="23" t="s">
        <v>73</v>
      </c>
      <c r="S85" s="32">
        <v>0</v>
      </c>
      <c r="T85" s="25">
        <v>1</v>
      </c>
      <c r="U85" s="52">
        <f t="shared" ref="U85" si="10">T85*100</f>
        <v>100</v>
      </c>
      <c r="V85" s="42">
        <v>44562</v>
      </c>
      <c r="W85" s="42">
        <v>44775</v>
      </c>
      <c r="X85" s="42" t="s">
        <v>79</v>
      </c>
      <c r="Y85" s="43" t="s">
        <v>199</v>
      </c>
      <c r="Z85" s="55"/>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74"/>
      <c r="DD85" s="74"/>
      <c r="DE85" s="74"/>
      <c r="DF85" s="74"/>
      <c r="DG85" s="74"/>
      <c r="DH85" s="74"/>
      <c r="DI85" s="74"/>
      <c r="DJ85" s="74"/>
      <c r="DK85" s="74"/>
      <c r="DL85" s="74"/>
      <c r="DM85" s="74"/>
      <c r="DN85" s="74"/>
      <c r="DO85" s="74"/>
      <c r="DP85" s="74"/>
      <c r="DQ85" s="74"/>
      <c r="DR85" s="74"/>
      <c r="DS85" s="74"/>
      <c r="DT85" s="74"/>
      <c r="DU85" s="74"/>
      <c r="DV85" s="74"/>
      <c r="DW85" s="74"/>
      <c r="DX85" s="74"/>
      <c r="DY85" s="74"/>
      <c r="DZ85" s="74"/>
      <c r="EA85" s="74"/>
      <c r="EB85" s="74"/>
      <c r="EC85" s="74"/>
      <c r="ED85" s="74"/>
      <c r="EE85" s="74"/>
      <c r="EF85" s="74"/>
      <c r="EG85" s="74"/>
      <c r="EH85" s="74"/>
      <c r="EI85" s="74"/>
      <c r="EJ85" s="74"/>
      <c r="EK85" s="74"/>
      <c r="EL85" s="74"/>
      <c r="EM85" s="74"/>
      <c r="EN85" s="74"/>
      <c r="EO85" s="74"/>
      <c r="EP85" s="74"/>
      <c r="EQ85" s="74"/>
      <c r="ER85" s="74"/>
      <c r="ES85" s="74"/>
      <c r="ET85" s="74"/>
      <c r="EU85" s="74"/>
      <c r="EV85" s="74"/>
      <c r="EW85" s="74"/>
      <c r="EX85" s="74"/>
      <c r="EY85" s="74"/>
      <c r="EZ85" s="74"/>
      <c r="FA85" s="74"/>
      <c r="FB85" s="74"/>
      <c r="FC85" s="74"/>
      <c r="FD85" s="74"/>
      <c r="FE85" s="74"/>
      <c r="FF85" s="74"/>
      <c r="FG85" s="74"/>
      <c r="FH85" s="74"/>
      <c r="FI85" s="74"/>
      <c r="FJ85" s="74"/>
      <c r="FK85" s="74"/>
      <c r="FL85" s="74"/>
      <c r="FM85" s="74"/>
      <c r="FN85" s="74"/>
      <c r="FO85" s="74"/>
      <c r="FP85" s="74"/>
      <c r="FQ85" s="74"/>
      <c r="FR85" s="74"/>
      <c r="FS85" s="74"/>
      <c r="FT85" s="74"/>
      <c r="FU85" s="74"/>
      <c r="FV85" s="74"/>
      <c r="FW85" s="74"/>
      <c r="FX85" s="74"/>
      <c r="FY85" s="74"/>
      <c r="FZ85" s="74"/>
      <c r="GA85" s="74"/>
      <c r="GB85" s="74"/>
      <c r="GC85" s="74"/>
      <c r="GD85" s="74"/>
      <c r="GE85" s="74"/>
      <c r="GF85" s="74"/>
      <c r="GG85" s="74"/>
      <c r="GH85" s="74"/>
      <c r="GI85" s="74"/>
      <c r="GJ85" s="74"/>
      <c r="GK85" s="74"/>
      <c r="GL85" s="74"/>
      <c r="GM85" s="74"/>
      <c r="GN85" s="74"/>
      <c r="GO85" s="74"/>
      <c r="GP85" s="74"/>
      <c r="GQ85" s="74"/>
      <c r="GR85" s="74"/>
      <c r="GS85" s="74"/>
      <c r="GT85" s="74"/>
      <c r="GU85" s="74"/>
      <c r="GV85" s="74"/>
      <c r="GW85" s="74"/>
      <c r="GX85" s="74"/>
      <c r="GY85" s="74"/>
      <c r="GZ85" s="74"/>
      <c r="HA85" s="74"/>
      <c r="HB85" s="74"/>
      <c r="HC85" s="74"/>
      <c r="HD85" s="74"/>
      <c r="HE85" s="74"/>
      <c r="HF85" s="74"/>
      <c r="HG85" s="74"/>
      <c r="HH85" s="74"/>
      <c r="HI85" s="74"/>
      <c r="HJ85" s="74"/>
      <c r="HK85" s="74"/>
      <c r="HL85" s="74"/>
      <c r="HM85" s="74"/>
      <c r="HN85" s="74"/>
      <c r="HO85" s="74"/>
      <c r="HP85" s="74"/>
      <c r="HQ85" s="74"/>
      <c r="HR85" s="74"/>
      <c r="HS85" s="74"/>
      <c r="HT85" s="74"/>
      <c r="HU85" s="74"/>
      <c r="HV85" s="74"/>
      <c r="HW85" s="74"/>
      <c r="HX85" s="74"/>
      <c r="HY85" s="74"/>
      <c r="HZ85" s="74"/>
      <c r="IA85" s="74"/>
      <c r="IB85" s="74"/>
      <c r="IC85" s="74"/>
      <c r="ID85" s="74"/>
      <c r="IE85" s="74"/>
      <c r="IF85" s="74"/>
      <c r="IG85" s="74"/>
      <c r="IH85" s="74"/>
      <c r="II85" s="74"/>
      <c r="IJ85" s="74"/>
      <c r="IK85" s="74"/>
      <c r="IL85" s="74"/>
      <c r="IM85" s="74"/>
      <c r="IN85" s="74"/>
      <c r="IO85" s="74"/>
      <c r="IP85" s="74"/>
      <c r="IQ85" s="74"/>
      <c r="IR85" s="74"/>
      <c r="IS85" s="74"/>
      <c r="IT85" s="74"/>
      <c r="IU85" s="74"/>
      <c r="IV85" s="74"/>
      <c r="IW85" s="74"/>
      <c r="IX85" s="74"/>
      <c r="IY85" s="74"/>
      <c r="IZ85" s="74"/>
      <c r="JA85" s="74"/>
      <c r="JB85" s="74"/>
      <c r="JC85" s="74"/>
      <c r="JD85" s="74"/>
      <c r="JE85" s="74"/>
      <c r="JF85" s="74"/>
      <c r="JG85" s="74"/>
      <c r="JH85" s="74"/>
      <c r="JI85" s="74"/>
      <c r="JJ85" s="74"/>
      <c r="JK85" s="74"/>
      <c r="JL85" s="74"/>
      <c r="JM85" s="74"/>
      <c r="JN85" s="74"/>
      <c r="JO85" s="74"/>
      <c r="JP85" s="74"/>
      <c r="JQ85" s="74"/>
      <c r="JR85" s="74"/>
      <c r="JS85" s="74"/>
      <c r="JT85" s="74"/>
      <c r="JU85" s="74"/>
      <c r="JV85" s="74"/>
      <c r="JW85" s="74"/>
      <c r="JX85" s="74"/>
      <c r="JY85" s="74"/>
      <c r="JZ85" s="74"/>
      <c r="KA85" s="74"/>
      <c r="KB85" s="74"/>
      <c r="KC85" s="74"/>
      <c r="KD85" s="74"/>
      <c r="KE85" s="74"/>
      <c r="KF85" s="74"/>
      <c r="KG85" s="74"/>
      <c r="KH85" s="74"/>
      <c r="KI85" s="74"/>
      <c r="KJ85" s="74"/>
      <c r="KK85" s="74"/>
      <c r="KL85" s="74"/>
      <c r="KM85" s="74"/>
      <c r="KN85" s="74"/>
      <c r="KO85" s="74"/>
    </row>
    <row r="86" spans="1:301" s="2" customFormat="1" ht="15.75" x14ac:dyDescent="0.2">
      <c r="A86" s="74"/>
      <c r="B86" s="131" t="s">
        <v>200</v>
      </c>
      <c r="C86" s="132"/>
      <c r="D86" s="132"/>
      <c r="E86" s="132"/>
      <c r="F86" s="132"/>
      <c r="G86" s="132"/>
      <c r="H86" s="132"/>
      <c r="I86" s="132"/>
      <c r="J86" s="132"/>
      <c r="K86" s="132"/>
      <c r="L86" s="132"/>
      <c r="M86" s="132"/>
      <c r="N86" s="132"/>
      <c r="O86" s="133" t="s">
        <v>151</v>
      </c>
      <c r="P86" s="134"/>
      <c r="Q86" s="134"/>
      <c r="R86" s="134"/>
      <c r="S86" s="135"/>
      <c r="T86" s="19">
        <f>SUM(U87:U91)/500</f>
        <v>1</v>
      </c>
      <c r="U86" s="52">
        <f t="shared" si="4"/>
        <v>100</v>
      </c>
      <c r="V86" s="153"/>
      <c r="W86" s="154"/>
      <c r="X86" s="154"/>
      <c r="Y86" s="154"/>
      <c r="Z86" s="155"/>
      <c r="AA86" s="74"/>
      <c r="AB86" s="74"/>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c r="DV86" s="74"/>
      <c r="DW86" s="74"/>
      <c r="DX86" s="74"/>
      <c r="DY86" s="74"/>
      <c r="DZ86" s="74"/>
      <c r="EA86" s="74"/>
      <c r="EB86" s="74"/>
      <c r="EC86" s="74"/>
      <c r="ED86" s="74"/>
      <c r="EE86" s="74"/>
      <c r="EF86" s="74"/>
      <c r="EG86" s="74"/>
      <c r="EH86" s="74"/>
      <c r="EI86" s="74"/>
      <c r="EJ86" s="74"/>
      <c r="EK86" s="74"/>
      <c r="EL86" s="74"/>
      <c r="EM86" s="74"/>
      <c r="EN86" s="74"/>
      <c r="EO86" s="74"/>
      <c r="EP86" s="74"/>
      <c r="EQ86" s="74"/>
      <c r="ER86" s="74"/>
      <c r="ES86" s="74"/>
      <c r="ET86" s="74"/>
      <c r="EU86" s="74"/>
      <c r="EV86" s="74"/>
      <c r="EW86" s="74"/>
      <c r="EX86" s="74"/>
      <c r="EY86" s="74"/>
      <c r="EZ86" s="74"/>
      <c r="FA86" s="74"/>
      <c r="FB86" s="74"/>
      <c r="FC86" s="74"/>
      <c r="FD86" s="74"/>
      <c r="FE86" s="74"/>
      <c r="FF86" s="74"/>
      <c r="FG86" s="74"/>
      <c r="FH86" s="74"/>
      <c r="FI86" s="74"/>
      <c r="FJ86" s="74"/>
      <c r="FK86" s="74"/>
      <c r="FL86" s="74"/>
      <c r="FM86" s="74"/>
      <c r="FN86" s="74"/>
      <c r="FO86" s="74"/>
      <c r="FP86" s="74"/>
      <c r="FQ86" s="74"/>
      <c r="FR86" s="74"/>
      <c r="FS86" s="74"/>
      <c r="FT86" s="74"/>
      <c r="FU86" s="74"/>
      <c r="FV86" s="74"/>
      <c r="FW86" s="74"/>
      <c r="FX86" s="74"/>
      <c r="FY86" s="74"/>
      <c r="FZ86" s="74"/>
      <c r="GA86" s="74"/>
      <c r="GB86" s="74"/>
      <c r="GC86" s="74"/>
      <c r="GD86" s="74"/>
      <c r="GE86" s="74"/>
      <c r="GF86" s="74"/>
      <c r="GG86" s="74"/>
      <c r="GH86" s="74"/>
      <c r="GI86" s="74"/>
      <c r="GJ86" s="74"/>
      <c r="GK86" s="74"/>
      <c r="GL86" s="74"/>
      <c r="GM86" s="74"/>
      <c r="GN86" s="74"/>
      <c r="GO86" s="74"/>
      <c r="GP86" s="74"/>
      <c r="GQ86" s="74"/>
      <c r="GR86" s="74"/>
      <c r="GS86" s="74"/>
      <c r="GT86" s="74"/>
      <c r="GU86" s="74"/>
      <c r="GV86" s="74"/>
      <c r="GW86" s="74"/>
      <c r="GX86" s="74"/>
      <c r="GY86" s="74"/>
      <c r="GZ86" s="74"/>
      <c r="HA86" s="74"/>
      <c r="HB86" s="74"/>
      <c r="HC86" s="74"/>
      <c r="HD86" s="74"/>
      <c r="HE86" s="74"/>
      <c r="HF86" s="74"/>
      <c r="HG86" s="74"/>
      <c r="HH86" s="74"/>
      <c r="HI86" s="74"/>
      <c r="HJ86" s="74"/>
      <c r="HK86" s="74"/>
      <c r="HL86" s="74"/>
      <c r="HM86" s="74"/>
      <c r="HN86" s="74"/>
      <c r="HO86" s="74"/>
      <c r="HP86" s="74"/>
      <c r="HQ86" s="74"/>
      <c r="HR86" s="74"/>
      <c r="HS86" s="74"/>
      <c r="HT86" s="74"/>
      <c r="HU86" s="74"/>
      <c r="HV86" s="74"/>
      <c r="HW86" s="74"/>
      <c r="HX86" s="74"/>
      <c r="HY86" s="74"/>
      <c r="HZ86" s="74"/>
      <c r="IA86" s="74"/>
      <c r="IB86" s="74"/>
      <c r="IC86" s="74"/>
      <c r="ID86" s="74"/>
      <c r="IE86" s="74"/>
      <c r="IF86" s="74"/>
      <c r="IG86" s="74"/>
      <c r="IH86" s="74"/>
      <c r="II86" s="74"/>
      <c r="IJ86" s="74"/>
      <c r="IK86" s="74"/>
      <c r="IL86" s="74"/>
      <c r="IM86" s="74"/>
      <c r="IN86" s="74"/>
      <c r="IO86" s="74"/>
      <c r="IP86" s="74"/>
      <c r="IQ86" s="74"/>
      <c r="IR86" s="74"/>
      <c r="IS86" s="74"/>
      <c r="IT86" s="74"/>
      <c r="IU86" s="74"/>
      <c r="IV86" s="74"/>
      <c r="IW86" s="74"/>
      <c r="IX86" s="74"/>
      <c r="IY86" s="74"/>
      <c r="IZ86" s="74"/>
      <c r="JA86" s="74"/>
      <c r="JB86" s="74"/>
      <c r="JC86" s="74"/>
      <c r="JD86" s="74"/>
      <c r="JE86" s="74"/>
      <c r="JF86" s="74"/>
      <c r="JG86" s="74"/>
      <c r="JH86" s="74"/>
      <c r="JI86" s="74"/>
      <c r="JJ86" s="74"/>
      <c r="JK86" s="74"/>
      <c r="JL86" s="74"/>
      <c r="JM86" s="74"/>
      <c r="JN86" s="74"/>
      <c r="JO86" s="74"/>
      <c r="JP86" s="74"/>
      <c r="JQ86" s="74"/>
      <c r="JR86" s="74"/>
      <c r="JS86" s="74"/>
      <c r="JT86" s="74"/>
      <c r="JU86" s="74"/>
      <c r="JV86" s="74"/>
      <c r="JW86" s="74"/>
      <c r="JX86" s="74"/>
      <c r="JY86" s="74"/>
      <c r="JZ86" s="74"/>
      <c r="KA86" s="74"/>
      <c r="KB86" s="74"/>
      <c r="KC86" s="74"/>
      <c r="KD86" s="74"/>
      <c r="KE86" s="74"/>
      <c r="KF86" s="74"/>
      <c r="KG86" s="74"/>
      <c r="KH86" s="74"/>
      <c r="KI86" s="74"/>
      <c r="KJ86" s="74"/>
      <c r="KK86" s="74"/>
      <c r="KL86" s="74"/>
      <c r="KM86" s="74"/>
      <c r="KN86" s="74"/>
      <c r="KO86" s="74"/>
    </row>
    <row r="87" spans="1:301" s="2" customFormat="1" ht="15.75" customHeight="1" x14ac:dyDescent="0.2">
      <c r="A87" s="74"/>
      <c r="B87" s="60">
        <v>62</v>
      </c>
      <c r="C87" s="23" t="s">
        <v>201</v>
      </c>
      <c r="D87" s="39" t="s">
        <v>70</v>
      </c>
      <c r="E87" s="37" t="s">
        <v>71</v>
      </c>
      <c r="F87" s="38" t="s">
        <v>72</v>
      </c>
      <c r="G87" s="22" t="s">
        <v>14</v>
      </c>
      <c r="H87" s="23" t="s">
        <v>73</v>
      </c>
      <c r="I87" s="21" t="s">
        <v>74</v>
      </c>
      <c r="J87" s="23" t="s">
        <v>73</v>
      </c>
      <c r="K87" s="21" t="s">
        <v>153</v>
      </c>
      <c r="L87" s="23" t="s">
        <v>73</v>
      </c>
      <c r="M87" s="21" t="s">
        <v>76</v>
      </c>
      <c r="N87" s="23" t="s">
        <v>73</v>
      </c>
      <c r="O87" s="21" t="s">
        <v>77</v>
      </c>
      <c r="P87" s="23" t="s">
        <v>73</v>
      </c>
      <c r="Q87" s="21" t="s">
        <v>202</v>
      </c>
      <c r="R87" s="23" t="s">
        <v>73</v>
      </c>
      <c r="S87" s="24">
        <v>0</v>
      </c>
      <c r="T87" s="25">
        <v>1</v>
      </c>
      <c r="U87" s="52">
        <f t="shared" si="4"/>
        <v>100</v>
      </c>
      <c r="V87" s="42">
        <v>44562</v>
      </c>
      <c r="W87" s="42">
        <v>44775</v>
      </c>
      <c r="X87" s="42" t="s">
        <v>79</v>
      </c>
      <c r="Y87" s="43" t="s">
        <v>203</v>
      </c>
      <c r="Z87" s="55"/>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c r="DZ87" s="74"/>
      <c r="EA87" s="74"/>
      <c r="EB87" s="74"/>
      <c r="EC87" s="74"/>
      <c r="ED87" s="74"/>
      <c r="EE87" s="74"/>
      <c r="EF87" s="74"/>
      <c r="EG87" s="74"/>
      <c r="EH87" s="74"/>
      <c r="EI87" s="74"/>
      <c r="EJ87" s="74"/>
      <c r="EK87" s="74"/>
      <c r="EL87" s="74"/>
      <c r="EM87" s="74"/>
      <c r="EN87" s="74"/>
      <c r="EO87" s="74"/>
      <c r="EP87" s="74"/>
      <c r="EQ87" s="74"/>
      <c r="ER87" s="74"/>
      <c r="ES87" s="74"/>
      <c r="ET87" s="74"/>
      <c r="EU87" s="74"/>
      <c r="EV87" s="74"/>
      <c r="EW87" s="74"/>
      <c r="EX87" s="74"/>
      <c r="EY87" s="74"/>
      <c r="EZ87" s="74"/>
      <c r="FA87" s="74"/>
      <c r="FB87" s="74"/>
      <c r="FC87" s="74"/>
      <c r="FD87" s="74"/>
      <c r="FE87" s="74"/>
      <c r="FF87" s="74"/>
      <c r="FG87" s="74"/>
      <c r="FH87" s="74"/>
      <c r="FI87" s="74"/>
      <c r="FJ87" s="74"/>
      <c r="FK87" s="74"/>
      <c r="FL87" s="74"/>
      <c r="FM87" s="74"/>
      <c r="FN87" s="74"/>
      <c r="FO87" s="74"/>
      <c r="FP87" s="74"/>
      <c r="FQ87" s="74"/>
      <c r="FR87" s="74"/>
      <c r="FS87" s="74"/>
      <c r="FT87" s="74"/>
      <c r="FU87" s="74"/>
      <c r="FV87" s="74"/>
      <c r="FW87" s="74"/>
      <c r="FX87" s="74"/>
      <c r="FY87" s="74"/>
      <c r="FZ87" s="74"/>
      <c r="GA87" s="74"/>
      <c r="GB87" s="74"/>
      <c r="GC87" s="74"/>
      <c r="GD87" s="74"/>
      <c r="GE87" s="74"/>
      <c r="GF87" s="74"/>
      <c r="GG87" s="74"/>
      <c r="GH87" s="74"/>
      <c r="GI87" s="74"/>
      <c r="GJ87" s="74"/>
      <c r="GK87" s="74"/>
      <c r="GL87" s="74"/>
      <c r="GM87" s="74"/>
      <c r="GN87" s="74"/>
      <c r="GO87" s="74"/>
      <c r="GP87" s="74"/>
      <c r="GQ87" s="74"/>
      <c r="GR87" s="74"/>
      <c r="GS87" s="74"/>
      <c r="GT87" s="74"/>
      <c r="GU87" s="74"/>
      <c r="GV87" s="74"/>
      <c r="GW87" s="74"/>
      <c r="GX87" s="74"/>
      <c r="GY87" s="74"/>
      <c r="GZ87" s="74"/>
      <c r="HA87" s="74"/>
      <c r="HB87" s="74"/>
      <c r="HC87" s="74"/>
      <c r="HD87" s="74"/>
      <c r="HE87" s="74"/>
      <c r="HF87" s="74"/>
      <c r="HG87" s="74"/>
      <c r="HH87" s="74"/>
      <c r="HI87" s="74"/>
      <c r="HJ87" s="74"/>
      <c r="HK87" s="74"/>
      <c r="HL87" s="74"/>
      <c r="HM87" s="74"/>
      <c r="HN87" s="74"/>
      <c r="HO87" s="74"/>
      <c r="HP87" s="74"/>
      <c r="HQ87" s="74"/>
      <c r="HR87" s="74"/>
      <c r="HS87" s="74"/>
      <c r="HT87" s="74"/>
      <c r="HU87" s="74"/>
      <c r="HV87" s="74"/>
      <c r="HW87" s="74"/>
      <c r="HX87" s="74"/>
      <c r="HY87" s="74"/>
      <c r="HZ87" s="74"/>
      <c r="IA87" s="74"/>
      <c r="IB87" s="74"/>
      <c r="IC87" s="74"/>
      <c r="ID87" s="74"/>
      <c r="IE87" s="74"/>
      <c r="IF87" s="74"/>
      <c r="IG87" s="74"/>
      <c r="IH87" s="74"/>
      <c r="II87" s="74"/>
      <c r="IJ87" s="74"/>
      <c r="IK87" s="74"/>
      <c r="IL87" s="74"/>
      <c r="IM87" s="74"/>
      <c r="IN87" s="74"/>
      <c r="IO87" s="74"/>
      <c r="IP87" s="74"/>
      <c r="IQ87" s="74"/>
      <c r="IR87" s="74"/>
      <c r="IS87" s="74"/>
      <c r="IT87" s="74"/>
      <c r="IU87" s="74"/>
      <c r="IV87" s="74"/>
      <c r="IW87" s="74"/>
      <c r="IX87" s="74"/>
      <c r="IY87" s="74"/>
      <c r="IZ87" s="74"/>
      <c r="JA87" s="74"/>
      <c r="JB87" s="74"/>
      <c r="JC87" s="74"/>
      <c r="JD87" s="74"/>
      <c r="JE87" s="74"/>
      <c r="JF87" s="74"/>
      <c r="JG87" s="74"/>
      <c r="JH87" s="74"/>
      <c r="JI87" s="74"/>
      <c r="JJ87" s="74"/>
      <c r="JK87" s="74"/>
      <c r="JL87" s="74"/>
      <c r="JM87" s="74"/>
      <c r="JN87" s="74"/>
      <c r="JO87" s="74"/>
      <c r="JP87" s="74"/>
      <c r="JQ87" s="74"/>
      <c r="JR87" s="74"/>
      <c r="JS87" s="74"/>
      <c r="JT87" s="74"/>
      <c r="JU87" s="74"/>
      <c r="JV87" s="74"/>
      <c r="JW87" s="74"/>
      <c r="JX87" s="74"/>
      <c r="JY87" s="74"/>
      <c r="JZ87" s="74"/>
      <c r="KA87" s="74"/>
      <c r="KB87" s="74"/>
      <c r="KC87" s="74"/>
      <c r="KD87" s="74"/>
      <c r="KE87" s="74"/>
      <c r="KF87" s="74"/>
      <c r="KG87" s="74"/>
      <c r="KH87" s="74"/>
      <c r="KI87" s="74"/>
      <c r="KJ87" s="74"/>
      <c r="KK87" s="74"/>
      <c r="KL87" s="74"/>
      <c r="KM87" s="74"/>
      <c r="KN87" s="74"/>
      <c r="KO87" s="74"/>
    </row>
    <row r="88" spans="1:301" s="26" customFormat="1" ht="15" x14ac:dyDescent="0.2">
      <c r="A88" s="74"/>
      <c r="B88" s="61">
        <v>63</v>
      </c>
      <c r="C88" s="23" t="s">
        <v>201</v>
      </c>
      <c r="D88" s="36" t="s">
        <v>84</v>
      </c>
      <c r="E88" s="37" t="s">
        <v>85</v>
      </c>
      <c r="F88" s="38" t="s">
        <v>72</v>
      </c>
      <c r="G88" s="22" t="s">
        <v>14</v>
      </c>
      <c r="H88" s="23" t="s">
        <v>73</v>
      </c>
      <c r="I88" s="21" t="s">
        <v>74</v>
      </c>
      <c r="J88" s="23" t="s">
        <v>73</v>
      </c>
      <c r="K88" s="21" t="s">
        <v>153</v>
      </c>
      <c r="L88" s="23" t="s">
        <v>73</v>
      </c>
      <c r="M88" s="28" t="s">
        <v>86</v>
      </c>
      <c r="N88" s="23" t="s">
        <v>73</v>
      </c>
      <c r="O88" s="21" t="s">
        <v>77</v>
      </c>
      <c r="P88" s="23" t="s">
        <v>73</v>
      </c>
      <c r="Q88" s="21" t="s">
        <v>202</v>
      </c>
      <c r="R88" s="23" t="s">
        <v>73</v>
      </c>
      <c r="S88" s="32">
        <v>0</v>
      </c>
      <c r="T88" s="25">
        <v>1</v>
      </c>
      <c r="U88" s="53">
        <f t="shared" si="4"/>
        <v>100</v>
      </c>
      <c r="V88" s="42">
        <v>44562</v>
      </c>
      <c r="W88" s="42">
        <v>44775</v>
      </c>
      <c r="X88" s="42" t="s">
        <v>79</v>
      </c>
      <c r="Y88" s="43" t="s">
        <v>204</v>
      </c>
      <c r="Z88" s="55"/>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c r="DV88" s="74"/>
      <c r="DW88" s="74"/>
      <c r="DX88" s="74"/>
      <c r="DY88" s="74"/>
      <c r="DZ88" s="74"/>
      <c r="EA88" s="74"/>
      <c r="EB88" s="74"/>
      <c r="EC88" s="74"/>
      <c r="ED88" s="74"/>
      <c r="EE88" s="74"/>
      <c r="EF88" s="74"/>
      <c r="EG88" s="74"/>
      <c r="EH88" s="74"/>
      <c r="EI88" s="74"/>
      <c r="EJ88" s="74"/>
      <c r="EK88" s="74"/>
      <c r="EL88" s="74"/>
      <c r="EM88" s="74"/>
      <c r="EN88" s="74"/>
      <c r="EO88" s="74"/>
      <c r="EP88" s="74"/>
      <c r="EQ88" s="74"/>
      <c r="ER88" s="74"/>
      <c r="ES88" s="74"/>
      <c r="ET88" s="74"/>
      <c r="EU88" s="74"/>
      <c r="EV88" s="74"/>
      <c r="EW88" s="74"/>
      <c r="EX88" s="74"/>
      <c r="EY88" s="74"/>
      <c r="EZ88" s="74"/>
      <c r="FA88" s="74"/>
      <c r="FB88" s="74"/>
      <c r="FC88" s="74"/>
      <c r="FD88" s="74"/>
      <c r="FE88" s="74"/>
      <c r="FF88" s="74"/>
      <c r="FG88" s="74"/>
      <c r="FH88" s="74"/>
      <c r="FI88" s="74"/>
      <c r="FJ88" s="74"/>
      <c r="FK88" s="74"/>
      <c r="FL88" s="74"/>
      <c r="FM88" s="74"/>
      <c r="FN88" s="74"/>
      <c r="FO88" s="74"/>
      <c r="FP88" s="74"/>
      <c r="FQ88" s="74"/>
      <c r="FR88" s="74"/>
      <c r="FS88" s="74"/>
      <c r="FT88" s="74"/>
      <c r="FU88" s="74"/>
      <c r="FV88" s="74"/>
      <c r="FW88" s="74"/>
      <c r="FX88" s="74"/>
      <c r="FY88" s="74"/>
      <c r="FZ88" s="74"/>
      <c r="GA88" s="74"/>
      <c r="GB88" s="74"/>
      <c r="GC88" s="74"/>
      <c r="GD88" s="74"/>
      <c r="GE88" s="74"/>
      <c r="GF88" s="74"/>
      <c r="GG88" s="74"/>
      <c r="GH88" s="74"/>
      <c r="GI88" s="74"/>
      <c r="GJ88" s="74"/>
      <c r="GK88" s="74"/>
      <c r="GL88" s="74"/>
      <c r="GM88" s="74"/>
      <c r="GN88" s="74"/>
      <c r="GO88" s="74"/>
      <c r="GP88" s="74"/>
      <c r="GQ88" s="74"/>
      <c r="GR88" s="74"/>
      <c r="GS88" s="74"/>
      <c r="GT88" s="74"/>
      <c r="GU88" s="74"/>
      <c r="GV88" s="74"/>
      <c r="GW88" s="74"/>
      <c r="GX88" s="74"/>
      <c r="GY88" s="74"/>
      <c r="GZ88" s="74"/>
      <c r="HA88" s="74"/>
      <c r="HB88" s="74"/>
      <c r="HC88" s="74"/>
      <c r="HD88" s="74"/>
      <c r="HE88" s="74"/>
      <c r="HF88" s="74"/>
      <c r="HG88" s="74"/>
      <c r="HH88" s="74"/>
      <c r="HI88" s="74"/>
      <c r="HJ88" s="74"/>
      <c r="HK88" s="74"/>
      <c r="HL88" s="74"/>
      <c r="HM88" s="74"/>
      <c r="HN88" s="74"/>
      <c r="HO88" s="74"/>
      <c r="HP88" s="74"/>
      <c r="HQ88" s="74"/>
      <c r="HR88" s="74"/>
      <c r="HS88" s="74"/>
      <c r="HT88" s="74"/>
      <c r="HU88" s="74"/>
      <c r="HV88" s="74"/>
      <c r="HW88" s="74"/>
      <c r="HX88" s="74"/>
      <c r="HY88" s="74"/>
      <c r="HZ88" s="74"/>
      <c r="IA88" s="74"/>
      <c r="IB88" s="74"/>
      <c r="IC88" s="74"/>
      <c r="ID88" s="74"/>
      <c r="IE88" s="74"/>
      <c r="IF88" s="74"/>
      <c r="IG88" s="74"/>
      <c r="IH88" s="74"/>
      <c r="II88" s="74"/>
      <c r="IJ88" s="74"/>
      <c r="IK88" s="74"/>
      <c r="IL88" s="74"/>
      <c r="IM88" s="74"/>
      <c r="IN88" s="74"/>
      <c r="IO88" s="74"/>
      <c r="IP88" s="74"/>
      <c r="IQ88" s="74"/>
      <c r="IR88" s="74"/>
      <c r="IS88" s="74"/>
      <c r="IT88" s="74"/>
      <c r="IU88" s="74"/>
      <c r="IV88" s="74"/>
      <c r="IW88" s="74"/>
      <c r="IX88" s="74"/>
      <c r="IY88" s="74"/>
      <c r="IZ88" s="74"/>
      <c r="JA88" s="74"/>
      <c r="JB88" s="74"/>
      <c r="JC88" s="74"/>
      <c r="JD88" s="74"/>
      <c r="JE88" s="74"/>
      <c r="JF88" s="74"/>
      <c r="JG88" s="74"/>
      <c r="JH88" s="74"/>
      <c r="JI88" s="74"/>
      <c r="JJ88" s="74"/>
      <c r="JK88" s="74"/>
      <c r="JL88" s="74"/>
      <c r="JM88" s="74"/>
      <c r="JN88" s="74"/>
      <c r="JO88" s="74"/>
      <c r="JP88" s="74"/>
      <c r="JQ88" s="74"/>
      <c r="JR88" s="74"/>
      <c r="JS88" s="74"/>
      <c r="JT88" s="74"/>
      <c r="JU88" s="74"/>
      <c r="JV88" s="74"/>
      <c r="JW88" s="74"/>
      <c r="JX88" s="74"/>
      <c r="JY88" s="74"/>
      <c r="JZ88" s="74"/>
      <c r="KA88" s="74"/>
      <c r="KB88" s="74"/>
      <c r="KC88" s="74"/>
      <c r="KD88" s="74"/>
      <c r="KE88" s="74"/>
      <c r="KF88" s="74"/>
      <c r="KG88" s="74"/>
      <c r="KH88" s="74"/>
      <c r="KI88" s="74"/>
      <c r="KJ88" s="74"/>
      <c r="KK88" s="74"/>
      <c r="KL88" s="74"/>
      <c r="KM88" s="74"/>
      <c r="KN88" s="74"/>
      <c r="KO88" s="74"/>
    </row>
    <row r="89" spans="1:301" s="26" customFormat="1" ht="15" x14ac:dyDescent="0.2">
      <c r="A89" s="20"/>
      <c r="B89" s="60">
        <v>64</v>
      </c>
      <c r="C89" s="23" t="s">
        <v>201</v>
      </c>
      <c r="D89" s="36" t="s">
        <v>88</v>
      </c>
      <c r="E89" s="37" t="s">
        <v>71</v>
      </c>
      <c r="F89" s="38" t="s">
        <v>72</v>
      </c>
      <c r="G89" s="22" t="s">
        <v>14</v>
      </c>
      <c r="H89" s="23" t="s">
        <v>73</v>
      </c>
      <c r="I89" s="21" t="s">
        <v>74</v>
      </c>
      <c r="J89" s="23" t="s">
        <v>73</v>
      </c>
      <c r="K89" s="21" t="s">
        <v>153</v>
      </c>
      <c r="L89" s="23" t="s">
        <v>73</v>
      </c>
      <c r="M89" s="28" t="s">
        <v>89</v>
      </c>
      <c r="N89" s="23" t="s">
        <v>73</v>
      </c>
      <c r="O89" s="21" t="s">
        <v>77</v>
      </c>
      <c r="P89" s="23" t="s">
        <v>73</v>
      </c>
      <c r="Q89" s="21" t="s">
        <v>202</v>
      </c>
      <c r="R89" s="23" t="s">
        <v>73</v>
      </c>
      <c r="S89" s="32">
        <v>0</v>
      </c>
      <c r="T89" s="25">
        <v>1</v>
      </c>
      <c r="U89" s="53">
        <f t="shared" si="4"/>
        <v>100</v>
      </c>
      <c r="V89" s="42">
        <v>44562</v>
      </c>
      <c r="W89" s="42">
        <v>44775</v>
      </c>
      <c r="X89" s="42" t="s">
        <v>79</v>
      </c>
      <c r="Y89" s="43" t="s">
        <v>205</v>
      </c>
      <c r="Z89" s="55"/>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c r="DV89" s="74"/>
      <c r="DW89" s="74"/>
      <c r="DX89" s="74"/>
      <c r="DY89" s="74"/>
      <c r="DZ89" s="74"/>
      <c r="EA89" s="74"/>
      <c r="EB89" s="74"/>
      <c r="EC89" s="74"/>
      <c r="ED89" s="74"/>
      <c r="EE89" s="74"/>
      <c r="EF89" s="74"/>
      <c r="EG89" s="74"/>
      <c r="EH89" s="74"/>
      <c r="EI89" s="74"/>
      <c r="EJ89" s="74"/>
      <c r="EK89" s="74"/>
      <c r="EL89" s="74"/>
      <c r="EM89" s="74"/>
      <c r="EN89" s="74"/>
      <c r="EO89" s="74"/>
      <c r="EP89" s="74"/>
      <c r="EQ89" s="74"/>
      <c r="ER89" s="74"/>
      <c r="ES89" s="74"/>
      <c r="ET89" s="74"/>
      <c r="EU89" s="74"/>
      <c r="EV89" s="74"/>
      <c r="EW89" s="74"/>
      <c r="EX89" s="74"/>
      <c r="EY89" s="74"/>
      <c r="EZ89" s="74"/>
      <c r="FA89" s="74"/>
      <c r="FB89" s="74"/>
      <c r="FC89" s="74"/>
      <c r="FD89" s="74"/>
      <c r="FE89" s="74"/>
      <c r="FF89" s="74"/>
      <c r="FG89" s="74"/>
      <c r="FH89" s="74"/>
      <c r="FI89" s="74"/>
      <c r="FJ89" s="74"/>
      <c r="FK89" s="74"/>
      <c r="FL89" s="74"/>
      <c r="FM89" s="74"/>
      <c r="FN89" s="74"/>
      <c r="FO89" s="74"/>
      <c r="FP89" s="74"/>
      <c r="FQ89" s="74"/>
      <c r="FR89" s="74"/>
      <c r="FS89" s="74"/>
      <c r="FT89" s="74"/>
      <c r="FU89" s="74"/>
      <c r="FV89" s="74"/>
      <c r="FW89" s="74"/>
      <c r="FX89" s="74"/>
      <c r="FY89" s="74"/>
      <c r="FZ89" s="74"/>
      <c r="GA89" s="74"/>
      <c r="GB89" s="74"/>
      <c r="GC89" s="74"/>
      <c r="GD89" s="74"/>
      <c r="GE89" s="74"/>
      <c r="GF89" s="74"/>
      <c r="GG89" s="74"/>
      <c r="GH89" s="74"/>
      <c r="GI89" s="74"/>
      <c r="GJ89" s="74"/>
      <c r="GK89" s="74"/>
      <c r="GL89" s="74"/>
      <c r="GM89" s="74"/>
      <c r="GN89" s="74"/>
      <c r="GO89" s="74"/>
      <c r="GP89" s="74"/>
      <c r="GQ89" s="74"/>
      <c r="GR89" s="74"/>
      <c r="GS89" s="74"/>
      <c r="GT89" s="74"/>
      <c r="GU89" s="74"/>
      <c r="GV89" s="74"/>
      <c r="GW89" s="74"/>
      <c r="GX89" s="74"/>
      <c r="GY89" s="74"/>
      <c r="GZ89" s="74"/>
      <c r="HA89" s="74"/>
      <c r="HB89" s="74"/>
      <c r="HC89" s="74"/>
      <c r="HD89" s="74"/>
      <c r="HE89" s="74"/>
      <c r="HF89" s="74"/>
      <c r="HG89" s="74"/>
      <c r="HH89" s="74"/>
      <c r="HI89" s="74"/>
      <c r="HJ89" s="74"/>
      <c r="HK89" s="74"/>
      <c r="HL89" s="74"/>
      <c r="HM89" s="74"/>
      <c r="HN89" s="74"/>
      <c r="HO89" s="74"/>
      <c r="HP89" s="74"/>
      <c r="HQ89" s="74"/>
      <c r="HR89" s="74"/>
      <c r="HS89" s="74"/>
      <c r="HT89" s="74"/>
      <c r="HU89" s="74"/>
      <c r="HV89" s="74"/>
      <c r="HW89" s="74"/>
      <c r="HX89" s="74"/>
      <c r="HY89" s="74"/>
      <c r="HZ89" s="74"/>
      <c r="IA89" s="74"/>
      <c r="IB89" s="74"/>
      <c r="IC89" s="74"/>
      <c r="ID89" s="74"/>
      <c r="IE89" s="74"/>
      <c r="IF89" s="74"/>
      <c r="IG89" s="74"/>
      <c r="IH89" s="74"/>
      <c r="II89" s="74"/>
      <c r="IJ89" s="74"/>
      <c r="IK89" s="74"/>
      <c r="IL89" s="74"/>
      <c r="IM89" s="74"/>
      <c r="IN89" s="74"/>
      <c r="IO89" s="74"/>
      <c r="IP89" s="74"/>
      <c r="IQ89" s="74"/>
      <c r="IR89" s="74"/>
      <c r="IS89" s="74"/>
      <c r="IT89" s="74"/>
      <c r="IU89" s="74"/>
      <c r="IV89" s="74"/>
      <c r="IW89" s="74"/>
      <c r="IX89" s="74"/>
      <c r="IY89" s="74"/>
      <c r="IZ89" s="74"/>
      <c r="JA89" s="74"/>
      <c r="JB89" s="74"/>
      <c r="JC89" s="74"/>
      <c r="JD89" s="74"/>
      <c r="JE89" s="74"/>
      <c r="JF89" s="74"/>
      <c r="JG89" s="74"/>
      <c r="JH89" s="74"/>
      <c r="JI89" s="74"/>
      <c r="JJ89" s="74"/>
      <c r="JK89" s="74"/>
      <c r="JL89" s="74"/>
      <c r="JM89" s="74"/>
      <c r="JN89" s="74"/>
      <c r="JO89" s="74"/>
      <c r="JP89" s="74"/>
      <c r="JQ89" s="74"/>
      <c r="JR89" s="74"/>
      <c r="JS89" s="74"/>
      <c r="JT89" s="74"/>
      <c r="JU89" s="74"/>
      <c r="JV89" s="74"/>
      <c r="JW89" s="74"/>
      <c r="JX89" s="74"/>
      <c r="JY89" s="74"/>
      <c r="JZ89" s="74"/>
      <c r="KA89" s="74"/>
      <c r="KB89" s="74"/>
      <c r="KC89" s="74"/>
      <c r="KD89" s="74"/>
      <c r="KE89" s="74"/>
      <c r="KF89" s="74"/>
      <c r="KG89" s="74"/>
      <c r="KH89" s="74"/>
      <c r="KI89" s="74"/>
      <c r="KJ89" s="74"/>
      <c r="KK89" s="74"/>
      <c r="KL89" s="74"/>
      <c r="KM89" s="74"/>
      <c r="KN89" s="74"/>
      <c r="KO89" s="74"/>
    </row>
    <row r="90" spans="1:301" s="56" customFormat="1" ht="15" x14ac:dyDescent="0.2">
      <c r="A90" s="74"/>
      <c r="B90" s="61">
        <v>65</v>
      </c>
      <c r="C90" s="23" t="s">
        <v>201</v>
      </c>
      <c r="D90" s="36" t="s">
        <v>113</v>
      </c>
      <c r="E90" s="37" t="s">
        <v>85</v>
      </c>
      <c r="F90" s="38" t="s">
        <v>72</v>
      </c>
      <c r="G90" s="22" t="s">
        <v>14</v>
      </c>
      <c r="H90" s="23" t="s">
        <v>73</v>
      </c>
      <c r="I90" s="21" t="s">
        <v>74</v>
      </c>
      <c r="J90" s="23" t="s">
        <v>73</v>
      </c>
      <c r="K90" s="21" t="s">
        <v>153</v>
      </c>
      <c r="L90" s="23" t="s">
        <v>73</v>
      </c>
      <c r="M90" s="28" t="s">
        <v>114</v>
      </c>
      <c r="N90" s="23" t="s">
        <v>73</v>
      </c>
      <c r="O90" s="21" t="s">
        <v>77</v>
      </c>
      <c r="P90" s="23" t="s">
        <v>73</v>
      </c>
      <c r="Q90" s="21" t="s">
        <v>202</v>
      </c>
      <c r="R90" s="23" t="s">
        <v>73</v>
      </c>
      <c r="S90" s="32">
        <v>0</v>
      </c>
      <c r="T90" s="25">
        <v>1</v>
      </c>
      <c r="U90" s="52">
        <f t="shared" ref="U90" si="11">T90*100</f>
        <v>100</v>
      </c>
      <c r="V90" s="42">
        <v>44562</v>
      </c>
      <c r="W90" s="42">
        <v>44775</v>
      </c>
      <c r="X90" s="42" t="s">
        <v>79</v>
      </c>
      <c r="Y90" s="43" t="s">
        <v>206</v>
      </c>
      <c r="Z90" s="55"/>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c r="DV90" s="74"/>
      <c r="DW90" s="74"/>
      <c r="DX90" s="74"/>
      <c r="DY90" s="74"/>
      <c r="DZ90" s="74"/>
      <c r="EA90" s="74"/>
      <c r="EB90" s="74"/>
      <c r="EC90" s="74"/>
      <c r="ED90" s="74"/>
      <c r="EE90" s="74"/>
      <c r="EF90" s="74"/>
      <c r="EG90" s="74"/>
      <c r="EH90" s="74"/>
      <c r="EI90" s="74"/>
      <c r="EJ90" s="74"/>
      <c r="EK90" s="74"/>
      <c r="EL90" s="74"/>
      <c r="EM90" s="74"/>
      <c r="EN90" s="74"/>
      <c r="EO90" s="74"/>
      <c r="EP90" s="74"/>
      <c r="EQ90" s="74"/>
      <c r="ER90" s="74"/>
      <c r="ES90" s="74"/>
      <c r="ET90" s="74"/>
      <c r="EU90" s="74"/>
      <c r="EV90" s="74"/>
      <c r="EW90" s="74"/>
      <c r="EX90" s="74"/>
      <c r="EY90" s="74"/>
      <c r="EZ90" s="74"/>
      <c r="FA90" s="74"/>
      <c r="FB90" s="74"/>
      <c r="FC90" s="74"/>
      <c r="FD90" s="74"/>
      <c r="FE90" s="74"/>
      <c r="FF90" s="74"/>
      <c r="FG90" s="74"/>
      <c r="FH90" s="74"/>
      <c r="FI90" s="74"/>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74"/>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74"/>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74"/>
      <c r="IM90" s="74"/>
      <c r="IN90" s="74"/>
      <c r="IO90" s="74"/>
      <c r="IP90" s="74"/>
      <c r="IQ90" s="74"/>
      <c r="IR90" s="74"/>
      <c r="IS90" s="74"/>
      <c r="IT90" s="74"/>
      <c r="IU90" s="74"/>
      <c r="IV90" s="74"/>
      <c r="IW90" s="74"/>
      <c r="IX90" s="74"/>
      <c r="IY90" s="74"/>
      <c r="IZ90" s="74"/>
      <c r="JA90" s="74"/>
      <c r="JB90" s="74"/>
      <c r="JC90" s="74"/>
      <c r="JD90" s="74"/>
      <c r="JE90" s="74"/>
      <c r="JF90" s="74"/>
      <c r="JG90" s="74"/>
      <c r="JH90" s="74"/>
      <c r="JI90" s="74"/>
      <c r="JJ90" s="74"/>
      <c r="JK90" s="74"/>
      <c r="JL90" s="74"/>
      <c r="JM90" s="74"/>
      <c r="JN90" s="74"/>
      <c r="JO90" s="74"/>
      <c r="JP90" s="74"/>
      <c r="JQ90" s="74"/>
      <c r="JR90" s="74"/>
      <c r="JS90" s="74"/>
      <c r="JT90" s="74"/>
      <c r="JU90" s="74"/>
      <c r="JV90" s="74"/>
      <c r="JW90" s="74"/>
      <c r="JX90" s="74"/>
      <c r="JY90" s="74"/>
      <c r="JZ90" s="74"/>
      <c r="KA90" s="74"/>
      <c r="KB90" s="74"/>
      <c r="KC90" s="74"/>
      <c r="KD90" s="74"/>
      <c r="KE90" s="74"/>
      <c r="KF90" s="74"/>
      <c r="KG90" s="74"/>
      <c r="KH90" s="74"/>
      <c r="KI90" s="74"/>
      <c r="KJ90" s="74"/>
      <c r="KK90" s="74"/>
      <c r="KL90" s="74"/>
      <c r="KM90" s="74"/>
      <c r="KN90" s="74"/>
      <c r="KO90" s="74"/>
    </row>
    <row r="91" spans="1:301" s="56" customFormat="1" ht="15" x14ac:dyDescent="0.2">
      <c r="A91" s="74"/>
      <c r="B91" s="60">
        <v>66</v>
      </c>
      <c r="C91" s="65" t="s">
        <v>201</v>
      </c>
      <c r="D91" s="36" t="s">
        <v>130</v>
      </c>
      <c r="E91" s="36" t="s">
        <v>71</v>
      </c>
      <c r="F91" s="40" t="s">
        <v>72</v>
      </c>
      <c r="G91" s="22" t="s">
        <v>14</v>
      </c>
      <c r="H91" s="23" t="s">
        <v>73</v>
      </c>
      <c r="I91" s="21" t="s">
        <v>74</v>
      </c>
      <c r="J91" s="23" t="s">
        <v>73</v>
      </c>
      <c r="K91" s="21" t="s">
        <v>75</v>
      </c>
      <c r="L91" s="23" t="s">
        <v>73</v>
      </c>
      <c r="M91" s="28" t="s">
        <v>131</v>
      </c>
      <c r="N91" s="23" t="s">
        <v>73</v>
      </c>
      <c r="O91" s="21" t="s">
        <v>77</v>
      </c>
      <c r="P91" s="23" t="s">
        <v>73</v>
      </c>
      <c r="Q91" s="21" t="s">
        <v>202</v>
      </c>
      <c r="R91" s="23" t="s">
        <v>73</v>
      </c>
      <c r="S91" s="32">
        <v>0</v>
      </c>
      <c r="T91" s="33">
        <v>1</v>
      </c>
      <c r="U91" s="53">
        <v>100</v>
      </c>
      <c r="V91" s="42" t="s">
        <v>73</v>
      </c>
      <c r="W91" s="42" t="s">
        <v>73</v>
      </c>
      <c r="X91" s="42" t="s">
        <v>79</v>
      </c>
      <c r="Y91" s="66" t="s">
        <v>207</v>
      </c>
      <c r="Z91" s="67"/>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c r="DZ91" s="74"/>
      <c r="EA91" s="74"/>
      <c r="EB91" s="74"/>
      <c r="EC91" s="74"/>
      <c r="ED91" s="74"/>
      <c r="EE91" s="74"/>
      <c r="EF91" s="74"/>
      <c r="EG91" s="74"/>
      <c r="EH91" s="74"/>
      <c r="EI91" s="74"/>
      <c r="EJ91" s="74"/>
      <c r="EK91" s="74"/>
      <c r="EL91" s="74"/>
      <c r="EM91" s="74"/>
      <c r="EN91" s="74"/>
      <c r="EO91" s="74"/>
      <c r="EP91" s="74"/>
      <c r="EQ91" s="74"/>
      <c r="ER91" s="74"/>
      <c r="ES91" s="74"/>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c r="GN91" s="74"/>
      <c r="GO91" s="74"/>
      <c r="GP91" s="74"/>
      <c r="GQ91" s="74"/>
      <c r="GR91" s="74"/>
      <c r="GS91" s="74"/>
      <c r="GT91" s="74"/>
      <c r="GU91" s="74"/>
      <c r="GV91" s="74"/>
      <c r="GW91" s="74"/>
      <c r="GX91" s="74"/>
      <c r="GY91" s="74"/>
      <c r="GZ91" s="74"/>
      <c r="HA91" s="74"/>
      <c r="HB91" s="74"/>
      <c r="HC91" s="74"/>
      <c r="HD91" s="74"/>
      <c r="HE91" s="74"/>
      <c r="HF91" s="74"/>
      <c r="HG91" s="74"/>
      <c r="HH91" s="74"/>
      <c r="HI91" s="74"/>
      <c r="HJ91" s="74"/>
      <c r="HK91" s="74"/>
      <c r="HL91" s="74"/>
      <c r="HM91" s="74"/>
      <c r="HN91" s="74"/>
      <c r="HO91" s="74"/>
      <c r="HP91" s="74"/>
      <c r="HQ91" s="74"/>
      <c r="HR91" s="74"/>
      <c r="HS91" s="74"/>
      <c r="HT91" s="74"/>
      <c r="HU91" s="74"/>
      <c r="HV91" s="74"/>
      <c r="HW91" s="74"/>
      <c r="HX91" s="74"/>
      <c r="HY91" s="74"/>
      <c r="HZ91" s="74"/>
      <c r="IA91" s="74"/>
      <c r="IB91" s="74"/>
      <c r="IC91" s="74"/>
      <c r="ID91" s="74"/>
      <c r="IE91" s="74"/>
      <c r="IF91" s="74"/>
      <c r="IG91" s="74"/>
      <c r="IH91" s="74"/>
      <c r="II91" s="74"/>
      <c r="IJ91" s="74"/>
      <c r="IK91" s="74"/>
      <c r="IL91" s="74"/>
      <c r="IM91" s="74"/>
      <c r="IN91" s="74"/>
      <c r="IO91" s="74"/>
      <c r="IP91" s="74"/>
      <c r="IQ91" s="74"/>
      <c r="IR91" s="74"/>
      <c r="IS91" s="74"/>
      <c r="IT91" s="74"/>
      <c r="IU91" s="74"/>
      <c r="IV91" s="74"/>
      <c r="IW91" s="74"/>
      <c r="IX91" s="74"/>
      <c r="IY91" s="74"/>
      <c r="IZ91" s="74"/>
      <c r="JA91" s="74"/>
      <c r="JB91" s="74"/>
      <c r="JC91" s="74"/>
      <c r="JD91" s="74"/>
      <c r="JE91" s="74"/>
      <c r="JF91" s="74"/>
      <c r="JG91" s="74"/>
      <c r="JH91" s="74"/>
      <c r="JI91" s="74"/>
      <c r="JJ91" s="74"/>
      <c r="JK91" s="74"/>
      <c r="JL91" s="74"/>
      <c r="JM91" s="74"/>
      <c r="JN91" s="74"/>
      <c r="JO91" s="74"/>
      <c r="JP91" s="74"/>
      <c r="JQ91" s="74"/>
      <c r="JR91" s="74"/>
      <c r="JS91" s="74"/>
      <c r="JT91" s="74"/>
      <c r="JU91" s="74"/>
      <c r="JV91" s="74"/>
      <c r="JW91" s="74"/>
      <c r="JX91" s="74"/>
      <c r="JY91" s="74"/>
      <c r="JZ91" s="74"/>
      <c r="KA91" s="74"/>
      <c r="KB91" s="74"/>
      <c r="KC91" s="74"/>
      <c r="KD91" s="74"/>
      <c r="KE91" s="74"/>
      <c r="KF91" s="74"/>
      <c r="KG91" s="74"/>
      <c r="KH91" s="74"/>
      <c r="KI91" s="74"/>
      <c r="KJ91" s="74"/>
      <c r="KK91" s="74"/>
      <c r="KL91" s="74"/>
      <c r="KM91" s="74"/>
      <c r="KN91" s="74"/>
      <c r="KO91" s="74"/>
    </row>
    <row r="92" spans="1:301" s="2" customFormat="1" ht="15.75" x14ac:dyDescent="0.2">
      <c r="A92" s="74"/>
      <c r="B92" s="131" t="s">
        <v>208</v>
      </c>
      <c r="C92" s="132"/>
      <c r="D92" s="132"/>
      <c r="E92" s="132"/>
      <c r="F92" s="132"/>
      <c r="G92" s="132"/>
      <c r="H92" s="132"/>
      <c r="I92" s="132"/>
      <c r="J92" s="132"/>
      <c r="K92" s="132"/>
      <c r="L92" s="132"/>
      <c r="M92" s="132"/>
      <c r="N92" s="132"/>
      <c r="O92" s="133" t="s">
        <v>151</v>
      </c>
      <c r="P92" s="134"/>
      <c r="Q92" s="134"/>
      <c r="R92" s="134"/>
      <c r="S92" s="135"/>
      <c r="T92" s="19">
        <f>SUM(U93:U97)/500</f>
        <v>1</v>
      </c>
      <c r="U92" s="52">
        <f t="shared" si="4"/>
        <v>100</v>
      </c>
      <c r="V92" s="153"/>
      <c r="W92" s="154"/>
      <c r="X92" s="154"/>
      <c r="Y92" s="154"/>
      <c r="Z92" s="155"/>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c r="DZ92" s="74"/>
      <c r="EA92" s="74"/>
      <c r="EB92" s="74"/>
      <c r="EC92" s="74"/>
      <c r="ED92" s="74"/>
      <c r="EE92" s="74"/>
      <c r="EF92" s="74"/>
      <c r="EG92" s="74"/>
      <c r="EH92" s="74"/>
      <c r="EI92" s="74"/>
      <c r="EJ92" s="74"/>
      <c r="EK92" s="74"/>
      <c r="EL92" s="74"/>
      <c r="EM92" s="74"/>
      <c r="EN92" s="74"/>
      <c r="EO92" s="74"/>
      <c r="EP92" s="74"/>
      <c r="EQ92" s="74"/>
      <c r="ER92" s="74"/>
      <c r="ES92" s="74"/>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c r="GN92" s="74"/>
      <c r="GO92" s="74"/>
      <c r="GP92" s="74"/>
      <c r="GQ92" s="74"/>
      <c r="GR92" s="74"/>
      <c r="GS92" s="74"/>
      <c r="GT92" s="74"/>
      <c r="GU92" s="74"/>
      <c r="GV92" s="74"/>
      <c r="GW92" s="74"/>
      <c r="GX92" s="74"/>
      <c r="GY92" s="74"/>
      <c r="GZ92" s="74"/>
      <c r="HA92" s="74"/>
      <c r="HB92" s="74"/>
      <c r="HC92" s="74"/>
      <c r="HD92" s="74"/>
      <c r="HE92" s="74"/>
      <c r="HF92" s="74"/>
      <c r="HG92" s="74"/>
      <c r="HH92" s="74"/>
      <c r="HI92" s="74"/>
      <c r="HJ92" s="74"/>
      <c r="HK92" s="74"/>
      <c r="HL92" s="74"/>
      <c r="HM92" s="74"/>
      <c r="HN92" s="74"/>
      <c r="HO92" s="74"/>
      <c r="HP92" s="74"/>
      <c r="HQ92" s="74"/>
      <c r="HR92" s="74"/>
      <c r="HS92" s="74"/>
      <c r="HT92" s="74"/>
      <c r="HU92" s="74"/>
      <c r="HV92" s="74"/>
      <c r="HW92" s="74"/>
      <c r="HX92" s="74"/>
      <c r="HY92" s="74"/>
      <c r="HZ92" s="74"/>
      <c r="IA92" s="74"/>
      <c r="IB92" s="74"/>
      <c r="IC92" s="74"/>
      <c r="ID92" s="74"/>
      <c r="IE92" s="74"/>
      <c r="IF92" s="74"/>
      <c r="IG92" s="74"/>
      <c r="IH92" s="74"/>
      <c r="II92" s="74"/>
      <c r="IJ92" s="74"/>
      <c r="IK92" s="74"/>
      <c r="IL92" s="74"/>
      <c r="IM92" s="74"/>
      <c r="IN92" s="74"/>
      <c r="IO92" s="74"/>
      <c r="IP92" s="74"/>
      <c r="IQ92" s="74"/>
      <c r="IR92" s="74"/>
      <c r="IS92" s="74"/>
      <c r="IT92" s="74"/>
      <c r="IU92" s="74"/>
      <c r="IV92" s="74"/>
      <c r="IW92" s="74"/>
      <c r="IX92" s="74"/>
      <c r="IY92" s="74"/>
      <c r="IZ92" s="74"/>
      <c r="JA92" s="74"/>
      <c r="JB92" s="74"/>
      <c r="JC92" s="74"/>
      <c r="JD92" s="74"/>
      <c r="JE92" s="74"/>
      <c r="JF92" s="74"/>
      <c r="JG92" s="74"/>
      <c r="JH92" s="74"/>
      <c r="JI92" s="74"/>
      <c r="JJ92" s="74"/>
      <c r="JK92" s="74"/>
      <c r="JL92" s="74"/>
      <c r="JM92" s="74"/>
      <c r="JN92" s="74"/>
      <c r="JO92" s="74"/>
      <c r="JP92" s="74"/>
      <c r="JQ92" s="74"/>
      <c r="JR92" s="74"/>
      <c r="JS92" s="74"/>
      <c r="JT92" s="74"/>
      <c r="JU92" s="74"/>
      <c r="JV92" s="74"/>
      <c r="JW92" s="74"/>
      <c r="JX92" s="74"/>
      <c r="JY92" s="74"/>
      <c r="JZ92" s="74"/>
      <c r="KA92" s="74"/>
      <c r="KB92" s="74"/>
      <c r="KC92" s="74"/>
      <c r="KD92" s="74"/>
      <c r="KE92" s="74"/>
      <c r="KF92" s="74"/>
      <c r="KG92" s="74"/>
      <c r="KH92" s="74"/>
      <c r="KI92" s="74"/>
      <c r="KJ92" s="74"/>
      <c r="KK92" s="74"/>
      <c r="KL92" s="74"/>
      <c r="KM92" s="74"/>
      <c r="KN92" s="74"/>
      <c r="KO92" s="74"/>
    </row>
    <row r="93" spans="1:301" s="2" customFormat="1" ht="15" x14ac:dyDescent="0.2">
      <c r="A93" s="74"/>
      <c r="B93" s="60">
        <v>67</v>
      </c>
      <c r="C93" s="23" t="s">
        <v>209</v>
      </c>
      <c r="D93" s="39" t="s">
        <v>70</v>
      </c>
      <c r="E93" s="37" t="s">
        <v>71</v>
      </c>
      <c r="F93" s="38" t="s">
        <v>72</v>
      </c>
      <c r="G93" s="22" t="s">
        <v>14</v>
      </c>
      <c r="H93" s="23" t="s">
        <v>73</v>
      </c>
      <c r="I93" s="21" t="s">
        <v>74</v>
      </c>
      <c r="J93" s="23" t="s">
        <v>73</v>
      </c>
      <c r="K93" s="21" t="s">
        <v>153</v>
      </c>
      <c r="L93" s="23" t="s">
        <v>73</v>
      </c>
      <c r="M93" s="21" t="s">
        <v>76</v>
      </c>
      <c r="N93" s="23" t="s">
        <v>73</v>
      </c>
      <c r="O93" s="21" t="s">
        <v>77</v>
      </c>
      <c r="P93" s="23" t="s">
        <v>73</v>
      </c>
      <c r="Q93" s="21" t="s">
        <v>210</v>
      </c>
      <c r="R93" s="23" t="s">
        <v>73</v>
      </c>
      <c r="S93" s="24">
        <v>0</v>
      </c>
      <c r="T93" s="25">
        <v>1</v>
      </c>
      <c r="U93" s="52">
        <f t="shared" si="4"/>
        <v>100</v>
      </c>
      <c r="V93" s="42">
        <v>44562</v>
      </c>
      <c r="W93" s="42">
        <v>44775</v>
      </c>
      <c r="X93" s="42" t="s">
        <v>79</v>
      </c>
      <c r="Y93" s="43" t="s">
        <v>211</v>
      </c>
      <c r="Z93" s="55"/>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c r="GN93" s="74"/>
      <c r="GO93" s="74"/>
      <c r="GP93" s="74"/>
      <c r="GQ93" s="74"/>
      <c r="GR93" s="74"/>
      <c r="GS93" s="74"/>
      <c r="GT93" s="74"/>
      <c r="GU93" s="74"/>
      <c r="GV93" s="74"/>
      <c r="GW93" s="74"/>
      <c r="GX93" s="74"/>
      <c r="GY93" s="74"/>
      <c r="GZ93" s="74"/>
      <c r="HA93" s="74"/>
      <c r="HB93" s="74"/>
      <c r="HC93" s="74"/>
      <c r="HD93" s="74"/>
      <c r="HE93" s="74"/>
      <c r="HF93" s="74"/>
      <c r="HG93" s="74"/>
      <c r="HH93" s="74"/>
      <c r="HI93" s="74"/>
      <c r="HJ93" s="74"/>
      <c r="HK93" s="74"/>
      <c r="HL93" s="74"/>
      <c r="HM93" s="74"/>
      <c r="HN93" s="74"/>
      <c r="HO93" s="74"/>
      <c r="HP93" s="74"/>
      <c r="HQ93" s="74"/>
      <c r="HR93" s="74"/>
      <c r="HS93" s="74"/>
      <c r="HT93" s="74"/>
      <c r="HU93" s="74"/>
      <c r="HV93" s="74"/>
      <c r="HW93" s="74"/>
      <c r="HX93" s="74"/>
      <c r="HY93" s="74"/>
      <c r="HZ93" s="74"/>
      <c r="IA93" s="74"/>
      <c r="IB93" s="74"/>
      <c r="IC93" s="74"/>
      <c r="ID93" s="74"/>
      <c r="IE93" s="74"/>
      <c r="IF93" s="74"/>
      <c r="IG93" s="74"/>
      <c r="IH93" s="74"/>
      <c r="II93" s="74"/>
      <c r="IJ93" s="74"/>
      <c r="IK93" s="74"/>
      <c r="IL93" s="74"/>
      <c r="IM93" s="74"/>
      <c r="IN93" s="74"/>
      <c r="IO93" s="74"/>
      <c r="IP93" s="74"/>
      <c r="IQ93" s="74"/>
      <c r="IR93" s="74"/>
      <c r="IS93" s="74"/>
      <c r="IT93" s="74"/>
      <c r="IU93" s="74"/>
      <c r="IV93" s="74"/>
      <c r="IW93" s="74"/>
      <c r="IX93" s="74"/>
      <c r="IY93" s="74"/>
      <c r="IZ93" s="74"/>
      <c r="JA93" s="74"/>
      <c r="JB93" s="74"/>
      <c r="JC93" s="74"/>
      <c r="JD93" s="74"/>
      <c r="JE93" s="74"/>
      <c r="JF93" s="74"/>
      <c r="JG93" s="74"/>
      <c r="JH93" s="74"/>
      <c r="JI93" s="74"/>
      <c r="JJ93" s="74"/>
      <c r="JK93" s="74"/>
      <c r="JL93" s="74"/>
      <c r="JM93" s="74"/>
      <c r="JN93" s="74"/>
      <c r="JO93" s="74"/>
      <c r="JP93" s="74"/>
      <c r="JQ93" s="74"/>
      <c r="JR93" s="74"/>
      <c r="JS93" s="74"/>
      <c r="JT93" s="74"/>
      <c r="JU93" s="74"/>
      <c r="JV93" s="74"/>
      <c r="JW93" s="74"/>
      <c r="JX93" s="74"/>
      <c r="JY93" s="74"/>
      <c r="JZ93" s="74"/>
      <c r="KA93" s="74"/>
      <c r="KB93" s="74"/>
      <c r="KC93" s="74"/>
      <c r="KD93" s="74"/>
      <c r="KE93" s="74"/>
      <c r="KF93" s="74"/>
      <c r="KG93" s="74"/>
      <c r="KH93" s="74"/>
      <c r="KI93" s="74"/>
      <c r="KJ93" s="74"/>
      <c r="KK93" s="74"/>
      <c r="KL93" s="74"/>
      <c r="KM93" s="74"/>
      <c r="KN93" s="74"/>
      <c r="KO93" s="74"/>
    </row>
    <row r="94" spans="1:301" s="26" customFormat="1" ht="15" x14ac:dyDescent="0.2">
      <c r="A94" s="74"/>
      <c r="B94" s="61">
        <v>68</v>
      </c>
      <c r="C94" s="23" t="s">
        <v>209</v>
      </c>
      <c r="D94" s="36" t="s">
        <v>84</v>
      </c>
      <c r="E94" s="37" t="s">
        <v>85</v>
      </c>
      <c r="F94" s="38" t="s">
        <v>72</v>
      </c>
      <c r="G94" s="22" t="s">
        <v>14</v>
      </c>
      <c r="H94" s="23" t="s">
        <v>73</v>
      </c>
      <c r="I94" s="21" t="s">
        <v>74</v>
      </c>
      <c r="J94" s="23" t="s">
        <v>73</v>
      </c>
      <c r="K94" s="21" t="s">
        <v>153</v>
      </c>
      <c r="L94" s="23" t="s">
        <v>73</v>
      </c>
      <c r="M94" s="28" t="s">
        <v>86</v>
      </c>
      <c r="N94" s="23" t="s">
        <v>73</v>
      </c>
      <c r="O94" s="21" t="s">
        <v>77</v>
      </c>
      <c r="P94" s="23" t="s">
        <v>73</v>
      </c>
      <c r="Q94" s="21" t="s">
        <v>210</v>
      </c>
      <c r="R94" s="23" t="s">
        <v>73</v>
      </c>
      <c r="S94" s="32">
        <v>0</v>
      </c>
      <c r="T94" s="25">
        <v>1</v>
      </c>
      <c r="U94" s="53">
        <f t="shared" si="4"/>
        <v>100</v>
      </c>
      <c r="V94" s="42">
        <v>44562</v>
      </c>
      <c r="W94" s="42">
        <v>44775</v>
      </c>
      <c r="X94" s="42" t="s">
        <v>79</v>
      </c>
      <c r="Y94" s="43" t="s">
        <v>212</v>
      </c>
      <c r="Z94" s="55"/>
      <c r="AA94" s="74"/>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c r="DV94" s="74"/>
      <c r="DW94" s="74"/>
      <c r="DX94" s="74"/>
      <c r="DY94" s="74"/>
      <c r="DZ94" s="74"/>
      <c r="EA94" s="74"/>
      <c r="EB94" s="74"/>
      <c r="EC94" s="74"/>
      <c r="ED94" s="74"/>
      <c r="EE94" s="74"/>
      <c r="EF94" s="74"/>
      <c r="EG94" s="74"/>
      <c r="EH94" s="74"/>
      <c r="EI94" s="74"/>
      <c r="EJ94" s="74"/>
      <c r="EK94" s="74"/>
      <c r="EL94" s="74"/>
      <c r="EM94" s="74"/>
      <c r="EN94" s="74"/>
      <c r="EO94" s="74"/>
      <c r="EP94" s="74"/>
      <c r="EQ94" s="74"/>
      <c r="ER94" s="74"/>
      <c r="ES94" s="74"/>
      <c r="ET94" s="74"/>
      <c r="EU94" s="74"/>
      <c r="EV94" s="74"/>
      <c r="EW94" s="74"/>
      <c r="EX94" s="74"/>
      <c r="EY94" s="74"/>
      <c r="EZ94" s="74"/>
      <c r="FA94" s="74"/>
      <c r="FB94" s="74"/>
      <c r="FC94" s="74"/>
      <c r="FD94" s="74"/>
      <c r="FE94" s="74"/>
      <c r="FF94" s="74"/>
      <c r="FG94" s="74"/>
      <c r="FH94" s="74"/>
      <c r="FI94" s="74"/>
      <c r="FJ94" s="74"/>
      <c r="FK94" s="74"/>
      <c r="FL94" s="74"/>
      <c r="FM94" s="74"/>
      <c r="FN94" s="74"/>
      <c r="FO94" s="74"/>
      <c r="FP94" s="74"/>
      <c r="FQ94" s="74"/>
      <c r="FR94" s="74"/>
      <c r="FS94" s="74"/>
      <c r="FT94" s="74"/>
      <c r="FU94" s="74"/>
      <c r="FV94" s="74"/>
      <c r="FW94" s="74"/>
      <c r="FX94" s="74"/>
      <c r="FY94" s="74"/>
      <c r="FZ94" s="74"/>
      <c r="GA94" s="74"/>
      <c r="GB94" s="74"/>
      <c r="GC94" s="74"/>
      <c r="GD94" s="74"/>
      <c r="GE94" s="74"/>
      <c r="GF94" s="74"/>
      <c r="GG94" s="74"/>
      <c r="GH94" s="74"/>
      <c r="GI94" s="74"/>
      <c r="GJ94" s="74"/>
      <c r="GK94" s="74"/>
      <c r="GL94" s="74"/>
      <c r="GM94" s="74"/>
      <c r="GN94" s="74"/>
      <c r="GO94" s="74"/>
      <c r="GP94" s="74"/>
      <c r="GQ94" s="74"/>
      <c r="GR94" s="74"/>
      <c r="GS94" s="74"/>
      <c r="GT94" s="74"/>
      <c r="GU94" s="74"/>
      <c r="GV94" s="74"/>
      <c r="GW94" s="74"/>
      <c r="GX94" s="74"/>
      <c r="GY94" s="74"/>
      <c r="GZ94" s="74"/>
      <c r="HA94" s="74"/>
      <c r="HB94" s="74"/>
      <c r="HC94" s="74"/>
      <c r="HD94" s="74"/>
      <c r="HE94" s="74"/>
      <c r="HF94" s="74"/>
      <c r="HG94" s="74"/>
      <c r="HH94" s="74"/>
      <c r="HI94" s="74"/>
      <c r="HJ94" s="74"/>
      <c r="HK94" s="74"/>
      <c r="HL94" s="74"/>
      <c r="HM94" s="74"/>
      <c r="HN94" s="74"/>
      <c r="HO94" s="74"/>
      <c r="HP94" s="74"/>
      <c r="HQ94" s="74"/>
      <c r="HR94" s="74"/>
      <c r="HS94" s="74"/>
      <c r="HT94" s="74"/>
      <c r="HU94" s="74"/>
      <c r="HV94" s="74"/>
      <c r="HW94" s="74"/>
      <c r="HX94" s="74"/>
      <c r="HY94" s="74"/>
      <c r="HZ94" s="74"/>
      <c r="IA94" s="74"/>
      <c r="IB94" s="74"/>
      <c r="IC94" s="74"/>
      <c r="ID94" s="74"/>
      <c r="IE94" s="74"/>
      <c r="IF94" s="74"/>
      <c r="IG94" s="74"/>
      <c r="IH94" s="74"/>
      <c r="II94" s="74"/>
      <c r="IJ94" s="74"/>
      <c r="IK94" s="74"/>
      <c r="IL94" s="74"/>
      <c r="IM94" s="74"/>
      <c r="IN94" s="74"/>
      <c r="IO94" s="74"/>
      <c r="IP94" s="74"/>
      <c r="IQ94" s="74"/>
      <c r="IR94" s="74"/>
      <c r="IS94" s="74"/>
      <c r="IT94" s="74"/>
      <c r="IU94" s="74"/>
      <c r="IV94" s="74"/>
      <c r="IW94" s="74"/>
      <c r="IX94" s="74"/>
      <c r="IY94" s="74"/>
      <c r="IZ94" s="74"/>
      <c r="JA94" s="74"/>
      <c r="JB94" s="74"/>
      <c r="JC94" s="74"/>
      <c r="JD94" s="74"/>
      <c r="JE94" s="74"/>
      <c r="JF94" s="74"/>
      <c r="JG94" s="74"/>
      <c r="JH94" s="74"/>
      <c r="JI94" s="74"/>
      <c r="JJ94" s="74"/>
      <c r="JK94" s="74"/>
      <c r="JL94" s="74"/>
      <c r="JM94" s="74"/>
      <c r="JN94" s="74"/>
      <c r="JO94" s="74"/>
      <c r="JP94" s="74"/>
      <c r="JQ94" s="74"/>
      <c r="JR94" s="74"/>
      <c r="JS94" s="74"/>
      <c r="JT94" s="74"/>
      <c r="JU94" s="74"/>
      <c r="JV94" s="74"/>
      <c r="JW94" s="74"/>
      <c r="JX94" s="74"/>
      <c r="JY94" s="74"/>
      <c r="JZ94" s="74"/>
      <c r="KA94" s="74"/>
      <c r="KB94" s="74"/>
      <c r="KC94" s="74"/>
      <c r="KD94" s="74"/>
      <c r="KE94" s="74"/>
      <c r="KF94" s="74"/>
      <c r="KG94" s="74"/>
      <c r="KH94" s="74"/>
      <c r="KI94" s="74"/>
      <c r="KJ94" s="74"/>
      <c r="KK94" s="74"/>
      <c r="KL94" s="74"/>
      <c r="KM94" s="74"/>
      <c r="KN94" s="74"/>
      <c r="KO94" s="74"/>
    </row>
    <row r="95" spans="1:301" s="26" customFormat="1" ht="15" x14ac:dyDescent="0.2">
      <c r="A95" s="20"/>
      <c r="B95" s="60">
        <v>69</v>
      </c>
      <c r="C95" s="23" t="s">
        <v>209</v>
      </c>
      <c r="D95" s="36" t="s">
        <v>88</v>
      </c>
      <c r="E95" s="37" t="s">
        <v>71</v>
      </c>
      <c r="F95" s="38" t="s">
        <v>72</v>
      </c>
      <c r="G95" s="22" t="s">
        <v>14</v>
      </c>
      <c r="H95" s="23" t="s">
        <v>73</v>
      </c>
      <c r="I95" s="21" t="s">
        <v>74</v>
      </c>
      <c r="J95" s="23" t="s">
        <v>73</v>
      </c>
      <c r="K95" s="21" t="s">
        <v>153</v>
      </c>
      <c r="L95" s="23" t="s">
        <v>73</v>
      </c>
      <c r="M95" s="28" t="s">
        <v>89</v>
      </c>
      <c r="N95" s="23" t="s">
        <v>73</v>
      </c>
      <c r="O95" s="21" t="s">
        <v>77</v>
      </c>
      <c r="P95" s="23" t="s">
        <v>73</v>
      </c>
      <c r="Q95" s="21" t="s">
        <v>210</v>
      </c>
      <c r="R95" s="23" t="s">
        <v>73</v>
      </c>
      <c r="S95" s="32">
        <v>0</v>
      </c>
      <c r="T95" s="25">
        <v>1</v>
      </c>
      <c r="U95" s="53">
        <f t="shared" si="4"/>
        <v>100</v>
      </c>
      <c r="V95" s="42">
        <v>44562</v>
      </c>
      <c r="W95" s="42">
        <v>44775</v>
      </c>
      <c r="X95" s="42" t="s">
        <v>79</v>
      </c>
      <c r="Y95" s="43" t="s">
        <v>213</v>
      </c>
      <c r="Z95" s="55"/>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74"/>
      <c r="HW95" s="74"/>
      <c r="HX95" s="74"/>
      <c r="HY95" s="74"/>
      <c r="HZ95" s="74"/>
      <c r="IA95" s="74"/>
      <c r="IB95" s="74"/>
      <c r="IC95" s="74"/>
      <c r="ID95" s="74"/>
      <c r="IE95" s="74"/>
      <c r="IF95" s="74"/>
      <c r="IG95" s="74"/>
      <c r="IH95" s="74"/>
      <c r="II95" s="74"/>
      <c r="IJ95" s="74"/>
      <c r="IK95" s="74"/>
      <c r="IL95" s="74"/>
      <c r="IM95" s="74"/>
      <c r="IN95" s="74"/>
      <c r="IO95" s="74"/>
      <c r="IP95" s="74"/>
      <c r="IQ95" s="74"/>
      <c r="IR95" s="74"/>
      <c r="IS95" s="74"/>
      <c r="IT95" s="74"/>
      <c r="IU95" s="74"/>
      <c r="IV95" s="74"/>
      <c r="IW95" s="74"/>
      <c r="IX95" s="74"/>
      <c r="IY95" s="74"/>
      <c r="IZ95" s="74"/>
      <c r="JA95" s="74"/>
      <c r="JB95" s="74"/>
      <c r="JC95" s="74"/>
      <c r="JD95" s="74"/>
      <c r="JE95" s="74"/>
      <c r="JF95" s="74"/>
      <c r="JG95" s="74"/>
      <c r="JH95" s="74"/>
      <c r="JI95" s="74"/>
      <c r="JJ95" s="74"/>
      <c r="JK95" s="74"/>
      <c r="JL95" s="74"/>
      <c r="JM95" s="74"/>
      <c r="JN95" s="74"/>
      <c r="JO95" s="74"/>
      <c r="JP95" s="74"/>
      <c r="JQ95" s="74"/>
      <c r="JR95" s="74"/>
      <c r="JS95" s="74"/>
      <c r="JT95" s="74"/>
      <c r="JU95" s="74"/>
      <c r="JV95" s="74"/>
      <c r="JW95" s="74"/>
      <c r="JX95" s="74"/>
      <c r="JY95" s="74"/>
      <c r="JZ95" s="74"/>
      <c r="KA95" s="74"/>
      <c r="KB95" s="74"/>
      <c r="KC95" s="74"/>
      <c r="KD95" s="74"/>
      <c r="KE95" s="74"/>
      <c r="KF95" s="74"/>
      <c r="KG95" s="74"/>
      <c r="KH95" s="74"/>
      <c r="KI95" s="74"/>
      <c r="KJ95" s="74"/>
      <c r="KK95" s="74"/>
      <c r="KL95" s="74"/>
      <c r="KM95" s="74"/>
      <c r="KN95" s="74"/>
      <c r="KO95" s="74"/>
    </row>
    <row r="96" spans="1:301" s="56" customFormat="1" ht="15" x14ac:dyDescent="0.2">
      <c r="A96" s="74"/>
      <c r="B96" s="61">
        <v>70</v>
      </c>
      <c r="C96" s="23" t="s">
        <v>209</v>
      </c>
      <c r="D96" s="36" t="s">
        <v>113</v>
      </c>
      <c r="E96" s="37" t="s">
        <v>85</v>
      </c>
      <c r="F96" s="38" t="s">
        <v>72</v>
      </c>
      <c r="G96" s="22" t="s">
        <v>14</v>
      </c>
      <c r="H96" s="23" t="s">
        <v>73</v>
      </c>
      <c r="I96" s="21" t="s">
        <v>74</v>
      </c>
      <c r="J96" s="23" t="s">
        <v>73</v>
      </c>
      <c r="K96" s="21" t="s">
        <v>153</v>
      </c>
      <c r="L96" s="23" t="s">
        <v>73</v>
      </c>
      <c r="M96" s="28" t="s">
        <v>114</v>
      </c>
      <c r="N96" s="23" t="s">
        <v>73</v>
      </c>
      <c r="O96" s="21" t="s">
        <v>77</v>
      </c>
      <c r="P96" s="23" t="s">
        <v>73</v>
      </c>
      <c r="Q96" s="21" t="s">
        <v>210</v>
      </c>
      <c r="R96" s="23" t="s">
        <v>73</v>
      </c>
      <c r="S96" s="32">
        <v>0</v>
      </c>
      <c r="T96" s="25">
        <v>1</v>
      </c>
      <c r="U96" s="52">
        <f t="shared" ref="U96" si="12">T96*100</f>
        <v>100</v>
      </c>
      <c r="V96" s="42">
        <v>44562</v>
      </c>
      <c r="W96" s="42">
        <v>44775</v>
      </c>
      <c r="X96" s="42" t="s">
        <v>79</v>
      </c>
      <c r="Y96" s="43" t="s">
        <v>214</v>
      </c>
      <c r="Z96" s="55"/>
      <c r="AA96" s="74"/>
      <c r="AB96" s="74"/>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74"/>
      <c r="DW96" s="74"/>
      <c r="DX96" s="74"/>
      <c r="DY96" s="74"/>
      <c r="DZ96" s="74"/>
      <c r="EA96" s="74"/>
      <c r="EB96" s="74"/>
      <c r="EC96" s="74"/>
      <c r="ED96" s="74"/>
      <c r="EE96" s="74"/>
      <c r="EF96" s="74"/>
      <c r="EG96" s="74"/>
      <c r="EH96" s="74"/>
      <c r="EI96" s="74"/>
      <c r="EJ96" s="74"/>
      <c r="EK96" s="74"/>
      <c r="EL96" s="74"/>
      <c r="EM96" s="74"/>
      <c r="EN96" s="74"/>
      <c r="EO96" s="74"/>
      <c r="EP96" s="74"/>
      <c r="EQ96" s="74"/>
      <c r="ER96" s="74"/>
      <c r="ES96" s="74"/>
      <c r="ET96" s="74"/>
      <c r="EU96" s="74"/>
      <c r="EV96" s="74"/>
      <c r="EW96" s="74"/>
      <c r="EX96" s="74"/>
      <c r="EY96" s="74"/>
      <c r="EZ96" s="74"/>
      <c r="FA96" s="74"/>
      <c r="FB96" s="74"/>
      <c r="FC96" s="74"/>
      <c r="FD96" s="74"/>
      <c r="FE96" s="74"/>
      <c r="FF96" s="74"/>
      <c r="FG96" s="74"/>
      <c r="FH96" s="74"/>
      <c r="FI96" s="74"/>
      <c r="FJ96" s="74"/>
      <c r="FK96" s="74"/>
      <c r="FL96" s="74"/>
      <c r="FM96" s="74"/>
      <c r="FN96" s="74"/>
      <c r="FO96" s="74"/>
      <c r="FP96" s="74"/>
      <c r="FQ96" s="74"/>
      <c r="FR96" s="74"/>
      <c r="FS96" s="74"/>
      <c r="FT96" s="74"/>
      <c r="FU96" s="74"/>
      <c r="FV96" s="74"/>
      <c r="FW96" s="74"/>
      <c r="FX96" s="74"/>
      <c r="FY96" s="74"/>
      <c r="FZ96" s="74"/>
      <c r="GA96" s="74"/>
      <c r="GB96" s="74"/>
      <c r="GC96" s="74"/>
      <c r="GD96" s="74"/>
      <c r="GE96" s="74"/>
      <c r="GF96" s="74"/>
      <c r="GG96" s="74"/>
      <c r="GH96" s="74"/>
      <c r="GI96" s="74"/>
      <c r="GJ96" s="74"/>
      <c r="GK96" s="74"/>
      <c r="GL96" s="74"/>
      <c r="GM96" s="74"/>
      <c r="GN96" s="74"/>
      <c r="GO96" s="74"/>
      <c r="GP96" s="74"/>
      <c r="GQ96" s="74"/>
      <c r="GR96" s="74"/>
      <c r="GS96" s="74"/>
      <c r="GT96" s="74"/>
      <c r="GU96" s="74"/>
      <c r="GV96" s="74"/>
      <c r="GW96" s="74"/>
      <c r="GX96" s="74"/>
      <c r="GY96" s="74"/>
      <c r="GZ96" s="74"/>
      <c r="HA96" s="74"/>
      <c r="HB96" s="74"/>
      <c r="HC96" s="74"/>
      <c r="HD96" s="74"/>
      <c r="HE96" s="74"/>
      <c r="HF96" s="74"/>
      <c r="HG96" s="74"/>
      <c r="HH96" s="74"/>
      <c r="HI96" s="74"/>
      <c r="HJ96" s="74"/>
      <c r="HK96" s="74"/>
      <c r="HL96" s="74"/>
      <c r="HM96" s="74"/>
      <c r="HN96" s="74"/>
      <c r="HO96" s="74"/>
      <c r="HP96" s="74"/>
      <c r="HQ96" s="74"/>
      <c r="HR96" s="74"/>
      <c r="HS96" s="74"/>
      <c r="HT96" s="74"/>
      <c r="HU96" s="74"/>
      <c r="HV96" s="74"/>
      <c r="HW96" s="74"/>
      <c r="HX96" s="74"/>
      <c r="HY96" s="74"/>
      <c r="HZ96" s="74"/>
      <c r="IA96" s="74"/>
      <c r="IB96" s="74"/>
      <c r="IC96" s="74"/>
      <c r="ID96" s="74"/>
      <c r="IE96" s="74"/>
      <c r="IF96" s="74"/>
      <c r="IG96" s="74"/>
      <c r="IH96" s="74"/>
      <c r="II96" s="74"/>
      <c r="IJ96" s="74"/>
      <c r="IK96" s="74"/>
      <c r="IL96" s="74"/>
      <c r="IM96" s="74"/>
      <c r="IN96" s="74"/>
      <c r="IO96" s="74"/>
      <c r="IP96" s="74"/>
      <c r="IQ96" s="74"/>
      <c r="IR96" s="74"/>
      <c r="IS96" s="74"/>
      <c r="IT96" s="74"/>
      <c r="IU96" s="74"/>
      <c r="IV96" s="74"/>
      <c r="IW96" s="74"/>
      <c r="IX96" s="74"/>
      <c r="IY96" s="74"/>
      <c r="IZ96" s="74"/>
      <c r="JA96" s="74"/>
      <c r="JB96" s="74"/>
      <c r="JC96" s="74"/>
      <c r="JD96" s="74"/>
      <c r="JE96" s="74"/>
      <c r="JF96" s="74"/>
      <c r="JG96" s="74"/>
      <c r="JH96" s="74"/>
      <c r="JI96" s="74"/>
      <c r="JJ96" s="74"/>
      <c r="JK96" s="74"/>
      <c r="JL96" s="74"/>
      <c r="JM96" s="74"/>
      <c r="JN96" s="74"/>
      <c r="JO96" s="74"/>
      <c r="JP96" s="74"/>
      <c r="JQ96" s="74"/>
      <c r="JR96" s="74"/>
      <c r="JS96" s="74"/>
      <c r="JT96" s="74"/>
      <c r="JU96" s="74"/>
      <c r="JV96" s="74"/>
      <c r="JW96" s="74"/>
      <c r="JX96" s="74"/>
      <c r="JY96" s="74"/>
      <c r="JZ96" s="74"/>
      <c r="KA96" s="74"/>
      <c r="KB96" s="74"/>
      <c r="KC96" s="74"/>
      <c r="KD96" s="74"/>
      <c r="KE96" s="74"/>
      <c r="KF96" s="74"/>
      <c r="KG96" s="74"/>
      <c r="KH96" s="74"/>
      <c r="KI96" s="74"/>
      <c r="KJ96" s="74"/>
      <c r="KK96" s="74"/>
      <c r="KL96" s="74"/>
      <c r="KM96" s="74"/>
      <c r="KN96" s="74"/>
      <c r="KO96" s="74"/>
    </row>
    <row r="97" spans="1:301" s="56" customFormat="1" ht="15" x14ac:dyDescent="0.2">
      <c r="A97" s="74"/>
      <c r="B97" s="60">
        <v>71</v>
      </c>
      <c r="C97" s="65" t="s">
        <v>209</v>
      </c>
      <c r="D97" s="36" t="s">
        <v>130</v>
      </c>
      <c r="E97" s="36" t="s">
        <v>71</v>
      </c>
      <c r="F97" s="40" t="s">
        <v>72</v>
      </c>
      <c r="G97" s="22" t="s">
        <v>14</v>
      </c>
      <c r="H97" s="23" t="s">
        <v>73</v>
      </c>
      <c r="I97" s="21" t="s">
        <v>74</v>
      </c>
      <c r="J97" s="23" t="s">
        <v>73</v>
      </c>
      <c r="K97" s="21" t="s">
        <v>75</v>
      </c>
      <c r="L97" s="23" t="s">
        <v>73</v>
      </c>
      <c r="M97" s="28" t="s">
        <v>131</v>
      </c>
      <c r="N97" s="23" t="s">
        <v>73</v>
      </c>
      <c r="O97" s="21" t="s">
        <v>77</v>
      </c>
      <c r="P97" s="23" t="s">
        <v>73</v>
      </c>
      <c r="Q97" s="21" t="s">
        <v>210</v>
      </c>
      <c r="R97" s="23" t="s">
        <v>73</v>
      </c>
      <c r="S97" s="32">
        <v>0</v>
      </c>
      <c r="T97" s="33">
        <v>1</v>
      </c>
      <c r="U97" s="53">
        <v>100</v>
      </c>
      <c r="V97" s="42" t="s">
        <v>73</v>
      </c>
      <c r="W97" s="42" t="s">
        <v>73</v>
      </c>
      <c r="X97" s="42" t="s">
        <v>79</v>
      </c>
      <c r="Y97" s="66" t="s">
        <v>215</v>
      </c>
      <c r="Z97" s="67"/>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74"/>
      <c r="HW97" s="74"/>
      <c r="HX97" s="74"/>
      <c r="HY97" s="74"/>
      <c r="HZ97" s="74"/>
      <c r="IA97" s="74"/>
      <c r="IB97" s="74"/>
      <c r="IC97" s="74"/>
      <c r="ID97" s="74"/>
      <c r="IE97" s="74"/>
      <c r="IF97" s="74"/>
      <c r="IG97" s="74"/>
      <c r="IH97" s="74"/>
      <c r="II97" s="74"/>
      <c r="IJ97" s="74"/>
      <c r="IK97" s="74"/>
      <c r="IL97" s="74"/>
      <c r="IM97" s="74"/>
      <c r="IN97" s="74"/>
      <c r="IO97" s="74"/>
      <c r="IP97" s="74"/>
      <c r="IQ97" s="74"/>
      <c r="IR97" s="74"/>
      <c r="IS97" s="74"/>
      <c r="IT97" s="74"/>
      <c r="IU97" s="74"/>
      <c r="IV97" s="74"/>
      <c r="IW97" s="74"/>
      <c r="IX97" s="74"/>
      <c r="IY97" s="74"/>
      <c r="IZ97" s="74"/>
      <c r="JA97" s="74"/>
      <c r="JB97" s="74"/>
      <c r="JC97" s="74"/>
      <c r="JD97" s="74"/>
      <c r="JE97" s="74"/>
      <c r="JF97" s="74"/>
      <c r="JG97" s="74"/>
      <c r="JH97" s="74"/>
      <c r="JI97" s="74"/>
      <c r="JJ97" s="74"/>
      <c r="JK97" s="74"/>
      <c r="JL97" s="74"/>
      <c r="JM97" s="74"/>
      <c r="JN97" s="74"/>
      <c r="JO97" s="74"/>
      <c r="JP97" s="74"/>
      <c r="JQ97" s="74"/>
      <c r="JR97" s="74"/>
      <c r="JS97" s="74"/>
      <c r="JT97" s="74"/>
      <c r="JU97" s="74"/>
      <c r="JV97" s="74"/>
      <c r="JW97" s="74"/>
      <c r="JX97" s="74"/>
      <c r="JY97" s="74"/>
      <c r="JZ97" s="74"/>
      <c r="KA97" s="74"/>
      <c r="KB97" s="74"/>
      <c r="KC97" s="74"/>
      <c r="KD97" s="74"/>
      <c r="KE97" s="74"/>
      <c r="KF97" s="74"/>
      <c r="KG97" s="74"/>
      <c r="KH97" s="74"/>
      <c r="KI97" s="74"/>
      <c r="KJ97" s="74"/>
      <c r="KK97" s="74"/>
      <c r="KL97" s="74"/>
      <c r="KM97" s="74"/>
      <c r="KN97" s="74"/>
      <c r="KO97" s="74"/>
    </row>
    <row r="98" spans="1:301" s="2" customFormat="1" ht="15.75" x14ac:dyDescent="0.2">
      <c r="A98" s="74"/>
      <c r="B98" s="131" t="s">
        <v>216</v>
      </c>
      <c r="C98" s="132"/>
      <c r="D98" s="132"/>
      <c r="E98" s="132"/>
      <c r="F98" s="132"/>
      <c r="G98" s="132"/>
      <c r="H98" s="132"/>
      <c r="I98" s="132"/>
      <c r="J98" s="132"/>
      <c r="K98" s="132"/>
      <c r="L98" s="132"/>
      <c r="M98" s="132"/>
      <c r="N98" s="132"/>
      <c r="O98" s="133" t="s">
        <v>151</v>
      </c>
      <c r="P98" s="134"/>
      <c r="Q98" s="134"/>
      <c r="R98" s="134"/>
      <c r="S98" s="135"/>
      <c r="T98" s="19">
        <f>SUM(U99:U101)/300</f>
        <v>1</v>
      </c>
      <c r="U98" s="53">
        <v>100</v>
      </c>
      <c r="V98" s="153"/>
      <c r="W98" s="154"/>
      <c r="X98" s="154"/>
      <c r="Y98" s="154"/>
      <c r="Z98" s="155"/>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c r="IT98" s="74"/>
      <c r="IU98" s="74"/>
      <c r="IV98" s="74"/>
      <c r="IW98" s="74"/>
      <c r="IX98" s="74"/>
      <c r="IY98" s="74"/>
      <c r="IZ98" s="74"/>
      <c r="JA98" s="74"/>
      <c r="JB98" s="74"/>
      <c r="JC98" s="74"/>
      <c r="JD98" s="74"/>
      <c r="JE98" s="74"/>
      <c r="JF98" s="74"/>
      <c r="JG98" s="74"/>
      <c r="JH98" s="74"/>
      <c r="JI98" s="74"/>
      <c r="JJ98" s="74"/>
      <c r="JK98" s="74"/>
      <c r="JL98" s="74"/>
      <c r="JM98" s="74"/>
      <c r="JN98" s="74"/>
      <c r="JO98" s="74"/>
      <c r="JP98" s="74"/>
      <c r="JQ98" s="74"/>
      <c r="JR98" s="74"/>
      <c r="JS98" s="74"/>
      <c r="JT98" s="74"/>
      <c r="JU98" s="74"/>
      <c r="JV98" s="74"/>
      <c r="JW98" s="74"/>
      <c r="JX98" s="74"/>
      <c r="JY98" s="74"/>
      <c r="JZ98" s="74"/>
      <c r="KA98" s="74"/>
      <c r="KB98" s="74"/>
      <c r="KC98" s="74"/>
      <c r="KD98" s="74"/>
      <c r="KE98" s="74"/>
      <c r="KF98" s="74"/>
      <c r="KG98" s="74"/>
      <c r="KH98" s="74"/>
      <c r="KI98" s="74"/>
      <c r="KJ98" s="74"/>
      <c r="KK98" s="74"/>
      <c r="KL98" s="74"/>
      <c r="KM98" s="74"/>
      <c r="KN98" s="74"/>
      <c r="KO98" s="74"/>
    </row>
    <row r="99" spans="1:301" s="26" customFormat="1" ht="15" x14ac:dyDescent="0.2">
      <c r="A99" s="74"/>
      <c r="B99" s="60">
        <v>72</v>
      </c>
      <c r="C99" s="23" t="s">
        <v>217</v>
      </c>
      <c r="D99" s="36" t="s">
        <v>84</v>
      </c>
      <c r="E99" s="37" t="s">
        <v>85</v>
      </c>
      <c r="F99" s="38" t="s">
        <v>72</v>
      </c>
      <c r="G99" s="22" t="s">
        <v>14</v>
      </c>
      <c r="H99" s="23" t="s">
        <v>73</v>
      </c>
      <c r="I99" s="21" t="s">
        <v>74</v>
      </c>
      <c r="J99" s="23" t="s">
        <v>73</v>
      </c>
      <c r="K99" s="21" t="s">
        <v>153</v>
      </c>
      <c r="L99" s="23" t="s">
        <v>73</v>
      </c>
      <c r="M99" s="28" t="s">
        <v>86</v>
      </c>
      <c r="N99" s="23" t="s">
        <v>73</v>
      </c>
      <c r="O99" s="21" t="s">
        <v>77</v>
      </c>
      <c r="P99" s="23" t="s">
        <v>73</v>
      </c>
      <c r="Q99" s="21" t="s">
        <v>218</v>
      </c>
      <c r="R99" s="23" t="s">
        <v>73</v>
      </c>
      <c r="S99" s="32">
        <v>0</v>
      </c>
      <c r="T99" s="25">
        <v>1</v>
      </c>
      <c r="U99" s="53">
        <f t="shared" si="4"/>
        <v>100</v>
      </c>
      <c r="V99" s="42">
        <v>44562</v>
      </c>
      <c r="W99" s="42">
        <v>44775</v>
      </c>
      <c r="X99" s="42" t="s">
        <v>79</v>
      </c>
      <c r="Y99" s="43" t="s">
        <v>219</v>
      </c>
      <c r="Z99" s="55"/>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c r="DZ99" s="74"/>
      <c r="EA99" s="74"/>
      <c r="EB99" s="74"/>
      <c r="EC99" s="74"/>
      <c r="ED99" s="74"/>
      <c r="EE99" s="74"/>
      <c r="EF99" s="74"/>
      <c r="EG99" s="74"/>
      <c r="EH99" s="74"/>
      <c r="EI99" s="74"/>
      <c r="EJ99" s="74"/>
      <c r="EK99" s="74"/>
      <c r="EL99" s="74"/>
      <c r="EM99" s="74"/>
      <c r="EN99" s="74"/>
      <c r="EO99" s="74"/>
      <c r="EP99" s="74"/>
      <c r="EQ99" s="74"/>
      <c r="ER99" s="74"/>
      <c r="ES99" s="74"/>
      <c r="ET99" s="74"/>
      <c r="EU99" s="74"/>
      <c r="EV99" s="74"/>
      <c r="EW99" s="74"/>
      <c r="EX99" s="74"/>
      <c r="EY99" s="74"/>
      <c r="EZ99" s="74"/>
      <c r="FA99" s="74"/>
      <c r="FB99" s="74"/>
      <c r="FC99" s="74"/>
      <c r="FD99" s="74"/>
      <c r="FE99" s="74"/>
      <c r="FF99" s="74"/>
      <c r="FG99" s="74"/>
      <c r="FH99" s="74"/>
      <c r="FI99" s="74"/>
      <c r="FJ99" s="74"/>
      <c r="FK99" s="74"/>
      <c r="FL99" s="74"/>
      <c r="FM99" s="74"/>
      <c r="FN99" s="74"/>
      <c r="FO99" s="74"/>
      <c r="FP99" s="74"/>
      <c r="FQ99" s="74"/>
      <c r="FR99" s="74"/>
      <c r="FS99" s="74"/>
      <c r="FT99" s="74"/>
      <c r="FU99" s="74"/>
      <c r="FV99" s="74"/>
      <c r="FW99" s="74"/>
      <c r="FX99" s="74"/>
      <c r="FY99" s="74"/>
      <c r="FZ99" s="74"/>
      <c r="GA99" s="74"/>
      <c r="GB99" s="74"/>
      <c r="GC99" s="74"/>
      <c r="GD99" s="74"/>
      <c r="GE99" s="74"/>
      <c r="GF99" s="74"/>
      <c r="GG99" s="74"/>
      <c r="GH99" s="74"/>
      <c r="GI99" s="74"/>
      <c r="GJ99" s="74"/>
      <c r="GK99" s="74"/>
      <c r="GL99" s="74"/>
      <c r="GM99" s="74"/>
      <c r="GN99" s="74"/>
      <c r="GO99" s="74"/>
      <c r="GP99" s="74"/>
      <c r="GQ99" s="74"/>
      <c r="GR99" s="74"/>
      <c r="GS99" s="74"/>
      <c r="GT99" s="74"/>
      <c r="GU99" s="74"/>
      <c r="GV99" s="74"/>
      <c r="GW99" s="74"/>
      <c r="GX99" s="74"/>
      <c r="GY99" s="74"/>
      <c r="GZ99" s="74"/>
      <c r="HA99" s="74"/>
      <c r="HB99" s="74"/>
      <c r="HC99" s="74"/>
      <c r="HD99" s="74"/>
      <c r="HE99" s="74"/>
      <c r="HF99" s="74"/>
      <c r="HG99" s="74"/>
      <c r="HH99" s="74"/>
      <c r="HI99" s="74"/>
      <c r="HJ99" s="74"/>
      <c r="HK99" s="74"/>
      <c r="HL99" s="74"/>
      <c r="HM99" s="74"/>
      <c r="HN99" s="74"/>
      <c r="HO99" s="74"/>
      <c r="HP99" s="74"/>
      <c r="HQ99" s="74"/>
      <c r="HR99" s="74"/>
      <c r="HS99" s="74"/>
      <c r="HT99" s="74"/>
      <c r="HU99" s="74"/>
      <c r="HV99" s="74"/>
      <c r="HW99" s="74"/>
      <c r="HX99" s="74"/>
      <c r="HY99" s="74"/>
      <c r="HZ99" s="74"/>
      <c r="IA99" s="74"/>
      <c r="IB99" s="74"/>
      <c r="IC99" s="74"/>
      <c r="ID99" s="74"/>
      <c r="IE99" s="74"/>
      <c r="IF99" s="74"/>
      <c r="IG99" s="74"/>
      <c r="IH99" s="74"/>
      <c r="II99" s="74"/>
      <c r="IJ99" s="74"/>
      <c r="IK99" s="74"/>
      <c r="IL99" s="74"/>
      <c r="IM99" s="74"/>
      <c r="IN99" s="74"/>
      <c r="IO99" s="74"/>
      <c r="IP99" s="74"/>
      <c r="IQ99" s="74"/>
      <c r="IR99" s="74"/>
      <c r="IS99" s="74"/>
      <c r="IT99" s="74"/>
      <c r="IU99" s="74"/>
      <c r="IV99" s="74"/>
      <c r="IW99" s="74"/>
      <c r="IX99" s="74"/>
      <c r="IY99" s="74"/>
      <c r="IZ99" s="74"/>
      <c r="JA99" s="74"/>
      <c r="JB99" s="74"/>
      <c r="JC99" s="74"/>
      <c r="JD99" s="74"/>
      <c r="JE99" s="74"/>
      <c r="JF99" s="74"/>
      <c r="JG99" s="74"/>
      <c r="JH99" s="74"/>
      <c r="JI99" s="74"/>
      <c r="JJ99" s="74"/>
      <c r="JK99" s="74"/>
      <c r="JL99" s="74"/>
      <c r="JM99" s="74"/>
      <c r="JN99" s="74"/>
      <c r="JO99" s="74"/>
      <c r="JP99" s="74"/>
      <c r="JQ99" s="74"/>
      <c r="JR99" s="74"/>
      <c r="JS99" s="74"/>
      <c r="JT99" s="74"/>
      <c r="JU99" s="74"/>
      <c r="JV99" s="74"/>
      <c r="JW99" s="74"/>
      <c r="JX99" s="74"/>
      <c r="JY99" s="74"/>
      <c r="JZ99" s="74"/>
      <c r="KA99" s="74"/>
      <c r="KB99" s="74"/>
      <c r="KC99" s="74"/>
      <c r="KD99" s="74"/>
      <c r="KE99" s="74"/>
      <c r="KF99" s="74"/>
      <c r="KG99" s="74"/>
      <c r="KH99" s="74"/>
      <c r="KI99" s="74"/>
      <c r="KJ99" s="74"/>
      <c r="KK99" s="74"/>
      <c r="KL99" s="74"/>
      <c r="KM99" s="74"/>
      <c r="KN99" s="74"/>
      <c r="KO99" s="74"/>
    </row>
    <row r="100" spans="1:301" s="26" customFormat="1" ht="15" x14ac:dyDescent="0.2">
      <c r="A100" s="74"/>
      <c r="B100" s="61">
        <v>73</v>
      </c>
      <c r="C100" s="23" t="s">
        <v>217</v>
      </c>
      <c r="D100" s="36" t="s">
        <v>88</v>
      </c>
      <c r="E100" s="37" t="s">
        <v>71</v>
      </c>
      <c r="F100" s="38" t="s">
        <v>72</v>
      </c>
      <c r="G100" s="22" t="s">
        <v>14</v>
      </c>
      <c r="H100" s="23" t="s">
        <v>73</v>
      </c>
      <c r="I100" s="21" t="s">
        <v>74</v>
      </c>
      <c r="J100" s="23" t="s">
        <v>73</v>
      </c>
      <c r="K100" s="21" t="s">
        <v>153</v>
      </c>
      <c r="L100" s="23" t="s">
        <v>73</v>
      </c>
      <c r="M100" s="28" t="s">
        <v>89</v>
      </c>
      <c r="N100" s="23" t="s">
        <v>73</v>
      </c>
      <c r="O100" s="21" t="s">
        <v>77</v>
      </c>
      <c r="P100" s="23" t="s">
        <v>73</v>
      </c>
      <c r="Q100" s="21" t="s">
        <v>218</v>
      </c>
      <c r="R100" s="23" t="s">
        <v>73</v>
      </c>
      <c r="S100" s="32">
        <v>0</v>
      </c>
      <c r="T100" s="25">
        <v>1</v>
      </c>
      <c r="U100" s="53">
        <f t="shared" si="4"/>
        <v>100</v>
      </c>
      <c r="V100" s="42">
        <v>44562</v>
      </c>
      <c r="W100" s="42">
        <v>44775</v>
      </c>
      <c r="X100" s="42" t="s">
        <v>79</v>
      </c>
      <c r="Y100" s="43" t="s">
        <v>220</v>
      </c>
      <c r="Z100" s="55"/>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4"/>
      <c r="EB100" s="74"/>
      <c r="EC100" s="74"/>
      <c r="ED100" s="74"/>
      <c r="EE100" s="74"/>
      <c r="EF100" s="74"/>
      <c r="EG100" s="74"/>
      <c r="EH100" s="74"/>
      <c r="EI100" s="74"/>
      <c r="EJ100" s="74"/>
      <c r="EK100" s="74"/>
      <c r="EL100" s="74"/>
      <c r="EM100" s="74"/>
      <c r="EN100" s="74"/>
      <c r="EO100" s="74"/>
      <c r="EP100" s="74"/>
      <c r="EQ100" s="74"/>
      <c r="ER100" s="74"/>
      <c r="ES100" s="74"/>
      <c r="ET100" s="74"/>
      <c r="EU100" s="74"/>
      <c r="EV100" s="74"/>
      <c r="EW100" s="74"/>
      <c r="EX100" s="74"/>
      <c r="EY100" s="74"/>
      <c r="EZ100" s="74"/>
      <c r="FA100" s="74"/>
      <c r="FB100" s="74"/>
      <c r="FC100" s="74"/>
      <c r="FD100" s="74"/>
      <c r="FE100" s="74"/>
      <c r="FF100" s="74"/>
      <c r="FG100" s="74"/>
      <c r="FH100" s="74"/>
      <c r="FI100" s="74"/>
      <c r="FJ100" s="74"/>
      <c r="FK100" s="74"/>
      <c r="FL100" s="74"/>
      <c r="FM100" s="74"/>
      <c r="FN100" s="74"/>
      <c r="FO100" s="74"/>
      <c r="FP100" s="74"/>
      <c r="FQ100" s="74"/>
      <c r="FR100" s="74"/>
      <c r="FS100" s="74"/>
      <c r="FT100" s="74"/>
      <c r="FU100" s="74"/>
      <c r="FV100" s="74"/>
      <c r="FW100" s="74"/>
      <c r="FX100" s="74"/>
      <c r="FY100" s="74"/>
      <c r="FZ100" s="74"/>
      <c r="GA100" s="74"/>
      <c r="GB100" s="74"/>
      <c r="GC100" s="74"/>
      <c r="GD100" s="74"/>
      <c r="GE100" s="74"/>
      <c r="GF100" s="74"/>
      <c r="GG100" s="74"/>
      <c r="GH100" s="74"/>
      <c r="GI100" s="74"/>
      <c r="GJ100" s="74"/>
      <c r="GK100" s="74"/>
      <c r="GL100" s="74"/>
      <c r="GM100" s="74"/>
      <c r="GN100" s="74"/>
      <c r="GO100" s="74"/>
      <c r="GP100" s="74"/>
      <c r="GQ100" s="74"/>
      <c r="GR100" s="74"/>
      <c r="GS100" s="74"/>
      <c r="GT100" s="74"/>
      <c r="GU100" s="74"/>
      <c r="GV100" s="74"/>
      <c r="GW100" s="74"/>
      <c r="GX100" s="74"/>
      <c r="GY100" s="74"/>
      <c r="GZ100" s="74"/>
      <c r="HA100" s="74"/>
      <c r="HB100" s="74"/>
      <c r="HC100" s="74"/>
      <c r="HD100" s="74"/>
      <c r="HE100" s="74"/>
      <c r="HF100" s="74"/>
      <c r="HG100" s="74"/>
      <c r="HH100" s="74"/>
      <c r="HI100" s="74"/>
      <c r="HJ100" s="74"/>
      <c r="HK100" s="74"/>
      <c r="HL100" s="74"/>
      <c r="HM100" s="74"/>
      <c r="HN100" s="74"/>
      <c r="HO100" s="74"/>
      <c r="HP100" s="74"/>
      <c r="HQ100" s="74"/>
      <c r="HR100" s="74"/>
      <c r="HS100" s="74"/>
      <c r="HT100" s="74"/>
      <c r="HU100" s="74"/>
      <c r="HV100" s="74"/>
      <c r="HW100" s="74"/>
      <c r="HX100" s="74"/>
      <c r="HY100" s="74"/>
      <c r="HZ100" s="74"/>
      <c r="IA100" s="74"/>
      <c r="IB100" s="74"/>
      <c r="IC100" s="74"/>
      <c r="ID100" s="74"/>
      <c r="IE100" s="74"/>
      <c r="IF100" s="74"/>
      <c r="IG100" s="74"/>
      <c r="IH100" s="74"/>
      <c r="II100" s="74"/>
      <c r="IJ100" s="74"/>
      <c r="IK100" s="74"/>
      <c r="IL100" s="74"/>
      <c r="IM100" s="74"/>
      <c r="IN100" s="74"/>
      <c r="IO100" s="74"/>
      <c r="IP100" s="74"/>
      <c r="IQ100" s="74"/>
      <c r="IR100" s="74"/>
      <c r="IS100" s="74"/>
      <c r="IT100" s="74"/>
      <c r="IU100" s="74"/>
      <c r="IV100" s="74"/>
      <c r="IW100" s="74"/>
      <c r="IX100" s="74"/>
      <c r="IY100" s="74"/>
      <c r="IZ100" s="74"/>
      <c r="JA100" s="74"/>
      <c r="JB100" s="74"/>
      <c r="JC100" s="74"/>
      <c r="JD100" s="74"/>
      <c r="JE100" s="74"/>
      <c r="JF100" s="74"/>
      <c r="JG100" s="74"/>
      <c r="JH100" s="74"/>
      <c r="JI100" s="74"/>
      <c r="JJ100" s="74"/>
      <c r="JK100" s="74"/>
      <c r="JL100" s="74"/>
      <c r="JM100" s="74"/>
      <c r="JN100" s="74"/>
      <c r="JO100" s="74"/>
      <c r="JP100" s="74"/>
      <c r="JQ100" s="74"/>
      <c r="JR100" s="74"/>
      <c r="JS100" s="74"/>
      <c r="JT100" s="74"/>
      <c r="JU100" s="74"/>
      <c r="JV100" s="74"/>
      <c r="JW100" s="74"/>
      <c r="JX100" s="74"/>
      <c r="JY100" s="74"/>
      <c r="JZ100" s="74"/>
      <c r="KA100" s="74"/>
      <c r="KB100" s="74"/>
      <c r="KC100" s="74"/>
      <c r="KD100" s="74"/>
      <c r="KE100" s="74"/>
      <c r="KF100" s="74"/>
      <c r="KG100" s="74"/>
      <c r="KH100" s="74"/>
      <c r="KI100" s="74"/>
      <c r="KJ100" s="74"/>
      <c r="KK100" s="74"/>
      <c r="KL100" s="74"/>
      <c r="KM100" s="74"/>
      <c r="KN100" s="74"/>
      <c r="KO100" s="74"/>
    </row>
    <row r="101" spans="1:301" s="2" customFormat="1" ht="15" x14ac:dyDescent="0.2">
      <c r="A101" s="20"/>
      <c r="B101" s="60">
        <v>74</v>
      </c>
      <c r="C101" s="23" t="s">
        <v>217</v>
      </c>
      <c r="D101" s="36" t="s">
        <v>113</v>
      </c>
      <c r="E101" s="37" t="s">
        <v>85</v>
      </c>
      <c r="F101" s="38" t="s">
        <v>72</v>
      </c>
      <c r="G101" s="22" t="s">
        <v>14</v>
      </c>
      <c r="H101" s="23" t="s">
        <v>73</v>
      </c>
      <c r="I101" s="21" t="s">
        <v>74</v>
      </c>
      <c r="J101" s="23" t="s">
        <v>73</v>
      </c>
      <c r="K101" s="21" t="s">
        <v>153</v>
      </c>
      <c r="L101" s="23" t="s">
        <v>73</v>
      </c>
      <c r="M101" s="28" t="s">
        <v>114</v>
      </c>
      <c r="N101" s="23" t="s">
        <v>73</v>
      </c>
      <c r="O101" s="21" t="s">
        <v>77</v>
      </c>
      <c r="P101" s="23" t="s">
        <v>73</v>
      </c>
      <c r="Q101" s="21" t="s">
        <v>218</v>
      </c>
      <c r="R101" s="23" t="s">
        <v>73</v>
      </c>
      <c r="S101" s="32">
        <v>0</v>
      </c>
      <c r="T101" s="25">
        <v>1</v>
      </c>
      <c r="U101" s="52">
        <f t="shared" si="4"/>
        <v>100</v>
      </c>
      <c r="V101" s="42">
        <v>44562</v>
      </c>
      <c r="W101" s="42">
        <v>44775</v>
      </c>
      <c r="X101" s="42" t="s">
        <v>79</v>
      </c>
      <c r="Y101" s="43" t="s">
        <v>221</v>
      </c>
      <c r="Z101" s="55"/>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4"/>
      <c r="EB101" s="74"/>
      <c r="EC101" s="74"/>
      <c r="ED101" s="74"/>
      <c r="EE101" s="74"/>
      <c r="EF101" s="74"/>
      <c r="EG101" s="74"/>
      <c r="EH101" s="74"/>
      <c r="EI101" s="74"/>
      <c r="EJ101" s="74"/>
      <c r="EK101" s="74"/>
      <c r="EL101" s="74"/>
      <c r="EM101" s="74"/>
      <c r="EN101" s="74"/>
      <c r="EO101" s="74"/>
      <c r="EP101" s="74"/>
      <c r="EQ101" s="74"/>
      <c r="ER101" s="74"/>
      <c r="ES101" s="74"/>
      <c r="ET101" s="74"/>
      <c r="EU101" s="74"/>
      <c r="EV101" s="74"/>
      <c r="EW101" s="74"/>
      <c r="EX101" s="74"/>
      <c r="EY101" s="74"/>
      <c r="EZ101" s="74"/>
      <c r="FA101" s="74"/>
      <c r="FB101" s="74"/>
      <c r="FC101" s="74"/>
      <c r="FD101" s="74"/>
      <c r="FE101" s="74"/>
      <c r="FF101" s="74"/>
      <c r="FG101" s="74"/>
      <c r="FH101" s="74"/>
      <c r="FI101" s="74"/>
      <c r="FJ101" s="74"/>
      <c r="FK101" s="74"/>
      <c r="FL101" s="74"/>
      <c r="FM101" s="74"/>
      <c r="FN101" s="74"/>
      <c r="FO101" s="74"/>
      <c r="FP101" s="74"/>
      <c r="FQ101" s="74"/>
      <c r="FR101" s="74"/>
      <c r="FS101" s="74"/>
      <c r="FT101" s="74"/>
      <c r="FU101" s="74"/>
      <c r="FV101" s="74"/>
      <c r="FW101" s="74"/>
      <c r="FX101" s="74"/>
      <c r="FY101" s="74"/>
      <c r="FZ101" s="74"/>
      <c r="GA101" s="74"/>
      <c r="GB101" s="74"/>
      <c r="GC101" s="74"/>
      <c r="GD101" s="74"/>
      <c r="GE101" s="74"/>
      <c r="GF101" s="74"/>
      <c r="GG101" s="74"/>
      <c r="GH101" s="74"/>
      <c r="GI101" s="74"/>
      <c r="GJ101" s="74"/>
      <c r="GK101" s="74"/>
      <c r="GL101" s="74"/>
      <c r="GM101" s="74"/>
      <c r="GN101" s="74"/>
      <c r="GO101" s="74"/>
      <c r="GP101" s="74"/>
      <c r="GQ101" s="74"/>
      <c r="GR101" s="74"/>
      <c r="GS101" s="74"/>
      <c r="GT101" s="74"/>
      <c r="GU101" s="74"/>
      <c r="GV101" s="74"/>
      <c r="GW101" s="74"/>
      <c r="GX101" s="74"/>
      <c r="GY101" s="74"/>
      <c r="GZ101" s="74"/>
      <c r="HA101" s="74"/>
      <c r="HB101" s="74"/>
      <c r="HC101" s="74"/>
      <c r="HD101" s="74"/>
      <c r="HE101" s="74"/>
      <c r="HF101" s="74"/>
      <c r="HG101" s="74"/>
      <c r="HH101" s="74"/>
      <c r="HI101" s="74"/>
      <c r="HJ101" s="74"/>
      <c r="HK101" s="74"/>
      <c r="HL101" s="74"/>
      <c r="HM101" s="74"/>
      <c r="HN101" s="74"/>
      <c r="HO101" s="74"/>
      <c r="HP101" s="74"/>
      <c r="HQ101" s="74"/>
      <c r="HR101" s="74"/>
      <c r="HS101" s="74"/>
      <c r="HT101" s="74"/>
      <c r="HU101" s="74"/>
      <c r="HV101" s="74"/>
      <c r="HW101" s="74"/>
      <c r="HX101" s="74"/>
      <c r="HY101" s="74"/>
      <c r="HZ101" s="74"/>
      <c r="IA101" s="74"/>
      <c r="IB101" s="74"/>
      <c r="IC101" s="74"/>
      <c r="ID101" s="74"/>
      <c r="IE101" s="74"/>
      <c r="IF101" s="74"/>
      <c r="IG101" s="74"/>
      <c r="IH101" s="74"/>
      <c r="II101" s="74"/>
      <c r="IJ101" s="74"/>
      <c r="IK101" s="74"/>
      <c r="IL101" s="74"/>
      <c r="IM101" s="74"/>
      <c r="IN101" s="74"/>
      <c r="IO101" s="74"/>
      <c r="IP101" s="74"/>
      <c r="IQ101" s="74"/>
      <c r="IR101" s="74"/>
      <c r="IS101" s="74"/>
      <c r="IT101" s="74"/>
      <c r="IU101" s="74"/>
      <c r="IV101" s="74"/>
      <c r="IW101" s="74"/>
      <c r="IX101" s="74"/>
      <c r="IY101" s="74"/>
      <c r="IZ101" s="74"/>
      <c r="JA101" s="74"/>
      <c r="JB101" s="74"/>
      <c r="JC101" s="74"/>
      <c r="JD101" s="74"/>
      <c r="JE101" s="74"/>
      <c r="JF101" s="74"/>
      <c r="JG101" s="74"/>
      <c r="JH101" s="74"/>
      <c r="JI101" s="74"/>
      <c r="JJ101" s="74"/>
      <c r="JK101" s="74"/>
      <c r="JL101" s="74"/>
      <c r="JM101" s="74"/>
      <c r="JN101" s="74"/>
      <c r="JO101" s="74"/>
      <c r="JP101" s="74"/>
      <c r="JQ101" s="74"/>
      <c r="JR101" s="74"/>
      <c r="JS101" s="74"/>
      <c r="JT101" s="74"/>
      <c r="JU101" s="74"/>
      <c r="JV101" s="74"/>
      <c r="JW101" s="74"/>
      <c r="JX101" s="74"/>
      <c r="JY101" s="74"/>
      <c r="JZ101" s="74"/>
      <c r="KA101" s="74"/>
      <c r="KB101" s="74"/>
      <c r="KC101" s="74"/>
      <c r="KD101" s="74"/>
      <c r="KE101" s="74"/>
      <c r="KF101" s="74"/>
      <c r="KG101" s="74"/>
      <c r="KH101" s="74"/>
      <c r="KI101" s="74"/>
      <c r="KJ101" s="74"/>
      <c r="KK101" s="74"/>
      <c r="KL101" s="74"/>
      <c r="KM101" s="74"/>
      <c r="KN101" s="74"/>
      <c r="KO101" s="74"/>
    </row>
    <row r="102" spans="1:301" s="2" customFormat="1" ht="15.75" x14ac:dyDescent="0.2">
      <c r="A102" s="74"/>
      <c r="B102" s="131" t="s">
        <v>222</v>
      </c>
      <c r="C102" s="132"/>
      <c r="D102" s="132"/>
      <c r="E102" s="132"/>
      <c r="F102" s="132"/>
      <c r="G102" s="132"/>
      <c r="H102" s="132"/>
      <c r="I102" s="132"/>
      <c r="J102" s="132"/>
      <c r="K102" s="132"/>
      <c r="L102" s="132"/>
      <c r="M102" s="132"/>
      <c r="N102" s="132"/>
      <c r="O102" s="133" t="s">
        <v>151</v>
      </c>
      <c r="P102" s="134"/>
      <c r="Q102" s="134"/>
      <c r="R102" s="134"/>
      <c r="S102" s="135"/>
      <c r="T102" s="19">
        <f>SUM(U103:U103)/100</f>
        <v>1</v>
      </c>
      <c r="U102" s="53">
        <f t="shared" si="4"/>
        <v>100</v>
      </c>
      <c r="V102" s="153"/>
      <c r="W102" s="154"/>
      <c r="X102" s="154"/>
      <c r="Y102" s="154"/>
      <c r="Z102" s="155"/>
      <c r="AA102" s="74"/>
      <c r="AB102" s="74"/>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c r="DV102" s="74"/>
      <c r="DW102" s="74"/>
      <c r="DX102" s="74"/>
      <c r="DY102" s="74"/>
      <c r="DZ102" s="74"/>
      <c r="EA102" s="74"/>
      <c r="EB102" s="74"/>
      <c r="EC102" s="74"/>
      <c r="ED102" s="74"/>
      <c r="EE102" s="74"/>
      <c r="EF102" s="74"/>
      <c r="EG102" s="74"/>
      <c r="EH102" s="74"/>
      <c r="EI102" s="74"/>
      <c r="EJ102" s="74"/>
      <c r="EK102" s="74"/>
      <c r="EL102" s="74"/>
      <c r="EM102" s="74"/>
      <c r="EN102" s="74"/>
      <c r="EO102" s="74"/>
      <c r="EP102" s="74"/>
      <c r="EQ102" s="74"/>
      <c r="ER102" s="74"/>
      <c r="ES102" s="74"/>
      <c r="ET102" s="74"/>
      <c r="EU102" s="74"/>
      <c r="EV102" s="74"/>
      <c r="EW102" s="74"/>
      <c r="EX102" s="74"/>
      <c r="EY102" s="74"/>
      <c r="EZ102" s="74"/>
      <c r="FA102" s="74"/>
      <c r="FB102" s="74"/>
      <c r="FC102" s="74"/>
      <c r="FD102" s="74"/>
      <c r="FE102" s="74"/>
      <c r="FF102" s="74"/>
      <c r="FG102" s="74"/>
      <c r="FH102" s="74"/>
      <c r="FI102" s="74"/>
      <c r="FJ102" s="74"/>
      <c r="FK102" s="74"/>
      <c r="FL102" s="74"/>
      <c r="FM102" s="74"/>
      <c r="FN102" s="74"/>
      <c r="FO102" s="74"/>
      <c r="FP102" s="74"/>
      <c r="FQ102" s="74"/>
      <c r="FR102" s="74"/>
      <c r="FS102" s="74"/>
      <c r="FT102" s="74"/>
      <c r="FU102" s="74"/>
      <c r="FV102" s="74"/>
      <c r="FW102" s="74"/>
      <c r="FX102" s="74"/>
      <c r="FY102" s="74"/>
      <c r="FZ102" s="74"/>
      <c r="GA102" s="74"/>
      <c r="GB102" s="74"/>
      <c r="GC102" s="74"/>
      <c r="GD102" s="74"/>
      <c r="GE102" s="74"/>
      <c r="GF102" s="74"/>
      <c r="GG102" s="74"/>
      <c r="GH102" s="74"/>
      <c r="GI102" s="74"/>
      <c r="GJ102" s="74"/>
      <c r="GK102" s="74"/>
      <c r="GL102" s="74"/>
      <c r="GM102" s="74"/>
      <c r="GN102" s="74"/>
      <c r="GO102" s="74"/>
      <c r="GP102" s="74"/>
      <c r="GQ102" s="74"/>
      <c r="GR102" s="74"/>
      <c r="GS102" s="74"/>
      <c r="GT102" s="74"/>
      <c r="GU102" s="74"/>
      <c r="GV102" s="74"/>
      <c r="GW102" s="74"/>
      <c r="GX102" s="74"/>
      <c r="GY102" s="74"/>
      <c r="GZ102" s="74"/>
      <c r="HA102" s="74"/>
      <c r="HB102" s="74"/>
      <c r="HC102" s="74"/>
      <c r="HD102" s="74"/>
      <c r="HE102" s="74"/>
      <c r="HF102" s="74"/>
      <c r="HG102" s="74"/>
      <c r="HH102" s="74"/>
      <c r="HI102" s="74"/>
      <c r="HJ102" s="74"/>
      <c r="HK102" s="74"/>
      <c r="HL102" s="74"/>
      <c r="HM102" s="74"/>
      <c r="HN102" s="74"/>
      <c r="HO102" s="74"/>
      <c r="HP102" s="74"/>
      <c r="HQ102" s="74"/>
      <c r="HR102" s="74"/>
      <c r="HS102" s="74"/>
      <c r="HT102" s="74"/>
      <c r="HU102" s="74"/>
      <c r="HV102" s="74"/>
      <c r="HW102" s="74"/>
      <c r="HX102" s="74"/>
      <c r="HY102" s="74"/>
      <c r="HZ102" s="74"/>
      <c r="IA102" s="74"/>
      <c r="IB102" s="74"/>
      <c r="IC102" s="74"/>
      <c r="ID102" s="74"/>
      <c r="IE102" s="74"/>
      <c r="IF102" s="74"/>
      <c r="IG102" s="74"/>
      <c r="IH102" s="74"/>
      <c r="II102" s="74"/>
      <c r="IJ102" s="74"/>
      <c r="IK102" s="74"/>
      <c r="IL102" s="74"/>
      <c r="IM102" s="74"/>
      <c r="IN102" s="74"/>
      <c r="IO102" s="74"/>
      <c r="IP102" s="74"/>
      <c r="IQ102" s="74"/>
      <c r="IR102" s="74"/>
      <c r="IS102" s="74"/>
      <c r="IT102" s="74"/>
      <c r="IU102" s="74"/>
      <c r="IV102" s="74"/>
      <c r="IW102" s="74"/>
      <c r="IX102" s="74"/>
      <c r="IY102" s="74"/>
      <c r="IZ102" s="74"/>
      <c r="JA102" s="74"/>
      <c r="JB102" s="74"/>
      <c r="JC102" s="74"/>
      <c r="JD102" s="74"/>
      <c r="JE102" s="74"/>
      <c r="JF102" s="74"/>
      <c r="JG102" s="74"/>
      <c r="JH102" s="74"/>
      <c r="JI102" s="74"/>
      <c r="JJ102" s="74"/>
      <c r="JK102" s="74"/>
      <c r="JL102" s="74"/>
      <c r="JM102" s="74"/>
      <c r="JN102" s="74"/>
      <c r="JO102" s="74"/>
      <c r="JP102" s="74"/>
      <c r="JQ102" s="74"/>
      <c r="JR102" s="74"/>
      <c r="JS102" s="74"/>
      <c r="JT102" s="74"/>
      <c r="JU102" s="74"/>
      <c r="JV102" s="74"/>
      <c r="JW102" s="74"/>
      <c r="JX102" s="74"/>
      <c r="JY102" s="74"/>
      <c r="JZ102" s="74"/>
      <c r="KA102" s="74"/>
      <c r="KB102" s="74"/>
      <c r="KC102" s="74"/>
      <c r="KD102" s="74"/>
      <c r="KE102" s="74"/>
      <c r="KF102" s="74"/>
      <c r="KG102" s="74"/>
      <c r="KH102" s="74"/>
      <c r="KI102" s="74"/>
      <c r="KJ102" s="74"/>
      <c r="KK102" s="74"/>
      <c r="KL102" s="74"/>
      <c r="KM102" s="74"/>
      <c r="KN102" s="74"/>
      <c r="KO102" s="74"/>
    </row>
    <row r="103" spans="1:301" s="26" customFormat="1" ht="15" x14ac:dyDescent="0.2">
      <c r="A103" s="74"/>
      <c r="B103" s="59">
        <v>75</v>
      </c>
      <c r="C103" s="23" t="s">
        <v>223</v>
      </c>
      <c r="D103" s="36" t="s">
        <v>88</v>
      </c>
      <c r="E103" s="37" t="s">
        <v>71</v>
      </c>
      <c r="F103" s="38" t="s">
        <v>72</v>
      </c>
      <c r="G103" s="22" t="s">
        <v>14</v>
      </c>
      <c r="H103" s="23" t="s">
        <v>73</v>
      </c>
      <c r="I103" s="21" t="s">
        <v>74</v>
      </c>
      <c r="J103" s="23" t="s">
        <v>73</v>
      </c>
      <c r="K103" s="21" t="s">
        <v>153</v>
      </c>
      <c r="L103" s="23" t="s">
        <v>73</v>
      </c>
      <c r="M103" s="28" t="s">
        <v>89</v>
      </c>
      <c r="N103" s="23" t="s">
        <v>73</v>
      </c>
      <c r="O103" s="21" t="s">
        <v>77</v>
      </c>
      <c r="P103" s="23" t="s">
        <v>73</v>
      </c>
      <c r="Q103" s="21" t="s">
        <v>224</v>
      </c>
      <c r="R103" s="23" t="s">
        <v>73</v>
      </c>
      <c r="S103" s="32">
        <v>0</v>
      </c>
      <c r="T103" s="25">
        <v>1</v>
      </c>
      <c r="U103" s="53">
        <f t="shared" si="4"/>
        <v>100</v>
      </c>
      <c r="V103" s="42">
        <v>44562</v>
      </c>
      <c r="W103" s="42">
        <v>44775</v>
      </c>
      <c r="X103" s="42" t="s">
        <v>79</v>
      </c>
      <c r="Y103" s="43" t="s">
        <v>225</v>
      </c>
      <c r="Z103" s="55"/>
      <c r="AA103" s="74"/>
      <c r="AB103" s="74"/>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c r="DV103" s="74"/>
      <c r="DW103" s="74"/>
      <c r="DX103" s="74"/>
      <c r="DY103" s="74"/>
      <c r="DZ103" s="74"/>
      <c r="EA103" s="74"/>
      <c r="EB103" s="74"/>
      <c r="EC103" s="74"/>
      <c r="ED103" s="74"/>
      <c r="EE103" s="74"/>
      <c r="EF103" s="74"/>
      <c r="EG103" s="74"/>
      <c r="EH103" s="74"/>
      <c r="EI103" s="74"/>
      <c r="EJ103" s="74"/>
      <c r="EK103" s="74"/>
      <c r="EL103" s="74"/>
      <c r="EM103" s="74"/>
      <c r="EN103" s="74"/>
      <c r="EO103" s="74"/>
      <c r="EP103" s="74"/>
      <c r="EQ103" s="74"/>
      <c r="ER103" s="74"/>
      <c r="ES103" s="74"/>
      <c r="ET103" s="74"/>
      <c r="EU103" s="74"/>
      <c r="EV103" s="74"/>
      <c r="EW103" s="74"/>
      <c r="EX103" s="74"/>
      <c r="EY103" s="74"/>
      <c r="EZ103" s="74"/>
      <c r="FA103" s="74"/>
      <c r="FB103" s="74"/>
      <c r="FC103" s="74"/>
      <c r="FD103" s="74"/>
      <c r="FE103" s="74"/>
      <c r="FF103" s="74"/>
      <c r="FG103" s="74"/>
      <c r="FH103" s="74"/>
      <c r="FI103" s="74"/>
      <c r="FJ103" s="74"/>
      <c r="FK103" s="74"/>
      <c r="FL103" s="74"/>
      <c r="FM103" s="74"/>
      <c r="FN103" s="74"/>
      <c r="FO103" s="74"/>
      <c r="FP103" s="74"/>
      <c r="FQ103" s="74"/>
      <c r="FR103" s="74"/>
      <c r="FS103" s="74"/>
      <c r="FT103" s="74"/>
      <c r="FU103" s="74"/>
      <c r="FV103" s="74"/>
      <c r="FW103" s="74"/>
      <c r="FX103" s="74"/>
      <c r="FY103" s="74"/>
      <c r="FZ103" s="74"/>
      <c r="GA103" s="74"/>
      <c r="GB103" s="74"/>
      <c r="GC103" s="74"/>
      <c r="GD103" s="74"/>
      <c r="GE103" s="74"/>
      <c r="GF103" s="74"/>
      <c r="GG103" s="74"/>
      <c r="GH103" s="74"/>
      <c r="GI103" s="74"/>
      <c r="GJ103" s="74"/>
      <c r="GK103" s="74"/>
      <c r="GL103" s="74"/>
      <c r="GM103" s="74"/>
      <c r="GN103" s="74"/>
      <c r="GO103" s="74"/>
      <c r="GP103" s="74"/>
      <c r="GQ103" s="74"/>
      <c r="GR103" s="74"/>
      <c r="GS103" s="74"/>
      <c r="GT103" s="74"/>
      <c r="GU103" s="74"/>
      <c r="GV103" s="74"/>
      <c r="GW103" s="74"/>
      <c r="GX103" s="74"/>
      <c r="GY103" s="74"/>
      <c r="GZ103" s="74"/>
      <c r="HA103" s="74"/>
      <c r="HB103" s="74"/>
      <c r="HC103" s="74"/>
      <c r="HD103" s="74"/>
      <c r="HE103" s="74"/>
      <c r="HF103" s="74"/>
      <c r="HG103" s="74"/>
      <c r="HH103" s="74"/>
      <c r="HI103" s="74"/>
      <c r="HJ103" s="74"/>
      <c r="HK103" s="74"/>
      <c r="HL103" s="74"/>
      <c r="HM103" s="74"/>
      <c r="HN103" s="74"/>
      <c r="HO103" s="74"/>
      <c r="HP103" s="74"/>
      <c r="HQ103" s="74"/>
      <c r="HR103" s="74"/>
      <c r="HS103" s="74"/>
      <c r="HT103" s="74"/>
      <c r="HU103" s="74"/>
      <c r="HV103" s="74"/>
      <c r="HW103" s="74"/>
      <c r="HX103" s="74"/>
      <c r="HY103" s="74"/>
      <c r="HZ103" s="74"/>
      <c r="IA103" s="74"/>
      <c r="IB103" s="74"/>
      <c r="IC103" s="74"/>
      <c r="ID103" s="74"/>
      <c r="IE103" s="74"/>
      <c r="IF103" s="74"/>
      <c r="IG103" s="74"/>
      <c r="IH103" s="74"/>
      <c r="II103" s="74"/>
      <c r="IJ103" s="74"/>
      <c r="IK103" s="74"/>
      <c r="IL103" s="74"/>
      <c r="IM103" s="74"/>
      <c r="IN103" s="74"/>
      <c r="IO103" s="74"/>
      <c r="IP103" s="74"/>
      <c r="IQ103" s="74"/>
      <c r="IR103" s="74"/>
      <c r="IS103" s="74"/>
      <c r="IT103" s="74"/>
      <c r="IU103" s="74"/>
      <c r="IV103" s="74"/>
      <c r="IW103" s="74"/>
      <c r="IX103" s="74"/>
      <c r="IY103" s="74"/>
      <c r="IZ103" s="74"/>
      <c r="JA103" s="74"/>
      <c r="JB103" s="74"/>
      <c r="JC103" s="74"/>
      <c r="JD103" s="74"/>
      <c r="JE103" s="74"/>
      <c r="JF103" s="74"/>
      <c r="JG103" s="74"/>
      <c r="JH103" s="74"/>
      <c r="JI103" s="74"/>
      <c r="JJ103" s="74"/>
      <c r="JK103" s="74"/>
      <c r="JL103" s="74"/>
      <c r="JM103" s="74"/>
      <c r="JN103" s="74"/>
      <c r="JO103" s="74"/>
      <c r="JP103" s="74"/>
      <c r="JQ103" s="74"/>
      <c r="JR103" s="74"/>
      <c r="JS103" s="74"/>
      <c r="JT103" s="74"/>
      <c r="JU103" s="74"/>
      <c r="JV103" s="74"/>
      <c r="JW103" s="74"/>
      <c r="JX103" s="74"/>
      <c r="JY103" s="74"/>
      <c r="JZ103" s="74"/>
      <c r="KA103" s="74"/>
      <c r="KB103" s="74"/>
      <c r="KC103" s="74"/>
      <c r="KD103" s="74"/>
      <c r="KE103" s="74"/>
      <c r="KF103" s="74"/>
      <c r="KG103" s="74"/>
      <c r="KH103" s="74"/>
      <c r="KI103" s="74"/>
      <c r="KJ103" s="74"/>
      <c r="KK103" s="74"/>
      <c r="KL103" s="74"/>
      <c r="KM103" s="74"/>
      <c r="KN103" s="74"/>
      <c r="KO103" s="74"/>
    </row>
    <row r="104" spans="1:301" s="2" customFormat="1" ht="15.75" x14ac:dyDescent="0.2">
      <c r="A104" s="74"/>
      <c r="B104" s="136" t="s">
        <v>226</v>
      </c>
      <c r="C104" s="132"/>
      <c r="D104" s="132"/>
      <c r="E104" s="132"/>
      <c r="F104" s="132"/>
      <c r="G104" s="132"/>
      <c r="H104" s="132"/>
      <c r="I104" s="132"/>
      <c r="J104" s="132"/>
      <c r="K104" s="132"/>
      <c r="L104" s="132"/>
      <c r="M104" s="132"/>
      <c r="N104" s="132"/>
      <c r="O104" s="133" t="s">
        <v>149</v>
      </c>
      <c r="P104" s="134"/>
      <c r="Q104" s="134"/>
      <c r="R104" s="134"/>
      <c r="S104" s="135"/>
      <c r="T104" s="19">
        <f>SUM(U105+U107+U112+U118+U122+U128+U134+U140+U146)/900</f>
        <v>1</v>
      </c>
      <c r="U104" s="53">
        <f t="shared" ref="U104:U106" si="13">T104*100</f>
        <v>100</v>
      </c>
      <c r="V104" s="153"/>
      <c r="W104" s="154"/>
      <c r="X104" s="154"/>
      <c r="Y104" s="154"/>
      <c r="Z104" s="155"/>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c r="DV104" s="74"/>
      <c r="DW104" s="74"/>
      <c r="DX104" s="74"/>
      <c r="DY104" s="74"/>
      <c r="DZ104" s="74"/>
      <c r="EA104" s="74"/>
      <c r="EB104" s="74"/>
      <c r="EC104" s="74"/>
      <c r="ED104" s="74"/>
      <c r="EE104" s="74"/>
      <c r="EF104" s="74"/>
      <c r="EG104" s="74"/>
      <c r="EH104" s="74"/>
      <c r="EI104" s="74"/>
      <c r="EJ104" s="74"/>
      <c r="EK104" s="74"/>
      <c r="EL104" s="74"/>
      <c r="EM104" s="74"/>
      <c r="EN104" s="74"/>
      <c r="EO104" s="74"/>
      <c r="EP104" s="74"/>
      <c r="EQ104" s="74"/>
      <c r="ER104" s="74"/>
      <c r="ES104" s="74"/>
      <c r="ET104" s="74"/>
      <c r="EU104" s="74"/>
      <c r="EV104" s="74"/>
      <c r="EW104" s="74"/>
      <c r="EX104" s="74"/>
      <c r="EY104" s="74"/>
      <c r="EZ104" s="74"/>
      <c r="FA104" s="74"/>
      <c r="FB104" s="74"/>
      <c r="FC104" s="74"/>
      <c r="FD104" s="74"/>
      <c r="FE104" s="74"/>
      <c r="FF104" s="74"/>
      <c r="FG104" s="74"/>
      <c r="FH104" s="74"/>
      <c r="FI104" s="74"/>
      <c r="FJ104" s="74"/>
      <c r="FK104" s="74"/>
      <c r="FL104" s="74"/>
      <c r="FM104" s="74"/>
      <c r="FN104" s="74"/>
      <c r="FO104" s="74"/>
      <c r="FP104" s="74"/>
      <c r="FQ104" s="74"/>
      <c r="FR104" s="74"/>
      <c r="FS104" s="74"/>
      <c r="FT104" s="74"/>
      <c r="FU104" s="74"/>
      <c r="FV104" s="74"/>
      <c r="FW104" s="74"/>
      <c r="FX104" s="74"/>
      <c r="FY104" s="74"/>
      <c r="FZ104" s="74"/>
      <c r="GA104" s="74"/>
      <c r="GB104" s="74"/>
      <c r="GC104" s="74"/>
      <c r="GD104" s="74"/>
      <c r="GE104" s="74"/>
      <c r="GF104" s="74"/>
      <c r="GG104" s="74"/>
      <c r="GH104" s="74"/>
      <c r="GI104" s="74"/>
      <c r="GJ104" s="74"/>
      <c r="GK104" s="74"/>
      <c r="GL104" s="74"/>
      <c r="GM104" s="74"/>
      <c r="GN104" s="74"/>
      <c r="GO104" s="74"/>
      <c r="GP104" s="74"/>
      <c r="GQ104" s="74"/>
      <c r="GR104" s="74"/>
      <c r="GS104" s="74"/>
      <c r="GT104" s="74"/>
      <c r="GU104" s="74"/>
      <c r="GV104" s="74"/>
      <c r="GW104" s="74"/>
      <c r="GX104" s="74"/>
      <c r="GY104" s="74"/>
      <c r="GZ104" s="74"/>
      <c r="HA104" s="74"/>
      <c r="HB104" s="74"/>
      <c r="HC104" s="74"/>
      <c r="HD104" s="74"/>
      <c r="HE104" s="74"/>
      <c r="HF104" s="74"/>
      <c r="HG104" s="74"/>
      <c r="HH104" s="74"/>
      <c r="HI104" s="74"/>
      <c r="HJ104" s="74"/>
      <c r="HK104" s="74"/>
      <c r="HL104" s="74"/>
      <c r="HM104" s="74"/>
      <c r="HN104" s="74"/>
      <c r="HO104" s="74"/>
      <c r="HP104" s="74"/>
      <c r="HQ104" s="74"/>
      <c r="HR104" s="74"/>
      <c r="HS104" s="74"/>
      <c r="HT104" s="74"/>
      <c r="HU104" s="74"/>
      <c r="HV104" s="74"/>
      <c r="HW104" s="74"/>
      <c r="HX104" s="74"/>
      <c r="HY104" s="74"/>
      <c r="HZ104" s="74"/>
      <c r="IA104" s="74"/>
      <c r="IB104" s="74"/>
      <c r="IC104" s="74"/>
      <c r="ID104" s="74"/>
      <c r="IE104" s="74"/>
      <c r="IF104" s="74"/>
      <c r="IG104" s="74"/>
      <c r="IH104" s="74"/>
      <c r="II104" s="74"/>
      <c r="IJ104" s="74"/>
      <c r="IK104" s="74"/>
      <c r="IL104" s="74"/>
      <c r="IM104" s="74"/>
      <c r="IN104" s="74"/>
      <c r="IO104" s="74"/>
      <c r="IP104" s="74"/>
      <c r="IQ104" s="74"/>
      <c r="IR104" s="74"/>
      <c r="IS104" s="74"/>
      <c r="IT104" s="74"/>
      <c r="IU104" s="74"/>
      <c r="IV104" s="74"/>
      <c r="IW104" s="74"/>
      <c r="IX104" s="74"/>
      <c r="IY104" s="74"/>
      <c r="IZ104" s="74"/>
      <c r="JA104" s="74"/>
      <c r="JB104" s="74"/>
      <c r="JC104" s="74"/>
      <c r="JD104" s="74"/>
      <c r="JE104" s="74"/>
      <c r="JF104" s="74"/>
      <c r="JG104" s="74"/>
      <c r="JH104" s="74"/>
      <c r="JI104" s="74"/>
      <c r="JJ104" s="74"/>
      <c r="JK104" s="74"/>
      <c r="JL104" s="74"/>
      <c r="JM104" s="74"/>
      <c r="JN104" s="74"/>
      <c r="JO104" s="74"/>
      <c r="JP104" s="74"/>
      <c r="JQ104" s="74"/>
      <c r="JR104" s="74"/>
      <c r="JS104" s="74"/>
      <c r="JT104" s="74"/>
      <c r="JU104" s="74"/>
      <c r="JV104" s="74"/>
      <c r="JW104" s="74"/>
      <c r="JX104" s="74"/>
      <c r="JY104" s="74"/>
      <c r="JZ104" s="74"/>
      <c r="KA104" s="74"/>
      <c r="KB104" s="74"/>
      <c r="KC104" s="74"/>
      <c r="KD104" s="74"/>
      <c r="KE104" s="74"/>
      <c r="KF104" s="74"/>
      <c r="KG104" s="74"/>
      <c r="KH104" s="74"/>
      <c r="KI104" s="74"/>
      <c r="KJ104" s="74"/>
      <c r="KK104" s="74"/>
      <c r="KL104" s="74"/>
      <c r="KM104" s="74"/>
      <c r="KN104" s="74"/>
      <c r="KO104" s="74"/>
    </row>
    <row r="105" spans="1:301" s="2" customFormat="1" ht="15.75" x14ac:dyDescent="0.2">
      <c r="A105" s="74"/>
      <c r="B105" s="141" t="s">
        <v>227</v>
      </c>
      <c r="C105" s="132"/>
      <c r="D105" s="132"/>
      <c r="E105" s="132"/>
      <c r="F105" s="132"/>
      <c r="G105" s="132"/>
      <c r="H105" s="132"/>
      <c r="I105" s="132"/>
      <c r="J105" s="132"/>
      <c r="K105" s="132"/>
      <c r="L105" s="132"/>
      <c r="M105" s="132"/>
      <c r="N105" s="132"/>
      <c r="O105" s="133" t="s">
        <v>151</v>
      </c>
      <c r="P105" s="134"/>
      <c r="Q105" s="134"/>
      <c r="R105" s="134"/>
      <c r="S105" s="135"/>
      <c r="T105" s="19">
        <f>SUM(U106:U106)/100</f>
        <v>1</v>
      </c>
      <c r="U105" s="53">
        <f t="shared" si="13"/>
        <v>100</v>
      </c>
      <c r="V105" s="153"/>
      <c r="W105" s="154"/>
      <c r="X105" s="154"/>
      <c r="Y105" s="154"/>
      <c r="Z105" s="155"/>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c r="IT105" s="74"/>
      <c r="IU105" s="74"/>
      <c r="IV105" s="74"/>
      <c r="IW105" s="74"/>
      <c r="IX105" s="74"/>
      <c r="IY105" s="74"/>
      <c r="IZ105" s="74"/>
      <c r="JA105" s="74"/>
      <c r="JB105" s="74"/>
      <c r="JC105" s="74"/>
      <c r="JD105" s="74"/>
      <c r="JE105" s="74"/>
      <c r="JF105" s="74"/>
      <c r="JG105" s="74"/>
      <c r="JH105" s="74"/>
      <c r="JI105" s="74"/>
      <c r="JJ105" s="74"/>
      <c r="JK105" s="74"/>
      <c r="JL105" s="74"/>
      <c r="JM105" s="74"/>
      <c r="JN105" s="74"/>
      <c r="JO105" s="74"/>
      <c r="JP105" s="74"/>
      <c r="JQ105" s="74"/>
      <c r="JR105" s="74"/>
      <c r="JS105" s="74"/>
      <c r="JT105" s="74"/>
      <c r="JU105" s="74"/>
      <c r="JV105" s="74"/>
      <c r="JW105" s="74"/>
      <c r="JX105" s="74"/>
      <c r="JY105" s="74"/>
      <c r="JZ105" s="74"/>
      <c r="KA105" s="74"/>
      <c r="KB105" s="74"/>
      <c r="KC105" s="74"/>
      <c r="KD105" s="74"/>
      <c r="KE105" s="74"/>
      <c r="KF105" s="74"/>
      <c r="KG105" s="74"/>
      <c r="KH105" s="74"/>
      <c r="KI105" s="74"/>
      <c r="KJ105" s="74"/>
      <c r="KK105" s="74"/>
      <c r="KL105" s="74"/>
      <c r="KM105" s="74"/>
      <c r="KN105" s="74"/>
      <c r="KO105" s="74"/>
    </row>
    <row r="106" spans="1:301" s="26" customFormat="1" ht="15" x14ac:dyDescent="0.2">
      <c r="A106" s="74"/>
      <c r="B106" s="59">
        <v>76</v>
      </c>
      <c r="C106" s="23" t="s">
        <v>228</v>
      </c>
      <c r="D106" s="36" t="s">
        <v>88</v>
      </c>
      <c r="E106" s="37" t="s">
        <v>71</v>
      </c>
      <c r="F106" s="38" t="s">
        <v>72</v>
      </c>
      <c r="G106" s="22" t="s">
        <v>14</v>
      </c>
      <c r="H106" s="23" t="s">
        <v>73</v>
      </c>
      <c r="I106" s="21" t="s">
        <v>74</v>
      </c>
      <c r="J106" s="23" t="s">
        <v>73</v>
      </c>
      <c r="K106" s="21" t="s">
        <v>229</v>
      </c>
      <c r="L106" s="23" t="s">
        <v>73</v>
      </c>
      <c r="M106" s="28" t="s">
        <v>89</v>
      </c>
      <c r="N106" s="23" t="s">
        <v>73</v>
      </c>
      <c r="O106" s="21" t="s">
        <v>77</v>
      </c>
      <c r="P106" s="23" t="s">
        <v>73</v>
      </c>
      <c r="Q106" s="21" t="s">
        <v>230</v>
      </c>
      <c r="R106" s="23" t="s">
        <v>73</v>
      </c>
      <c r="S106" s="32">
        <v>0</v>
      </c>
      <c r="T106" s="25">
        <v>1</v>
      </c>
      <c r="U106" s="53">
        <f t="shared" si="13"/>
        <v>100</v>
      </c>
      <c r="V106" s="42">
        <v>44562</v>
      </c>
      <c r="W106" s="42">
        <v>44775</v>
      </c>
      <c r="X106" s="42" t="s">
        <v>79</v>
      </c>
      <c r="Y106" s="43" t="s">
        <v>231</v>
      </c>
      <c r="Z106" s="55"/>
      <c r="AA106" s="74"/>
      <c r="AB106" s="74"/>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c r="CY106" s="74"/>
      <c r="CZ106" s="74"/>
      <c r="DA106" s="74"/>
      <c r="DB106" s="74"/>
      <c r="DC106" s="74"/>
      <c r="DD106" s="74"/>
      <c r="DE106" s="74"/>
      <c r="DF106" s="74"/>
      <c r="DG106" s="74"/>
      <c r="DH106" s="74"/>
      <c r="DI106" s="74"/>
      <c r="DJ106" s="74"/>
      <c r="DK106" s="74"/>
      <c r="DL106" s="74"/>
      <c r="DM106" s="74"/>
      <c r="DN106" s="74"/>
      <c r="DO106" s="74"/>
      <c r="DP106" s="74"/>
      <c r="DQ106" s="74"/>
      <c r="DR106" s="74"/>
      <c r="DS106" s="74"/>
      <c r="DT106" s="74"/>
      <c r="DU106" s="74"/>
      <c r="DV106" s="74"/>
      <c r="DW106" s="74"/>
      <c r="DX106" s="74"/>
      <c r="DY106" s="74"/>
      <c r="DZ106" s="74"/>
      <c r="EA106" s="74"/>
      <c r="EB106" s="74"/>
      <c r="EC106" s="74"/>
      <c r="ED106" s="74"/>
      <c r="EE106" s="74"/>
      <c r="EF106" s="74"/>
      <c r="EG106" s="74"/>
      <c r="EH106" s="74"/>
      <c r="EI106" s="74"/>
      <c r="EJ106" s="74"/>
      <c r="EK106" s="74"/>
      <c r="EL106" s="74"/>
      <c r="EM106" s="74"/>
      <c r="EN106" s="74"/>
      <c r="EO106" s="74"/>
      <c r="EP106" s="74"/>
      <c r="EQ106" s="74"/>
      <c r="ER106" s="74"/>
      <c r="ES106" s="74"/>
      <c r="ET106" s="74"/>
      <c r="EU106" s="74"/>
      <c r="EV106" s="74"/>
      <c r="EW106" s="74"/>
      <c r="EX106" s="74"/>
      <c r="EY106" s="74"/>
      <c r="EZ106" s="74"/>
      <c r="FA106" s="74"/>
      <c r="FB106" s="74"/>
      <c r="FC106" s="74"/>
      <c r="FD106" s="74"/>
      <c r="FE106" s="74"/>
      <c r="FF106" s="74"/>
      <c r="FG106" s="74"/>
      <c r="FH106" s="74"/>
      <c r="FI106" s="74"/>
      <c r="FJ106" s="74"/>
      <c r="FK106" s="74"/>
      <c r="FL106" s="74"/>
      <c r="FM106" s="74"/>
      <c r="FN106" s="74"/>
      <c r="FO106" s="74"/>
      <c r="FP106" s="74"/>
      <c r="FQ106" s="74"/>
      <c r="FR106" s="74"/>
      <c r="FS106" s="74"/>
      <c r="FT106" s="74"/>
      <c r="FU106" s="74"/>
      <c r="FV106" s="74"/>
      <c r="FW106" s="74"/>
      <c r="FX106" s="74"/>
      <c r="FY106" s="74"/>
      <c r="FZ106" s="74"/>
      <c r="GA106" s="74"/>
      <c r="GB106" s="74"/>
      <c r="GC106" s="74"/>
      <c r="GD106" s="74"/>
      <c r="GE106" s="74"/>
      <c r="GF106" s="74"/>
      <c r="GG106" s="74"/>
      <c r="GH106" s="74"/>
      <c r="GI106" s="74"/>
      <c r="GJ106" s="74"/>
      <c r="GK106" s="74"/>
      <c r="GL106" s="74"/>
      <c r="GM106" s="74"/>
      <c r="GN106" s="74"/>
      <c r="GO106" s="74"/>
      <c r="GP106" s="74"/>
      <c r="GQ106" s="74"/>
      <c r="GR106" s="74"/>
      <c r="GS106" s="74"/>
      <c r="GT106" s="74"/>
      <c r="GU106" s="74"/>
      <c r="GV106" s="74"/>
      <c r="GW106" s="74"/>
      <c r="GX106" s="74"/>
      <c r="GY106" s="74"/>
      <c r="GZ106" s="74"/>
      <c r="HA106" s="74"/>
      <c r="HB106" s="74"/>
      <c r="HC106" s="74"/>
      <c r="HD106" s="74"/>
      <c r="HE106" s="74"/>
      <c r="HF106" s="74"/>
      <c r="HG106" s="74"/>
      <c r="HH106" s="74"/>
      <c r="HI106" s="74"/>
      <c r="HJ106" s="74"/>
      <c r="HK106" s="74"/>
      <c r="HL106" s="74"/>
      <c r="HM106" s="74"/>
      <c r="HN106" s="74"/>
      <c r="HO106" s="74"/>
      <c r="HP106" s="74"/>
      <c r="HQ106" s="74"/>
      <c r="HR106" s="74"/>
      <c r="HS106" s="74"/>
      <c r="HT106" s="74"/>
      <c r="HU106" s="74"/>
      <c r="HV106" s="74"/>
      <c r="HW106" s="74"/>
      <c r="HX106" s="74"/>
      <c r="HY106" s="74"/>
      <c r="HZ106" s="74"/>
      <c r="IA106" s="74"/>
      <c r="IB106" s="74"/>
      <c r="IC106" s="74"/>
      <c r="ID106" s="74"/>
      <c r="IE106" s="74"/>
      <c r="IF106" s="74"/>
      <c r="IG106" s="74"/>
      <c r="IH106" s="74"/>
      <c r="II106" s="74"/>
      <c r="IJ106" s="74"/>
      <c r="IK106" s="74"/>
      <c r="IL106" s="74"/>
      <c r="IM106" s="74"/>
      <c r="IN106" s="74"/>
      <c r="IO106" s="74"/>
      <c r="IP106" s="74"/>
      <c r="IQ106" s="74"/>
      <c r="IR106" s="74"/>
      <c r="IS106" s="74"/>
      <c r="IT106" s="74"/>
      <c r="IU106" s="74"/>
      <c r="IV106" s="74"/>
      <c r="IW106" s="74"/>
      <c r="IX106" s="74"/>
      <c r="IY106" s="74"/>
      <c r="IZ106" s="74"/>
      <c r="JA106" s="74"/>
      <c r="JB106" s="74"/>
      <c r="JC106" s="74"/>
      <c r="JD106" s="74"/>
      <c r="JE106" s="74"/>
      <c r="JF106" s="74"/>
      <c r="JG106" s="74"/>
      <c r="JH106" s="74"/>
      <c r="JI106" s="74"/>
      <c r="JJ106" s="74"/>
      <c r="JK106" s="74"/>
      <c r="JL106" s="74"/>
      <c r="JM106" s="74"/>
      <c r="JN106" s="74"/>
      <c r="JO106" s="74"/>
      <c r="JP106" s="74"/>
      <c r="JQ106" s="74"/>
      <c r="JR106" s="74"/>
      <c r="JS106" s="74"/>
      <c r="JT106" s="74"/>
      <c r="JU106" s="74"/>
      <c r="JV106" s="74"/>
      <c r="JW106" s="74"/>
      <c r="JX106" s="74"/>
      <c r="JY106" s="74"/>
      <c r="JZ106" s="74"/>
      <c r="KA106" s="74"/>
      <c r="KB106" s="74"/>
      <c r="KC106" s="74"/>
      <c r="KD106" s="74"/>
      <c r="KE106" s="74"/>
      <c r="KF106" s="74"/>
      <c r="KG106" s="74"/>
      <c r="KH106" s="74"/>
      <c r="KI106" s="74"/>
      <c r="KJ106" s="74"/>
      <c r="KK106" s="74"/>
      <c r="KL106" s="74"/>
      <c r="KM106" s="74"/>
      <c r="KN106" s="74"/>
      <c r="KO106" s="74"/>
    </row>
    <row r="107" spans="1:301" s="2" customFormat="1" ht="15.75" x14ac:dyDescent="0.2">
      <c r="A107" s="74"/>
      <c r="B107" s="131" t="s">
        <v>232</v>
      </c>
      <c r="C107" s="132"/>
      <c r="D107" s="132"/>
      <c r="E107" s="132"/>
      <c r="F107" s="132"/>
      <c r="G107" s="132"/>
      <c r="H107" s="132"/>
      <c r="I107" s="132"/>
      <c r="J107" s="132"/>
      <c r="K107" s="132"/>
      <c r="L107" s="132"/>
      <c r="M107" s="132"/>
      <c r="N107" s="132"/>
      <c r="O107" s="133" t="s">
        <v>151</v>
      </c>
      <c r="P107" s="134"/>
      <c r="Q107" s="134"/>
      <c r="R107" s="134"/>
      <c r="S107" s="135"/>
      <c r="T107" s="19">
        <f>SUM(U108:U111)/400</f>
        <v>1</v>
      </c>
      <c r="U107" s="52">
        <f>T107*100</f>
        <v>100</v>
      </c>
      <c r="V107" s="153"/>
      <c r="W107" s="154"/>
      <c r="X107" s="154"/>
      <c r="Y107" s="154"/>
      <c r="Z107" s="155"/>
      <c r="AA107" s="74"/>
      <c r="AB107" s="74"/>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c r="CY107" s="74"/>
      <c r="CZ107" s="74"/>
      <c r="DA107" s="74"/>
      <c r="DB107" s="74"/>
      <c r="DC107" s="74"/>
      <c r="DD107" s="74"/>
      <c r="DE107" s="74"/>
      <c r="DF107" s="74"/>
      <c r="DG107" s="74"/>
      <c r="DH107" s="74"/>
      <c r="DI107" s="74"/>
      <c r="DJ107" s="74"/>
      <c r="DK107" s="74"/>
      <c r="DL107" s="74"/>
      <c r="DM107" s="74"/>
      <c r="DN107" s="74"/>
      <c r="DO107" s="74"/>
      <c r="DP107" s="74"/>
      <c r="DQ107" s="74"/>
      <c r="DR107" s="74"/>
      <c r="DS107" s="74"/>
      <c r="DT107" s="74"/>
      <c r="DU107" s="74"/>
      <c r="DV107" s="74"/>
      <c r="DW107" s="74"/>
      <c r="DX107" s="74"/>
      <c r="DY107" s="74"/>
      <c r="DZ107" s="74"/>
      <c r="EA107" s="74"/>
      <c r="EB107" s="74"/>
      <c r="EC107" s="74"/>
      <c r="ED107" s="74"/>
      <c r="EE107" s="74"/>
      <c r="EF107" s="74"/>
      <c r="EG107" s="74"/>
      <c r="EH107" s="74"/>
      <c r="EI107" s="74"/>
      <c r="EJ107" s="74"/>
      <c r="EK107" s="74"/>
      <c r="EL107" s="74"/>
      <c r="EM107" s="74"/>
      <c r="EN107" s="74"/>
      <c r="EO107" s="74"/>
      <c r="EP107" s="74"/>
      <c r="EQ107" s="74"/>
      <c r="ER107" s="74"/>
      <c r="ES107" s="74"/>
      <c r="ET107" s="74"/>
      <c r="EU107" s="74"/>
      <c r="EV107" s="74"/>
      <c r="EW107" s="74"/>
      <c r="EX107" s="74"/>
      <c r="EY107" s="74"/>
      <c r="EZ107" s="74"/>
      <c r="FA107" s="74"/>
      <c r="FB107" s="74"/>
      <c r="FC107" s="74"/>
      <c r="FD107" s="74"/>
      <c r="FE107" s="74"/>
      <c r="FF107" s="74"/>
      <c r="FG107" s="74"/>
      <c r="FH107" s="74"/>
      <c r="FI107" s="74"/>
      <c r="FJ107" s="74"/>
      <c r="FK107" s="74"/>
      <c r="FL107" s="74"/>
      <c r="FM107" s="74"/>
      <c r="FN107" s="74"/>
      <c r="FO107" s="74"/>
      <c r="FP107" s="74"/>
      <c r="FQ107" s="74"/>
      <c r="FR107" s="74"/>
      <c r="FS107" s="74"/>
      <c r="FT107" s="74"/>
      <c r="FU107" s="74"/>
      <c r="FV107" s="74"/>
      <c r="FW107" s="74"/>
      <c r="FX107" s="74"/>
      <c r="FY107" s="74"/>
      <c r="FZ107" s="74"/>
      <c r="GA107" s="74"/>
      <c r="GB107" s="74"/>
      <c r="GC107" s="74"/>
      <c r="GD107" s="74"/>
      <c r="GE107" s="74"/>
      <c r="GF107" s="74"/>
      <c r="GG107" s="74"/>
      <c r="GH107" s="74"/>
      <c r="GI107" s="74"/>
      <c r="GJ107" s="74"/>
      <c r="GK107" s="74"/>
      <c r="GL107" s="74"/>
      <c r="GM107" s="74"/>
      <c r="GN107" s="74"/>
      <c r="GO107" s="74"/>
      <c r="GP107" s="74"/>
      <c r="GQ107" s="74"/>
      <c r="GR107" s="74"/>
      <c r="GS107" s="74"/>
      <c r="GT107" s="74"/>
      <c r="GU107" s="74"/>
      <c r="GV107" s="74"/>
      <c r="GW107" s="74"/>
      <c r="GX107" s="74"/>
      <c r="GY107" s="74"/>
      <c r="GZ107" s="74"/>
      <c r="HA107" s="74"/>
      <c r="HB107" s="74"/>
      <c r="HC107" s="74"/>
      <c r="HD107" s="74"/>
      <c r="HE107" s="74"/>
      <c r="HF107" s="74"/>
      <c r="HG107" s="74"/>
      <c r="HH107" s="74"/>
      <c r="HI107" s="74"/>
      <c r="HJ107" s="74"/>
      <c r="HK107" s="74"/>
      <c r="HL107" s="74"/>
      <c r="HM107" s="74"/>
      <c r="HN107" s="74"/>
      <c r="HO107" s="74"/>
      <c r="HP107" s="74"/>
      <c r="HQ107" s="74"/>
      <c r="HR107" s="74"/>
      <c r="HS107" s="74"/>
      <c r="HT107" s="74"/>
      <c r="HU107" s="74"/>
      <c r="HV107" s="74"/>
      <c r="HW107" s="74"/>
      <c r="HX107" s="74"/>
      <c r="HY107" s="74"/>
      <c r="HZ107" s="74"/>
      <c r="IA107" s="74"/>
      <c r="IB107" s="74"/>
      <c r="IC107" s="74"/>
      <c r="ID107" s="74"/>
      <c r="IE107" s="74"/>
      <c r="IF107" s="74"/>
      <c r="IG107" s="74"/>
      <c r="IH107" s="74"/>
      <c r="II107" s="74"/>
      <c r="IJ107" s="74"/>
      <c r="IK107" s="74"/>
      <c r="IL107" s="74"/>
      <c r="IM107" s="74"/>
      <c r="IN107" s="74"/>
      <c r="IO107" s="74"/>
      <c r="IP107" s="74"/>
      <c r="IQ107" s="74"/>
      <c r="IR107" s="74"/>
      <c r="IS107" s="74"/>
      <c r="IT107" s="74"/>
      <c r="IU107" s="74"/>
      <c r="IV107" s="74"/>
      <c r="IW107" s="74"/>
      <c r="IX107" s="74"/>
      <c r="IY107" s="74"/>
      <c r="IZ107" s="74"/>
      <c r="JA107" s="74"/>
      <c r="JB107" s="74"/>
      <c r="JC107" s="74"/>
      <c r="JD107" s="74"/>
      <c r="JE107" s="74"/>
      <c r="JF107" s="74"/>
      <c r="JG107" s="74"/>
      <c r="JH107" s="74"/>
      <c r="JI107" s="74"/>
      <c r="JJ107" s="74"/>
      <c r="JK107" s="74"/>
      <c r="JL107" s="74"/>
      <c r="JM107" s="74"/>
      <c r="JN107" s="74"/>
      <c r="JO107" s="74"/>
      <c r="JP107" s="74"/>
      <c r="JQ107" s="74"/>
      <c r="JR107" s="74"/>
      <c r="JS107" s="74"/>
      <c r="JT107" s="74"/>
      <c r="JU107" s="74"/>
      <c r="JV107" s="74"/>
      <c r="JW107" s="74"/>
      <c r="JX107" s="74"/>
      <c r="JY107" s="74"/>
      <c r="JZ107" s="74"/>
      <c r="KA107" s="74"/>
      <c r="KB107" s="74"/>
      <c r="KC107" s="74"/>
      <c r="KD107" s="74"/>
      <c r="KE107" s="74"/>
      <c r="KF107" s="74"/>
      <c r="KG107" s="74"/>
      <c r="KH107" s="74"/>
      <c r="KI107" s="74"/>
      <c r="KJ107" s="74"/>
      <c r="KK107" s="74"/>
      <c r="KL107" s="74"/>
      <c r="KM107" s="74"/>
      <c r="KN107" s="74"/>
      <c r="KO107" s="74"/>
    </row>
    <row r="108" spans="1:301" s="2" customFormat="1" ht="15" x14ac:dyDescent="0.2">
      <c r="A108" s="74"/>
      <c r="B108" s="60">
        <v>77</v>
      </c>
      <c r="C108" s="23" t="s">
        <v>233</v>
      </c>
      <c r="D108" s="39" t="s">
        <v>70</v>
      </c>
      <c r="E108" s="37" t="s">
        <v>71</v>
      </c>
      <c r="F108" s="38" t="s">
        <v>72</v>
      </c>
      <c r="G108" s="22" t="s">
        <v>14</v>
      </c>
      <c r="H108" s="23" t="s">
        <v>73</v>
      </c>
      <c r="I108" s="21" t="s">
        <v>74</v>
      </c>
      <c r="J108" s="23" t="s">
        <v>73</v>
      </c>
      <c r="K108" s="21" t="s">
        <v>229</v>
      </c>
      <c r="L108" s="23" t="s">
        <v>73</v>
      </c>
      <c r="M108" s="21" t="s">
        <v>76</v>
      </c>
      <c r="N108" s="23" t="s">
        <v>73</v>
      </c>
      <c r="O108" s="21" t="s">
        <v>77</v>
      </c>
      <c r="P108" s="23" t="s">
        <v>73</v>
      </c>
      <c r="Q108" s="21" t="s">
        <v>234</v>
      </c>
      <c r="R108" s="23" t="s">
        <v>73</v>
      </c>
      <c r="S108" s="24">
        <v>0</v>
      </c>
      <c r="T108" s="25">
        <v>1</v>
      </c>
      <c r="U108" s="52">
        <f>T108*100</f>
        <v>100</v>
      </c>
      <c r="V108" s="42">
        <v>44562</v>
      </c>
      <c r="W108" s="42">
        <v>44775</v>
      </c>
      <c r="X108" s="42" t="s">
        <v>79</v>
      </c>
      <c r="Y108" s="43" t="s">
        <v>235</v>
      </c>
      <c r="Z108" s="55"/>
      <c r="AA108" s="74"/>
      <c r="AB108" s="74"/>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c r="CY108" s="74"/>
      <c r="CZ108" s="74"/>
      <c r="DA108" s="74"/>
      <c r="DB108" s="74"/>
      <c r="DC108" s="74"/>
      <c r="DD108" s="74"/>
      <c r="DE108" s="74"/>
      <c r="DF108" s="74"/>
      <c r="DG108" s="74"/>
      <c r="DH108" s="74"/>
      <c r="DI108" s="74"/>
      <c r="DJ108" s="74"/>
      <c r="DK108" s="74"/>
      <c r="DL108" s="74"/>
      <c r="DM108" s="74"/>
      <c r="DN108" s="74"/>
      <c r="DO108" s="74"/>
      <c r="DP108" s="74"/>
      <c r="DQ108" s="74"/>
      <c r="DR108" s="74"/>
      <c r="DS108" s="74"/>
      <c r="DT108" s="74"/>
      <c r="DU108" s="74"/>
      <c r="DV108" s="74"/>
      <c r="DW108" s="74"/>
      <c r="DX108" s="74"/>
      <c r="DY108" s="74"/>
      <c r="DZ108" s="74"/>
      <c r="EA108" s="74"/>
      <c r="EB108" s="74"/>
      <c r="EC108" s="74"/>
      <c r="ED108" s="74"/>
      <c r="EE108" s="74"/>
      <c r="EF108" s="74"/>
      <c r="EG108" s="74"/>
      <c r="EH108" s="74"/>
      <c r="EI108" s="74"/>
      <c r="EJ108" s="74"/>
      <c r="EK108" s="74"/>
      <c r="EL108" s="74"/>
      <c r="EM108" s="74"/>
      <c r="EN108" s="74"/>
      <c r="EO108" s="74"/>
      <c r="EP108" s="74"/>
      <c r="EQ108" s="74"/>
      <c r="ER108" s="74"/>
      <c r="ES108" s="74"/>
      <c r="ET108" s="74"/>
      <c r="EU108" s="74"/>
      <c r="EV108" s="74"/>
      <c r="EW108" s="74"/>
      <c r="EX108" s="74"/>
      <c r="EY108" s="74"/>
      <c r="EZ108" s="74"/>
      <c r="FA108" s="74"/>
      <c r="FB108" s="74"/>
      <c r="FC108" s="74"/>
      <c r="FD108" s="74"/>
      <c r="FE108" s="74"/>
      <c r="FF108" s="74"/>
      <c r="FG108" s="74"/>
      <c r="FH108" s="74"/>
      <c r="FI108" s="74"/>
      <c r="FJ108" s="74"/>
      <c r="FK108" s="74"/>
      <c r="FL108" s="74"/>
      <c r="FM108" s="74"/>
      <c r="FN108" s="74"/>
      <c r="FO108" s="74"/>
      <c r="FP108" s="74"/>
      <c r="FQ108" s="74"/>
      <c r="FR108" s="74"/>
      <c r="FS108" s="74"/>
      <c r="FT108" s="74"/>
      <c r="FU108" s="74"/>
      <c r="FV108" s="74"/>
      <c r="FW108" s="74"/>
      <c r="FX108" s="74"/>
      <c r="FY108" s="74"/>
      <c r="FZ108" s="74"/>
      <c r="GA108" s="74"/>
      <c r="GB108" s="74"/>
      <c r="GC108" s="74"/>
      <c r="GD108" s="74"/>
      <c r="GE108" s="74"/>
      <c r="GF108" s="74"/>
      <c r="GG108" s="74"/>
      <c r="GH108" s="74"/>
      <c r="GI108" s="74"/>
      <c r="GJ108" s="74"/>
      <c r="GK108" s="74"/>
      <c r="GL108" s="74"/>
      <c r="GM108" s="74"/>
      <c r="GN108" s="74"/>
      <c r="GO108" s="74"/>
      <c r="GP108" s="74"/>
      <c r="GQ108" s="74"/>
      <c r="GR108" s="74"/>
      <c r="GS108" s="74"/>
      <c r="GT108" s="74"/>
      <c r="GU108" s="74"/>
      <c r="GV108" s="74"/>
      <c r="GW108" s="74"/>
      <c r="GX108" s="74"/>
      <c r="GY108" s="74"/>
      <c r="GZ108" s="74"/>
      <c r="HA108" s="74"/>
      <c r="HB108" s="74"/>
      <c r="HC108" s="74"/>
      <c r="HD108" s="74"/>
      <c r="HE108" s="74"/>
      <c r="HF108" s="74"/>
      <c r="HG108" s="74"/>
      <c r="HH108" s="74"/>
      <c r="HI108" s="74"/>
      <c r="HJ108" s="74"/>
      <c r="HK108" s="74"/>
      <c r="HL108" s="74"/>
      <c r="HM108" s="74"/>
      <c r="HN108" s="74"/>
      <c r="HO108" s="74"/>
      <c r="HP108" s="74"/>
      <c r="HQ108" s="74"/>
      <c r="HR108" s="74"/>
      <c r="HS108" s="74"/>
      <c r="HT108" s="74"/>
      <c r="HU108" s="74"/>
      <c r="HV108" s="74"/>
      <c r="HW108" s="74"/>
      <c r="HX108" s="74"/>
      <c r="HY108" s="74"/>
      <c r="HZ108" s="74"/>
      <c r="IA108" s="74"/>
      <c r="IB108" s="74"/>
      <c r="IC108" s="74"/>
      <c r="ID108" s="74"/>
      <c r="IE108" s="74"/>
      <c r="IF108" s="74"/>
      <c r="IG108" s="74"/>
      <c r="IH108" s="74"/>
      <c r="II108" s="74"/>
      <c r="IJ108" s="74"/>
      <c r="IK108" s="74"/>
      <c r="IL108" s="74"/>
      <c r="IM108" s="74"/>
      <c r="IN108" s="74"/>
      <c r="IO108" s="74"/>
      <c r="IP108" s="74"/>
      <c r="IQ108" s="74"/>
      <c r="IR108" s="74"/>
      <c r="IS108" s="74"/>
      <c r="IT108" s="74"/>
      <c r="IU108" s="74"/>
      <c r="IV108" s="74"/>
      <c r="IW108" s="74"/>
      <c r="IX108" s="74"/>
      <c r="IY108" s="74"/>
      <c r="IZ108" s="74"/>
      <c r="JA108" s="74"/>
      <c r="JB108" s="74"/>
      <c r="JC108" s="74"/>
      <c r="JD108" s="74"/>
      <c r="JE108" s="74"/>
      <c r="JF108" s="74"/>
      <c r="JG108" s="74"/>
      <c r="JH108" s="74"/>
      <c r="JI108" s="74"/>
      <c r="JJ108" s="74"/>
      <c r="JK108" s="74"/>
      <c r="JL108" s="74"/>
      <c r="JM108" s="74"/>
      <c r="JN108" s="74"/>
      <c r="JO108" s="74"/>
      <c r="JP108" s="74"/>
      <c r="JQ108" s="74"/>
      <c r="JR108" s="74"/>
      <c r="JS108" s="74"/>
      <c r="JT108" s="74"/>
      <c r="JU108" s="74"/>
      <c r="JV108" s="74"/>
      <c r="JW108" s="74"/>
      <c r="JX108" s="74"/>
      <c r="JY108" s="74"/>
      <c r="JZ108" s="74"/>
      <c r="KA108" s="74"/>
      <c r="KB108" s="74"/>
      <c r="KC108" s="74"/>
      <c r="KD108" s="74"/>
      <c r="KE108" s="74"/>
      <c r="KF108" s="74"/>
      <c r="KG108" s="74"/>
      <c r="KH108" s="74"/>
      <c r="KI108" s="74"/>
      <c r="KJ108" s="74"/>
      <c r="KK108" s="74"/>
      <c r="KL108" s="74"/>
      <c r="KM108" s="74"/>
      <c r="KN108" s="74"/>
      <c r="KO108" s="74"/>
    </row>
    <row r="109" spans="1:301" s="56" customFormat="1" ht="15" x14ac:dyDescent="0.2">
      <c r="A109" s="74"/>
      <c r="B109" s="61">
        <v>78</v>
      </c>
      <c r="C109" s="23" t="s">
        <v>233</v>
      </c>
      <c r="D109" s="36" t="s">
        <v>84</v>
      </c>
      <c r="E109" s="37" t="s">
        <v>85</v>
      </c>
      <c r="F109" s="38" t="s">
        <v>72</v>
      </c>
      <c r="G109" s="22" t="s">
        <v>14</v>
      </c>
      <c r="H109" s="23" t="s">
        <v>73</v>
      </c>
      <c r="I109" s="21" t="s">
        <v>74</v>
      </c>
      <c r="J109" s="23" t="s">
        <v>73</v>
      </c>
      <c r="K109" s="21" t="s">
        <v>229</v>
      </c>
      <c r="L109" s="23" t="s">
        <v>73</v>
      </c>
      <c r="M109" s="28" t="s">
        <v>86</v>
      </c>
      <c r="N109" s="23" t="s">
        <v>73</v>
      </c>
      <c r="O109" s="21" t="s">
        <v>77</v>
      </c>
      <c r="P109" s="23" t="s">
        <v>73</v>
      </c>
      <c r="Q109" s="21" t="s">
        <v>234</v>
      </c>
      <c r="R109" s="23"/>
      <c r="S109" s="24">
        <v>0</v>
      </c>
      <c r="T109" s="25">
        <v>1</v>
      </c>
      <c r="U109" s="52">
        <v>100</v>
      </c>
      <c r="V109" s="42">
        <v>44562</v>
      </c>
      <c r="W109" s="42">
        <v>44775</v>
      </c>
      <c r="X109" s="42" t="s">
        <v>79</v>
      </c>
      <c r="Y109" s="43" t="s">
        <v>236</v>
      </c>
      <c r="Z109" s="55"/>
      <c r="AA109" s="74"/>
      <c r="AB109" s="74"/>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c r="CY109" s="74"/>
      <c r="CZ109" s="74"/>
      <c r="DA109" s="74"/>
      <c r="DB109" s="74"/>
      <c r="DC109" s="74"/>
      <c r="DD109" s="74"/>
      <c r="DE109" s="74"/>
      <c r="DF109" s="74"/>
      <c r="DG109" s="74"/>
      <c r="DH109" s="74"/>
      <c r="DI109" s="74"/>
      <c r="DJ109" s="74"/>
      <c r="DK109" s="74"/>
      <c r="DL109" s="74"/>
      <c r="DM109" s="74"/>
      <c r="DN109" s="74"/>
      <c r="DO109" s="74"/>
      <c r="DP109" s="74"/>
      <c r="DQ109" s="74"/>
      <c r="DR109" s="74"/>
      <c r="DS109" s="74"/>
      <c r="DT109" s="74"/>
      <c r="DU109" s="74"/>
      <c r="DV109" s="74"/>
      <c r="DW109" s="74"/>
      <c r="DX109" s="74"/>
      <c r="DY109" s="74"/>
      <c r="DZ109" s="74"/>
      <c r="EA109" s="74"/>
      <c r="EB109" s="74"/>
      <c r="EC109" s="74"/>
      <c r="ED109" s="74"/>
      <c r="EE109" s="74"/>
      <c r="EF109" s="74"/>
      <c r="EG109" s="74"/>
      <c r="EH109" s="74"/>
      <c r="EI109" s="74"/>
      <c r="EJ109" s="74"/>
      <c r="EK109" s="74"/>
      <c r="EL109" s="74"/>
      <c r="EM109" s="74"/>
      <c r="EN109" s="74"/>
      <c r="EO109" s="74"/>
      <c r="EP109" s="74"/>
      <c r="EQ109" s="74"/>
      <c r="ER109" s="74"/>
      <c r="ES109" s="74"/>
      <c r="ET109" s="74"/>
      <c r="EU109" s="74"/>
      <c r="EV109" s="74"/>
      <c r="EW109" s="74"/>
      <c r="EX109" s="74"/>
      <c r="EY109" s="74"/>
      <c r="EZ109" s="74"/>
      <c r="FA109" s="74"/>
      <c r="FB109" s="74"/>
      <c r="FC109" s="74"/>
      <c r="FD109" s="74"/>
      <c r="FE109" s="74"/>
      <c r="FF109" s="74"/>
      <c r="FG109" s="74"/>
      <c r="FH109" s="74"/>
      <c r="FI109" s="74"/>
      <c r="FJ109" s="74"/>
      <c r="FK109" s="74"/>
      <c r="FL109" s="74"/>
      <c r="FM109" s="74"/>
      <c r="FN109" s="74"/>
      <c r="FO109" s="74"/>
      <c r="FP109" s="74"/>
      <c r="FQ109" s="74"/>
      <c r="FR109" s="74"/>
      <c r="FS109" s="74"/>
      <c r="FT109" s="74"/>
      <c r="FU109" s="74"/>
      <c r="FV109" s="74"/>
      <c r="FW109" s="74"/>
      <c r="FX109" s="74"/>
      <c r="FY109" s="74"/>
      <c r="FZ109" s="74"/>
      <c r="GA109" s="74"/>
      <c r="GB109" s="74"/>
      <c r="GC109" s="74"/>
      <c r="GD109" s="74"/>
      <c r="GE109" s="74"/>
      <c r="GF109" s="74"/>
      <c r="GG109" s="74"/>
      <c r="GH109" s="74"/>
      <c r="GI109" s="74"/>
      <c r="GJ109" s="74"/>
      <c r="GK109" s="74"/>
      <c r="GL109" s="74"/>
      <c r="GM109" s="74"/>
      <c r="GN109" s="74"/>
      <c r="GO109" s="74"/>
      <c r="GP109" s="74"/>
      <c r="GQ109" s="74"/>
      <c r="GR109" s="74"/>
      <c r="GS109" s="74"/>
      <c r="GT109" s="74"/>
      <c r="GU109" s="74"/>
      <c r="GV109" s="74"/>
      <c r="GW109" s="74"/>
      <c r="GX109" s="74"/>
      <c r="GY109" s="74"/>
      <c r="GZ109" s="74"/>
      <c r="HA109" s="74"/>
      <c r="HB109" s="74"/>
      <c r="HC109" s="74"/>
      <c r="HD109" s="74"/>
      <c r="HE109" s="74"/>
      <c r="HF109" s="74"/>
      <c r="HG109" s="74"/>
      <c r="HH109" s="74"/>
      <c r="HI109" s="74"/>
      <c r="HJ109" s="74"/>
      <c r="HK109" s="74"/>
      <c r="HL109" s="74"/>
      <c r="HM109" s="74"/>
      <c r="HN109" s="74"/>
      <c r="HO109" s="74"/>
      <c r="HP109" s="74"/>
      <c r="HQ109" s="74"/>
      <c r="HR109" s="74"/>
      <c r="HS109" s="74"/>
      <c r="HT109" s="74"/>
      <c r="HU109" s="74"/>
      <c r="HV109" s="74"/>
      <c r="HW109" s="74"/>
      <c r="HX109" s="74"/>
      <c r="HY109" s="74"/>
      <c r="HZ109" s="74"/>
      <c r="IA109" s="74"/>
      <c r="IB109" s="74"/>
      <c r="IC109" s="74"/>
      <c r="ID109" s="74"/>
      <c r="IE109" s="74"/>
      <c r="IF109" s="74"/>
      <c r="IG109" s="74"/>
      <c r="IH109" s="74"/>
      <c r="II109" s="74"/>
      <c r="IJ109" s="74"/>
      <c r="IK109" s="74"/>
      <c r="IL109" s="74"/>
      <c r="IM109" s="74"/>
      <c r="IN109" s="74"/>
      <c r="IO109" s="74"/>
      <c r="IP109" s="74"/>
      <c r="IQ109" s="74"/>
      <c r="IR109" s="74"/>
      <c r="IS109" s="74"/>
      <c r="IT109" s="74"/>
      <c r="IU109" s="74"/>
      <c r="IV109" s="74"/>
      <c r="IW109" s="74"/>
      <c r="IX109" s="74"/>
      <c r="IY109" s="74"/>
      <c r="IZ109" s="74"/>
      <c r="JA109" s="74"/>
      <c r="JB109" s="74"/>
      <c r="JC109" s="74"/>
      <c r="JD109" s="74"/>
      <c r="JE109" s="74"/>
      <c r="JF109" s="74"/>
      <c r="JG109" s="74"/>
      <c r="JH109" s="74"/>
      <c r="JI109" s="74"/>
      <c r="JJ109" s="74"/>
      <c r="JK109" s="74"/>
      <c r="JL109" s="74"/>
      <c r="JM109" s="74"/>
      <c r="JN109" s="74"/>
      <c r="JO109" s="74"/>
      <c r="JP109" s="74"/>
      <c r="JQ109" s="74"/>
      <c r="JR109" s="74"/>
      <c r="JS109" s="74"/>
      <c r="JT109" s="74"/>
      <c r="JU109" s="74"/>
      <c r="JV109" s="74"/>
      <c r="JW109" s="74"/>
      <c r="JX109" s="74"/>
      <c r="JY109" s="74"/>
      <c r="JZ109" s="74"/>
      <c r="KA109" s="74"/>
      <c r="KB109" s="74"/>
      <c r="KC109" s="74"/>
      <c r="KD109" s="74"/>
      <c r="KE109" s="74"/>
      <c r="KF109" s="74"/>
      <c r="KG109" s="74"/>
      <c r="KH109" s="74"/>
      <c r="KI109" s="74"/>
      <c r="KJ109" s="74"/>
      <c r="KK109" s="74"/>
      <c r="KL109" s="74"/>
      <c r="KM109" s="74"/>
      <c r="KN109" s="74"/>
      <c r="KO109" s="74"/>
    </row>
    <row r="110" spans="1:301" s="26" customFormat="1" ht="15" x14ac:dyDescent="0.2">
      <c r="A110" s="74"/>
      <c r="B110" s="62">
        <v>79</v>
      </c>
      <c r="C110" s="23" t="s">
        <v>233</v>
      </c>
      <c r="D110" s="36" t="s">
        <v>88</v>
      </c>
      <c r="E110" s="37" t="s">
        <v>71</v>
      </c>
      <c r="F110" s="38" t="s">
        <v>72</v>
      </c>
      <c r="G110" s="22" t="s">
        <v>14</v>
      </c>
      <c r="H110" s="23" t="s">
        <v>73</v>
      </c>
      <c r="I110" s="21" t="s">
        <v>74</v>
      </c>
      <c r="J110" s="23" t="s">
        <v>73</v>
      </c>
      <c r="K110" s="21" t="s">
        <v>229</v>
      </c>
      <c r="L110" s="23" t="s">
        <v>73</v>
      </c>
      <c r="M110" s="28" t="s">
        <v>89</v>
      </c>
      <c r="N110" s="23" t="s">
        <v>73</v>
      </c>
      <c r="O110" s="21" t="s">
        <v>77</v>
      </c>
      <c r="P110" s="23" t="s">
        <v>73</v>
      </c>
      <c r="Q110" s="21" t="s">
        <v>234</v>
      </c>
      <c r="R110" s="23" t="s">
        <v>73</v>
      </c>
      <c r="S110" s="32">
        <v>0</v>
      </c>
      <c r="T110" s="25">
        <v>1</v>
      </c>
      <c r="U110" s="53">
        <f t="shared" ref="U110:U115" si="14">T110*100</f>
        <v>100</v>
      </c>
      <c r="V110" s="42">
        <v>44562</v>
      </c>
      <c r="W110" s="42">
        <v>44775</v>
      </c>
      <c r="X110" s="42" t="s">
        <v>79</v>
      </c>
      <c r="Y110" s="43" t="s">
        <v>237</v>
      </c>
      <c r="Z110" s="55"/>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c r="IT110" s="74"/>
      <c r="IU110" s="74"/>
      <c r="IV110" s="74"/>
      <c r="IW110" s="74"/>
      <c r="IX110" s="74"/>
      <c r="IY110" s="74"/>
      <c r="IZ110" s="74"/>
      <c r="JA110" s="74"/>
      <c r="JB110" s="74"/>
      <c r="JC110" s="74"/>
      <c r="JD110" s="74"/>
      <c r="JE110" s="74"/>
      <c r="JF110" s="74"/>
      <c r="JG110" s="74"/>
      <c r="JH110" s="74"/>
      <c r="JI110" s="74"/>
      <c r="JJ110" s="74"/>
      <c r="JK110" s="74"/>
      <c r="JL110" s="74"/>
      <c r="JM110" s="74"/>
      <c r="JN110" s="74"/>
      <c r="JO110" s="74"/>
      <c r="JP110" s="74"/>
      <c r="JQ110" s="74"/>
      <c r="JR110" s="74"/>
      <c r="JS110" s="74"/>
      <c r="JT110" s="74"/>
      <c r="JU110" s="74"/>
      <c r="JV110" s="74"/>
      <c r="JW110" s="74"/>
      <c r="JX110" s="74"/>
      <c r="JY110" s="74"/>
      <c r="JZ110" s="74"/>
      <c r="KA110" s="74"/>
      <c r="KB110" s="74"/>
      <c r="KC110" s="74"/>
      <c r="KD110" s="74"/>
      <c r="KE110" s="74"/>
      <c r="KF110" s="74"/>
      <c r="KG110" s="74"/>
      <c r="KH110" s="74"/>
      <c r="KI110" s="74"/>
      <c r="KJ110" s="74"/>
      <c r="KK110" s="74"/>
      <c r="KL110" s="74"/>
      <c r="KM110" s="74"/>
      <c r="KN110" s="74"/>
      <c r="KO110" s="74"/>
    </row>
    <row r="111" spans="1:301" s="26" customFormat="1" ht="15" x14ac:dyDescent="0.2">
      <c r="A111" s="74"/>
      <c r="B111" s="71">
        <v>80</v>
      </c>
      <c r="C111" s="65" t="s">
        <v>233</v>
      </c>
      <c r="D111" s="36" t="s">
        <v>130</v>
      </c>
      <c r="E111" s="36" t="s">
        <v>71</v>
      </c>
      <c r="F111" s="40" t="s">
        <v>72</v>
      </c>
      <c r="G111" s="22" t="s">
        <v>14</v>
      </c>
      <c r="H111" s="23" t="s">
        <v>73</v>
      </c>
      <c r="I111" s="21" t="s">
        <v>74</v>
      </c>
      <c r="J111" s="23" t="s">
        <v>73</v>
      </c>
      <c r="K111" s="21" t="s">
        <v>229</v>
      </c>
      <c r="L111" s="23" t="s">
        <v>73</v>
      </c>
      <c r="M111" s="28" t="s">
        <v>131</v>
      </c>
      <c r="N111" s="23" t="s">
        <v>73</v>
      </c>
      <c r="O111" s="21" t="s">
        <v>77</v>
      </c>
      <c r="P111" s="23" t="s">
        <v>73</v>
      </c>
      <c r="Q111" s="21" t="s">
        <v>234</v>
      </c>
      <c r="R111" s="23" t="s">
        <v>73</v>
      </c>
      <c r="S111" s="32">
        <v>0</v>
      </c>
      <c r="T111" s="33">
        <v>1</v>
      </c>
      <c r="U111" s="53">
        <v>100</v>
      </c>
      <c r="V111" s="42" t="s">
        <v>73</v>
      </c>
      <c r="W111" s="42" t="s">
        <v>73</v>
      </c>
      <c r="X111" s="42" t="s">
        <v>79</v>
      </c>
      <c r="Y111" s="66" t="s">
        <v>238</v>
      </c>
      <c r="Z111" s="67"/>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c r="IT111" s="74"/>
      <c r="IU111" s="74"/>
      <c r="IV111" s="74"/>
      <c r="IW111" s="74"/>
      <c r="IX111" s="74"/>
      <c r="IY111" s="74"/>
      <c r="IZ111" s="74"/>
      <c r="JA111" s="74"/>
      <c r="JB111" s="74"/>
      <c r="JC111" s="74"/>
      <c r="JD111" s="74"/>
      <c r="JE111" s="74"/>
      <c r="JF111" s="74"/>
      <c r="JG111" s="74"/>
      <c r="JH111" s="74"/>
      <c r="JI111" s="74"/>
      <c r="JJ111" s="74"/>
      <c r="JK111" s="74"/>
      <c r="JL111" s="74"/>
      <c r="JM111" s="74"/>
      <c r="JN111" s="74"/>
      <c r="JO111" s="74"/>
      <c r="JP111" s="74"/>
      <c r="JQ111" s="74"/>
      <c r="JR111" s="74"/>
      <c r="JS111" s="74"/>
      <c r="JT111" s="74"/>
      <c r="JU111" s="74"/>
      <c r="JV111" s="74"/>
      <c r="JW111" s="74"/>
      <c r="JX111" s="74"/>
      <c r="JY111" s="74"/>
      <c r="JZ111" s="74"/>
      <c r="KA111" s="74"/>
      <c r="KB111" s="74"/>
      <c r="KC111" s="74"/>
      <c r="KD111" s="74"/>
      <c r="KE111" s="74"/>
      <c r="KF111" s="74"/>
      <c r="KG111" s="74"/>
      <c r="KH111" s="74"/>
      <c r="KI111" s="74"/>
      <c r="KJ111" s="74"/>
      <c r="KK111" s="74"/>
      <c r="KL111" s="74"/>
      <c r="KM111" s="74"/>
      <c r="KN111" s="74"/>
      <c r="KO111" s="74"/>
    </row>
    <row r="112" spans="1:301" s="2" customFormat="1" ht="15.75" x14ac:dyDescent="0.2">
      <c r="A112" s="74"/>
      <c r="B112" s="131" t="s">
        <v>239</v>
      </c>
      <c r="C112" s="132"/>
      <c r="D112" s="132"/>
      <c r="E112" s="132"/>
      <c r="F112" s="132"/>
      <c r="G112" s="132"/>
      <c r="H112" s="132"/>
      <c r="I112" s="132"/>
      <c r="J112" s="132"/>
      <c r="K112" s="132"/>
      <c r="L112" s="132"/>
      <c r="M112" s="132"/>
      <c r="N112" s="132"/>
      <c r="O112" s="133" t="s">
        <v>151</v>
      </c>
      <c r="P112" s="134"/>
      <c r="Q112" s="134"/>
      <c r="R112" s="134"/>
      <c r="S112" s="135"/>
      <c r="T112" s="19">
        <f>SUM(U113:U117)/500</f>
        <v>1</v>
      </c>
      <c r="U112" s="52">
        <f t="shared" si="14"/>
        <v>100</v>
      </c>
      <c r="V112" s="153"/>
      <c r="W112" s="154"/>
      <c r="X112" s="154"/>
      <c r="Y112" s="154"/>
      <c r="Z112" s="155"/>
      <c r="AA112" s="74"/>
      <c r="AB112" s="74"/>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c r="CY112" s="74"/>
      <c r="CZ112" s="74"/>
      <c r="DA112" s="74"/>
      <c r="DB112" s="74"/>
      <c r="DC112" s="74"/>
      <c r="DD112" s="74"/>
      <c r="DE112" s="74"/>
      <c r="DF112" s="74"/>
      <c r="DG112" s="74"/>
      <c r="DH112" s="74"/>
      <c r="DI112" s="74"/>
      <c r="DJ112" s="74"/>
      <c r="DK112" s="74"/>
      <c r="DL112" s="74"/>
      <c r="DM112" s="74"/>
      <c r="DN112" s="74"/>
      <c r="DO112" s="74"/>
      <c r="DP112" s="74"/>
      <c r="DQ112" s="74"/>
      <c r="DR112" s="74"/>
      <c r="DS112" s="74"/>
      <c r="DT112" s="74"/>
      <c r="DU112" s="74"/>
      <c r="DV112" s="74"/>
      <c r="DW112" s="74"/>
      <c r="DX112" s="74"/>
      <c r="DY112" s="74"/>
      <c r="DZ112" s="74"/>
      <c r="EA112" s="74"/>
      <c r="EB112" s="74"/>
      <c r="EC112" s="74"/>
      <c r="ED112" s="74"/>
      <c r="EE112" s="74"/>
      <c r="EF112" s="74"/>
      <c r="EG112" s="74"/>
      <c r="EH112" s="74"/>
      <c r="EI112" s="74"/>
      <c r="EJ112" s="74"/>
      <c r="EK112" s="74"/>
      <c r="EL112" s="74"/>
      <c r="EM112" s="74"/>
      <c r="EN112" s="74"/>
      <c r="EO112" s="74"/>
      <c r="EP112" s="74"/>
      <c r="EQ112" s="74"/>
      <c r="ER112" s="74"/>
      <c r="ES112" s="74"/>
      <c r="ET112" s="74"/>
      <c r="EU112" s="74"/>
      <c r="EV112" s="74"/>
      <c r="EW112" s="74"/>
      <c r="EX112" s="74"/>
      <c r="EY112" s="74"/>
      <c r="EZ112" s="74"/>
      <c r="FA112" s="74"/>
      <c r="FB112" s="74"/>
      <c r="FC112" s="74"/>
      <c r="FD112" s="74"/>
      <c r="FE112" s="74"/>
      <c r="FF112" s="74"/>
      <c r="FG112" s="74"/>
      <c r="FH112" s="74"/>
      <c r="FI112" s="74"/>
      <c r="FJ112" s="74"/>
      <c r="FK112" s="74"/>
      <c r="FL112" s="74"/>
      <c r="FM112" s="74"/>
      <c r="FN112" s="74"/>
      <c r="FO112" s="74"/>
      <c r="FP112" s="74"/>
      <c r="FQ112" s="74"/>
      <c r="FR112" s="74"/>
      <c r="FS112" s="74"/>
      <c r="FT112" s="74"/>
      <c r="FU112" s="74"/>
      <c r="FV112" s="74"/>
      <c r="FW112" s="74"/>
      <c r="FX112" s="74"/>
      <c r="FY112" s="74"/>
      <c r="FZ112" s="74"/>
      <c r="GA112" s="74"/>
      <c r="GB112" s="74"/>
      <c r="GC112" s="74"/>
      <c r="GD112" s="74"/>
      <c r="GE112" s="74"/>
      <c r="GF112" s="74"/>
      <c r="GG112" s="74"/>
      <c r="GH112" s="74"/>
      <c r="GI112" s="74"/>
      <c r="GJ112" s="74"/>
      <c r="GK112" s="74"/>
      <c r="GL112" s="74"/>
      <c r="GM112" s="74"/>
      <c r="GN112" s="74"/>
      <c r="GO112" s="74"/>
      <c r="GP112" s="74"/>
      <c r="GQ112" s="74"/>
      <c r="GR112" s="74"/>
      <c r="GS112" s="74"/>
      <c r="GT112" s="74"/>
      <c r="GU112" s="74"/>
      <c r="GV112" s="74"/>
      <c r="GW112" s="74"/>
      <c r="GX112" s="74"/>
      <c r="GY112" s="74"/>
      <c r="GZ112" s="74"/>
      <c r="HA112" s="74"/>
      <c r="HB112" s="74"/>
      <c r="HC112" s="74"/>
      <c r="HD112" s="74"/>
      <c r="HE112" s="74"/>
      <c r="HF112" s="74"/>
      <c r="HG112" s="74"/>
      <c r="HH112" s="74"/>
      <c r="HI112" s="74"/>
      <c r="HJ112" s="74"/>
      <c r="HK112" s="74"/>
      <c r="HL112" s="74"/>
      <c r="HM112" s="74"/>
      <c r="HN112" s="74"/>
      <c r="HO112" s="74"/>
      <c r="HP112" s="74"/>
      <c r="HQ112" s="74"/>
      <c r="HR112" s="74"/>
      <c r="HS112" s="74"/>
      <c r="HT112" s="74"/>
      <c r="HU112" s="74"/>
      <c r="HV112" s="74"/>
      <c r="HW112" s="74"/>
      <c r="HX112" s="74"/>
      <c r="HY112" s="74"/>
      <c r="HZ112" s="74"/>
      <c r="IA112" s="74"/>
      <c r="IB112" s="74"/>
      <c r="IC112" s="74"/>
      <c r="ID112" s="74"/>
      <c r="IE112" s="74"/>
      <c r="IF112" s="74"/>
      <c r="IG112" s="74"/>
      <c r="IH112" s="74"/>
      <c r="II112" s="74"/>
      <c r="IJ112" s="74"/>
      <c r="IK112" s="74"/>
      <c r="IL112" s="74"/>
      <c r="IM112" s="74"/>
      <c r="IN112" s="74"/>
      <c r="IO112" s="74"/>
      <c r="IP112" s="74"/>
      <c r="IQ112" s="74"/>
      <c r="IR112" s="74"/>
      <c r="IS112" s="74"/>
      <c r="IT112" s="74"/>
      <c r="IU112" s="74"/>
      <c r="IV112" s="74"/>
      <c r="IW112" s="74"/>
      <c r="IX112" s="74"/>
      <c r="IY112" s="74"/>
      <c r="IZ112" s="74"/>
      <c r="JA112" s="74"/>
      <c r="JB112" s="74"/>
      <c r="JC112" s="74"/>
      <c r="JD112" s="74"/>
      <c r="JE112" s="74"/>
      <c r="JF112" s="74"/>
      <c r="JG112" s="74"/>
      <c r="JH112" s="74"/>
      <c r="JI112" s="74"/>
      <c r="JJ112" s="74"/>
      <c r="JK112" s="74"/>
      <c r="JL112" s="74"/>
      <c r="JM112" s="74"/>
      <c r="JN112" s="74"/>
      <c r="JO112" s="74"/>
      <c r="JP112" s="74"/>
      <c r="JQ112" s="74"/>
      <c r="JR112" s="74"/>
      <c r="JS112" s="74"/>
      <c r="JT112" s="74"/>
      <c r="JU112" s="74"/>
      <c r="JV112" s="74"/>
      <c r="JW112" s="74"/>
      <c r="JX112" s="74"/>
      <c r="JY112" s="74"/>
      <c r="JZ112" s="74"/>
      <c r="KA112" s="74"/>
      <c r="KB112" s="74"/>
      <c r="KC112" s="74"/>
      <c r="KD112" s="74"/>
      <c r="KE112" s="74"/>
      <c r="KF112" s="74"/>
      <c r="KG112" s="74"/>
      <c r="KH112" s="74"/>
      <c r="KI112" s="74"/>
      <c r="KJ112" s="74"/>
      <c r="KK112" s="74"/>
      <c r="KL112" s="74"/>
      <c r="KM112" s="74"/>
      <c r="KN112" s="74"/>
      <c r="KO112" s="74"/>
    </row>
    <row r="113" spans="1:301" s="2" customFormat="1" ht="15" x14ac:dyDescent="0.2">
      <c r="A113" s="74"/>
      <c r="B113" s="60">
        <v>81</v>
      </c>
      <c r="C113" s="23" t="s">
        <v>240</v>
      </c>
      <c r="D113" s="39" t="s">
        <v>70</v>
      </c>
      <c r="E113" s="37" t="s">
        <v>71</v>
      </c>
      <c r="F113" s="38" t="s">
        <v>72</v>
      </c>
      <c r="G113" s="22" t="s">
        <v>14</v>
      </c>
      <c r="H113" s="23" t="s">
        <v>73</v>
      </c>
      <c r="I113" s="21" t="s">
        <v>74</v>
      </c>
      <c r="J113" s="23" t="s">
        <v>73</v>
      </c>
      <c r="K113" s="21" t="s">
        <v>229</v>
      </c>
      <c r="L113" s="23" t="s">
        <v>73</v>
      </c>
      <c r="M113" s="21" t="s">
        <v>76</v>
      </c>
      <c r="N113" s="23" t="s">
        <v>73</v>
      </c>
      <c r="O113" s="21" t="s">
        <v>77</v>
      </c>
      <c r="P113" s="23" t="s">
        <v>73</v>
      </c>
      <c r="Q113" s="21" t="s">
        <v>241</v>
      </c>
      <c r="R113" s="23" t="s">
        <v>73</v>
      </c>
      <c r="S113" s="24">
        <v>0</v>
      </c>
      <c r="T113" s="25">
        <v>1</v>
      </c>
      <c r="U113" s="52">
        <f t="shared" si="14"/>
        <v>100</v>
      </c>
      <c r="V113" s="42">
        <v>44562</v>
      </c>
      <c r="W113" s="42">
        <v>44775</v>
      </c>
      <c r="X113" s="42" t="s">
        <v>79</v>
      </c>
      <c r="Y113" s="43" t="s">
        <v>242</v>
      </c>
      <c r="Z113" s="55"/>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4"/>
      <c r="CN113" s="74"/>
      <c r="CO113" s="74"/>
      <c r="CP113" s="74"/>
      <c r="CQ113" s="74"/>
      <c r="CR113" s="74"/>
      <c r="CS113" s="74"/>
      <c r="CT113" s="74"/>
      <c r="CU113" s="74"/>
      <c r="CV113" s="74"/>
      <c r="CW113" s="74"/>
      <c r="CX113" s="74"/>
      <c r="CY113" s="74"/>
      <c r="CZ113" s="74"/>
      <c r="DA113" s="74"/>
      <c r="DB113" s="74"/>
      <c r="DC113" s="74"/>
      <c r="DD113" s="74"/>
      <c r="DE113" s="74"/>
      <c r="DF113" s="74"/>
      <c r="DG113" s="74"/>
      <c r="DH113" s="74"/>
      <c r="DI113" s="74"/>
      <c r="DJ113" s="74"/>
      <c r="DK113" s="74"/>
      <c r="DL113" s="74"/>
      <c r="DM113" s="74"/>
      <c r="DN113" s="74"/>
      <c r="DO113" s="74"/>
      <c r="DP113" s="74"/>
      <c r="DQ113" s="74"/>
      <c r="DR113" s="74"/>
      <c r="DS113" s="74"/>
      <c r="DT113" s="74"/>
      <c r="DU113" s="74"/>
      <c r="DV113" s="74"/>
      <c r="DW113" s="74"/>
      <c r="DX113" s="74"/>
      <c r="DY113" s="74"/>
      <c r="DZ113" s="74"/>
      <c r="EA113" s="74"/>
      <c r="EB113" s="74"/>
      <c r="EC113" s="74"/>
      <c r="ED113" s="74"/>
      <c r="EE113" s="74"/>
      <c r="EF113" s="74"/>
      <c r="EG113" s="74"/>
      <c r="EH113" s="74"/>
      <c r="EI113" s="74"/>
      <c r="EJ113" s="74"/>
      <c r="EK113" s="74"/>
      <c r="EL113" s="74"/>
      <c r="EM113" s="74"/>
      <c r="EN113" s="74"/>
      <c r="EO113" s="74"/>
      <c r="EP113" s="74"/>
      <c r="EQ113" s="74"/>
      <c r="ER113" s="74"/>
      <c r="ES113" s="74"/>
      <c r="ET113" s="74"/>
      <c r="EU113" s="74"/>
      <c r="EV113" s="74"/>
      <c r="EW113" s="74"/>
      <c r="EX113" s="74"/>
      <c r="EY113" s="74"/>
      <c r="EZ113" s="74"/>
      <c r="FA113" s="74"/>
      <c r="FB113" s="74"/>
      <c r="FC113" s="74"/>
      <c r="FD113" s="74"/>
      <c r="FE113" s="74"/>
      <c r="FF113" s="74"/>
      <c r="FG113" s="74"/>
      <c r="FH113" s="74"/>
      <c r="FI113" s="74"/>
      <c r="FJ113" s="74"/>
      <c r="FK113" s="74"/>
      <c r="FL113" s="74"/>
      <c r="FM113" s="74"/>
      <c r="FN113" s="74"/>
      <c r="FO113" s="74"/>
      <c r="FP113" s="74"/>
      <c r="FQ113" s="74"/>
      <c r="FR113" s="74"/>
      <c r="FS113" s="74"/>
      <c r="FT113" s="74"/>
      <c r="FU113" s="74"/>
      <c r="FV113" s="74"/>
      <c r="FW113" s="74"/>
      <c r="FX113" s="74"/>
      <c r="FY113" s="74"/>
      <c r="FZ113" s="74"/>
      <c r="GA113" s="74"/>
      <c r="GB113" s="74"/>
      <c r="GC113" s="74"/>
      <c r="GD113" s="74"/>
      <c r="GE113" s="74"/>
      <c r="GF113" s="74"/>
      <c r="GG113" s="74"/>
      <c r="GH113" s="74"/>
      <c r="GI113" s="74"/>
      <c r="GJ113" s="74"/>
      <c r="GK113" s="74"/>
      <c r="GL113" s="74"/>
      <c r="GM113" s="74"/>
      <c r="GN113" s="74"/>
      <c r="GO113" s="74"/>
      <c r="GP113" s="74"/>
      <c r="GQ113" s="74"/>
      <c r="GR113" s="74"/>
      <c r="GS113" s="74"/>
      <c r="GT113" s="74"/>
      <c r="GU113" s="74"/>
      <c r="GV113" s="74"/>
      <c r="GW113" s="74"/>
      <c r="GX113" s="74"/>
      <c r="GY113" s="74"/>
      <c r="GZ113" s="74"/>
      <c r="HA113" s="74"/>
      <c r="HB113" s="74"/>
      <c r="HC113" s="74"/>
      <c r="HD113" s="74"/>
      <c r="HE113" s="74"/>
      <c r="HF113" s="74"/>
      <c r="HG113" s="74"/>
      <c r="HH113" s="74"/>
      <c r="HI113" s="74"/>
      <c r="HJ113" s="74"/>
      <c r="HK113" s="74"/>
      <c r="HL113" s="74"/>
      <c r="HM113" s="74"/>
      <c r="HN113" s="74"/>
      <c r="HO113" s="74"/>
      <c r="HP113" s="74"/>
      <c r="HQ113" s="74"/>
      <c r="HR113" s="74"/>
      <c r="HS113" s="74"/>
      <c r="HT113" s="74"/>
      <c r="HU113" s="74"/>
      <c r="HV113" s="74"/>
      <c r="HW113" s="74"/>
      <c r="HX113" s="74"/>
      <c r="HY113" s="74"/>
      <c r="HZ113" s="74"/>
      <c r="IA113" s="74"/>
      <c r="IB113" s="74"/>
      <c r="IC113" s="74"/>
      <c r="ID113" s="74"/>
      <c r="IE113" s="74"/>
      <c r="IF113" s="74"/>
      <c r="IG113" s="74"/>
      <c r="IH113" s="74"/>
      <c r="II113" s="74"/>
      <c r="IJ113" s="74"/>
      <c r="IK113" s="74"/>
      <c r="IL113" s="74"/>
      <c r="IM113" s="74"/>
      <c r="IN113" s="74"/>
      <c r="IO113" s="74"/>
      <c r="IP113" s="74"/>
      <c r="IQ113" s="74"/>
      <c r="IR113" s="74"/>
      <c r="IS113" s="74"/>
      <c r="IT113" s="74"/>
      <c r="IU113" s="74"/>
      <c r="IV113" s="74"/>
      <c r="IW113" s="74"/>
      <c r="IX113" s="74"/>
      <c r="IY113" s="74"/>
      <c r="IZ113" s="74"/>
      <c r="JA113" s="74"/>
      <c r="JB113" s="74"/>
      <c r="JC113" s="74"/>
      <c r="JD113" s="74"/>
      <c r="JE113" s="74"/>
      <c r="JF113" s="74"/>
      <c r="JG113" s="74"/>
      <c r="JH113" s="74"/>
      <c r="JI113" s="74"/>
      <c r="JJ113" s="74"/>
      <c r="JK113" s="74"/>
      <c r="JL113" s="74"/>
      <c r="JM113" s="74"/>
      <c r="JN113" s="74"/>
      <c r="JO113" s="74"/>
      <c r="JP113" s="74"/>
      <c r="JQ113" s="74"/>
      <c r="JR113" s="74"/>
      <c r="JS113" s="74"/>
      <c r="JT113" s="74"/>
      <c r="JU113" s="74"/>
      <c r="JV113" s="74"/>
      <c r="JW113" s="74"/>
      <c r="JX113" s="74"/>
      <c r="JY113" s="74"/>
      <c r="JZ113" s="74"/>
      <c r="KA113" s="74"/>
      <c r="KB113" s="74"/>
      <c r="KC113" s="74"/>
      <c r="KD113" s="74"/>
      <c r="KE113" s="74"/>
      <c r="KF113" s="74"/>
      <c r="KG113" s="74"/>
      <c r="KH113" s="74"/>
      <c r="KI113" s="74"/>
      <c r="KJ113" s="74"/>
      <c r="KK113" s="74"/>
      <c r="KL113" s="74"/>
      <c r="KM113" s="74"/>
      <c r="KN113" s="74"/>
      <c r="KO113" s="74"/>
    </row>
    <row r="114" spans="1:301" s="26" customFormat="1" ht="15" x14ac:dyDescent="0.2">
      <c r="A114" s="74"/>
      <c r="B114" s="61">
        <v>82</v>
      </c>
      <c r="C114" s="23" t="s">
        <v>240</v>
      </c>
      <c r="D114" s="36" t="s">
        <v>84</v>
      </c>
      <c r="E114" s="37" t="s">
        <v>85</v>
      </c>
      <c r="F114" s="38" t="s">
        <v>72</v>
      </c>
      <c r="G114" s="22" t="s">
        <v>14</v>
      </c>
      <c r="H114" s="23" t="s">
        <v>73</v>
      </c>
      <c r="I114" s="21" t="s">
        <v>74</v>
      </c>
      <c r="J114" s="23" t="s">
        <v>73</v>
      </c>
      <c r="K114" s="21" t="s">
        <v>229</v>
      </c>
      <c r="L114" s="23" t="s">
        <v>73</v>
      </c>
      <c r="M114" s="28" t="s">
        <v>86</v>
      </c>
      <c r="N114" s="23" t="s">
        <v>73</v>
      </c>
      <c r="O114" s="21" t="s">
        <v>77</v>
      </c>
      <c r="P114" s="23" t="s">
        <v>73</v>
      </c>
      <c r="Q114" s="21" t="s">
        <v>241</v>
      </c>
      <c r="R114" s="23" t="s">
        <v>73</v>
      </c>
      <c r="S114" s="32">
        <v>0</v>
      </c>
      <c r="T114" s="25">
        <v>1</v>
      </c>
      <c r="U114" s="53">
        <f t="shared" si="14"/>
        <v>100</v>
      </c>
      <c r="V114" s="42">
        <v>44562</v>
      </c>
      <c r="W114" s="42">
        <v>44775</v>
      </c>
      <c r="X114" s="42" t="s">
        <v>79</v>
      </c>
      <c r="Y114" s="43" t="s">
        <v>243</v>
      </c>
      <c r="Z114" s="55"/>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4"/>
      <c r="CT114" s="74"/>
      <c r="CU114" s="74"/>
      <c r="CV114" s="74"/>
      <c r="CW114" s="74"/>
      <c r="CX114" s="74"/>
      <c r="CY114" s="74"/>
      <c r="CZ114" s="74"/>
      <c r="DA114" s="74"/>
      <c r="DB114" s="74"/>
      <c r="DC114" s="74"/>
      <c r="DD114" s="74"/>
      <c r="DE114" s="74"/>
      <c r="DF114" s="74"/>
      <c r="DG114" s="74"/>
      <c r="DH114" s="74"/>
      <c r="DI114" s="74"/>
      <c r="DJ114" s="74"/>
      <c r="DK114" s="74"/>
      <c r="DL114" s="74"/>
      <c r="DM114" s="74"/>
      <c r="DN114" s="74"/>
      <c r="DO114" s="74"/>
      <c r="DP114" s="74"/>
      <c r="DQ114" s="74"/>
      <c r="DR114" s="74"/>
      <c r="DS114" s="74"/>
      <c r="DT114" s="74"/>
      <c r="DU114" s="74"/>
      <c r="DV114" s="74"/>
      <c r="DW114" s="74"/>
      <c r="DX114" s="74"/>
      <c r="DY114" s="74"/>
      <c r="DZ114" s="74"/>
      <c r="EA114" s="74"/>
      <c r="EB114" s="74"/>
      <c r="EC114" s="74"/>
      <c r="ED114" s="74"/>
      <c r="EE114" s="74"/>
      <c r="EF114" s="74"/>
      <c r="EG114" s="74"/>
      <c r="EH114" s="74"/>
      <c r="EI114" s="74"/>
      <c r="EJ114" s="74"/>
      <c r="EK114" s="74"/>
      <c r="EL114" s="74"/>
      <c r="EM114" s="74"/>
      <c r="EN114" s="74"/>
      <c r="EO114" s="74"/>
      <c r="EP114" s="74"/>
      <c r="EQ114" s="74"/>
      <c r="ER114" s="74"/>
      <c r="ES114" s="74"/>
      <c r="ET114" s="74"/>
      <c r="EU114" s="74"/>
      <c r="EV114" s="74"/>
      <c r="EW114" s="74"/>
      <c r="EX114" s="74"/>
      <c r="EY114" s="74"/>
      <c r="EZ114" s="74"/>
      <c r="FA114" s="74"/>
      <c r="FB114" s="74"/>
      <c r="FC114" s="74"/>
      <c r="FD114" s="74"/>
      <c r="FE114" s="74"/>
      <c r="FF114" s="74"/>
      <c r="FG114" s="74"/>
      <c r="FH114" s="74"/>
      <c r="FI114" s="74"/>
      <c r="FJ114" s="74"/>
      <c r="FK114" s="74"/>
      <c r="FL114" s="74"/>
      <c r="FM114" s="74"/>
      <c r="FN114" s="74"/>
      <c r="FO114" s="74"/>
      <c r="FP114" s="74"/>
      <c r="FQ114" s="74"/>
      <c r="FR114" s="74"/>
      <c r="FS114" s="74"/>
      <c r="FT114" s="74"/>
      <c r="FU114" s="74"/>
      <c r="FV114" s="74"/>
      <c r="FW114" s="74"/>
      <c r="FX114" s="74"/>
      <c r="FY114" s="74"/>
      <c r="FZ114" s="74"/>
      <c r="GA114" s="74"/>
      <c r="GB114" s="74"/>
      <c r="GC114" s="74"/>
      <c r="GD114" s="74"/>
      <c r="GE114" s="74"/>
      <c r="GF114" s="74"/>
      <c r="GG114" s="74"/>
      <c r="GH114" s="74"/>
      <c r="GI114" s="74"/>
      <c r="GJ114" s="74"/>
      <c r="GK114" s="74"/>
      <c r="GL114" s="74"/>
      <c r="GM114" s="74"/>
      <c r="GN114" s="74"/>
      <c r="GO114" s="74"/>
      <c r="GP114" s="74"/>
      <c r="GQ114" s="74"/>
      <c r="GR114" s="74"/>
      <c r="GS114" s="74"/>
      <c r="GT114" s="74"/>
      <c r="GU114" s="74"/>
      <c r="GV114" s="74"/>
      <c r="GW114" s="74"/>
      <c r="GX114" s="74"/>
      <c r="GY114" s="74"/>
      <c r="GZ114" s="74"/>
      <c r="HA114" s="74"/>
      <c r="HB114" s="74"/>
      <c r="HC114" s="74"/>
      <c r="HD114" s="74"/>
      <c r="HE114" s="74"/>
      <c r="HF114" s="74"/>
      <c r="HG114" s="74"/>
      <c r="HH114" s="74"/>
      <c r="HI114" s="74"/>
      <c r="HJ114" s="74"/>
      <c r="HK114" s="74"/>
      <c r="HL114" s="74"/>
      <c r="HM114" s="74"/>
      <c r="HN114" s="74"/>
      <c r="HO114" s="74"/>
      <c r="HP114" s="74"/>
      <c r="HQ114" s="74"/>
      <c r="HR114" s="74"/>
      <c r="HS114" s="74"/>
      <c r="HT114" s="74"/>
      <c r="HU114" s="74"/>
      <c r="HV114" s="74"/>
      <c r="HW114" s="74"/>
      <c r="HX114" s="74"/>
      <c r="HY114" s="74"/>
      <c r="HZ114" s="74"/>
      <c r="IA114" s="74"/>
      <c r="IB114" s="74"/>
      <c r="IC114" s="74"/>
      <c r="ID114" s="74"/>
      <c r="IE114" s="74"/>
      <c r="IF114" s="74"/>
      <c r="IG114" s="74"/>
      <c r="IH114" s="74"/>
      <c r="II114" s="74"/>
      <c r="IJ114" s="74"/>
      <c r="IK114" s="74"/>
      <c r="IL114" s="74"/>
      <c r="IM114" s="74"/>
      <c r="IN114" s="74"/>
      <c r="IO114" s="74"/>
      <c r="IP114" s="74"/>
      <c r="IQ114" s="74"/>
      <c r="IR114" s="74"/>
      <c r="IS114" s="74"/>
      <c r="IT114" s="74"/>
      <c r="IU114" s="74"/>
      <c r="IV114" s="74"/>
      <c r="IW114" s="74"/>
      <c r="IX114" s="74"/>
      <c r="IY114" s="74"/>
      <c r="IZ114" s="74"/>
      <c r="JA114" s="74"/>
      <c r="JB114" s="74"/>
      <c r="JC114" s="74"/>
      <c r="JD114" s="74"/>
      <c r="JE114" s="74"/>
      <c r="JF114" s="74"/>
      <c r="JG114" s="74"/>
      <c r="JH114" s="74"/>
      <c r="JI114" s="74"/>
      <c r="JJ114" s="74"/>
      <c r="JK114" s="74"/>
      <c r="JL114" s="74"/>
      <c r="JM114" s="74"/>
      <c r="JN114" s="74"/>
      <c r="JO114" s="74"/>
      <c r="JP114" s="74"/>
      <c r="JQ114" s="74"/>
      <c r="JR114" s="74"/>
      <c r="JS114" s="74"/>
      <c r="JT114" s="74"/>
      <c r="JU114" s="74"/>
      <c r="JV114" s="74"/>
      <c r="JW114" s="74"/>
      <c r="JX114" s="74"/>
      <c r="JY114" s="74"/>
      <c r="JZ114" s="74"/>
      <c r="KA114" s="74"/>
      <c r="KB114" s="74"/>
      <c r="KC114" s="74"/>
      <c r="KD114" s="74"/>
      <c r="KE114" s="74"/>
      <c r="KF114" s="74"/>
      <c r="KG114" s="74"/>
      <c r="KH114" s="74"/>
      <c r="KI114" s="74"/>
      <c r="KJ114" s="74"/>
      <c r="KK114" s="74"/>
      <c r="KL114" s="74"/>
      <c r="KM114" s="74"/>
      <c r="KN114" s="74"/>
      <c r="KO114" s="74"/>
    </row>
    <row r="115" spans="1:301" s="26" customFormat="1" ht="15" x14ac:dyDescent="0.2">
      <c r="A115" s="20"/>
      <c r="B115" s="60">
        <v>83</v>
      </c>
      <c r="C115" s="23" t="s">
        <v>240</v>
      </c>
      <c r="D115" s="36" t="s">
        <v>88</v>
      </c>
      <c r="E115" s="37" t="s">
        <v>71</v>
      </c>
      <c r="F115" s="38" t="s">
        <v>72</v>
      </c>
      <c r="G115" s="22" t="s">
        <v>14</v>
      </c>
      <c r="H115" s="23" t="s">
        <v>73</v>
      </c>
      <c r="I115" s="21" t="s">
        <v>74</v>
      </c>
      <c r="J115" s="23" t="s">
        <v>73</v>
      </c>
      <c r="K115" s="21" t="s">
        <v>229</v>
      </c>
      <c r="L115" s="23" t="s">
        <v>73</v>
      </c>
      <c r="M115" s="28" t="s">
        <v>89</v>
      </c>
      <c r="N115" s="23" t="s">
        <v>73</v>
      </c>
      <c r="O115" s="21" t="s">
        <v>77</v>
      </c>
      <c r="P115" s="23" t="s">
        <v>73</v>
      </c>
      <c r="Q115" s="21" t="s">
        <v>241</v>
      </c>
      <c r="R115" s="23" t="s">
        <v>73</v>
      </c>
      <c r="S115" s="32">
        <v>0</v>
      </c>
      <c r="T115" s="25">
        <v>1</v>
      </c>
      <c r="U115" s="53">
        <f t="shared" si="14"/>
        <v>100</v>
      </c>
      <c r="V115" s="42">
        <v>44562</v>
      </c>
      <c r="W115" s="42">
        <v>44775</v>
      </c>
      <c r="X115" s="42" t="s">
        <v>79</v>
      </c>
      <c r="Y115" s="43" t="s">
        <v>244</v>
      </c>
      <c r="Z115" s="55"/>
      <c r="AA115" s="74"/>
      <c r="AB115" s="74"/>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c r="CY115" s="74"/>
      <c r="CZ115" s="74"/>
      <c r="DA115" s="74"/>
      <c r="DB115" s="74"/>
      <c r="DC115" s="74"/>
      <c r="DD115" s="74"/>
      <c r="DE115" s="74"/>
      <c r="DF115" s="74"/>
      <c r="DG115" s="74"/>
      <c r="DH115" s="74"/>
      <c r="DI115" s="74"/>
      <c r="DJ115" s="74"/>
      <c r="DK115" s="74"/>
      <c r="DL115" s="74"/>
      <c r="DM115" s="74"/>
      <c r="DN115" s="74"/>
      <c r="DO115" s="74"/>
      <c r="DP115" s="74"/>
      <c r="DQ115" s="74"/>
      <c r="DR115" s="74"/>
      <c r="DS115" s="74"/>
      <c r="DT115" s="74"/>
      <c r="DU115" s="74"/>
      <c r="DV115" s="74"/>
      <c r="DW115" s="74"/>
      <c r="DX115" s="74"/>
      <c r="DY115" s="74"/>
      <c r="DZ115" s="74"/>
      <c r="EA115" s="74"/>
      <c r="EB115" s="74"/>
      <c r="EC115" s="74"/>
      <c r="ED115" s="74"/>
      <c r="EE115" s="74"/>
      <c r="EF115" s="74"/>
      <c r="EG115" s="74"/>
      <c r="EH115" s="74"/>
      <c r="EI115" s="74"/>
      <c r="EJ115" s="74"/>
      <c r="EK115" s="74"/>
      <c r="EL115" s="74"/>
      <c r="EM115" s="74"/>
      <c r="EN115" s="74"/>
      <c r="EO115" s="74"/>
      <c r="EP115" s="74"/>
      <c r="EQ115" s="74"/>
      <c r="ER115" s="74"/>
      <c r="ES115" s="74"/>
      <c r="ET115" s="74"/>
      <c r="EU115" s="74"/>
      <c r="EV115" s="74"/>
      <c r="EW115" s="74"/>
      <c r="EX115" s="74"/>
      <c r="EY115" s="74"/>
      <c r="EZ115" s="74"/>
      <c r="FA115" s="74"/>
      <c r="FB115" s="74"/>
      <c r="FC115" s="74"/>
      <c r="FD115" s="74"/>
      <c r="FE115" s="74"/>
      <c r="FF115" s="74"/>
      <c r="FG115" s="74"/>
      <c r="FH115" s="74"/>
      <c r="FI115" s="74"/>
      <c r="FJ115" s="74"/>
      <c r="FK115" s="74"/>
      <c r="FL115" s="74"/>
      <c r="FM115" s="74"/>
      <c r="FN115" s="74"/>
      <c r="FO115" s="74"/>
      <c r="FP115" s="74"/>
      <c r="FQ115" s="74"/>
      <c r="FR115" s="74"/>
      <c r="FS115" s="74"/>
      <c r="FT115" s="74"/>
      <c r="FU115" s="74"/>
      <c r="FV115" s="74"/>
      <c r="FW115" s="74"/>
      <c r="FX115" s="74"/>
      <c r="FY115" s="74"/>
      <c r="FZ115" s="74"/>
      <c r="GA115" s="74"/>
      <c r="GB115" s="74"/>
      <c r="GC115" s="74"/>
      <c r="GD115" s="74"/>
      <c r="GE115" s="74"/>
      <c r="GF115" s="74"/>
      <c r="GG115" s="74"/>
      <c r="GH115" s="74"/>
      <c r="GI115" s="74"/>
      <c r="GJ115" s="74"/>
      <c r="GK115" s="74"/>
      <c r="GL115" s="74"/>
      <c r="GM115" s="74"/>
      <c r="GN115" s="74"/>
      <c r="GO115" s="74"/>
      <c r="GP115" s="74"/>
      <c r="GQ115" s="74"/>
      <c r="GR115" s="74"/>
      <c r="GS115" s="74"/>
      <c r="GT115" s="74"/>
      <c r="GU115" s="74"/>
      <c r="GV115" s="74"/>
      <c r="GW115" s="74"/>
      <c r="GX115" s="74"/>
      <c r="GY115" s="74"/>
      <c r="GZ115" s="74"/>
      <c r="HA115" s="74"/>
      <c r="HB115" s="74"/>
      <c r="HC115" s="74"/>
      <c r="HD115" s="74"/>
      <c r="HE115" s="74"/>
      <c r="HF115" s="74"/>
      <c r="HG115" s="74"/>
      <c r="HH115" s="74"/>
      <c r="HI115" s="74"/>
      <c r="HJ115" s="74"/>
      <c r="HK115" s="74"/>
      <c r="HL115" s="74"/>
      <c r="HM115" s="74"/>
      <c r="HN115" s="74"/>
      <c r="HO115" s="74"/>
      <c r="HP115" s="74"/>
      <c r="HQ115" s="74"/>
      <c r="HR115" s="74"/>
      <c r="HS115" s="74"/>
      <c r="HT115" s="74"/>
      <c r="HU115" s="74"/>
      <c r="HV115" s="74"/>
      <c r="HW115" s="74"/>
      <c r="HX115" s="74"/>
      <c r="HY115" s="74"/>
      <c r="HZ115" s="74"/>
      <c r="IA115" s="74"/>
      <c r="IB115" s="74"/>
      <c r="IC115" s="74"/>
      <c r="ID115" s="74"/>
      <c r="IE115" s="74"/>
      <c r="IF115" s="74"/>
      <c r="IG115" s="74"/>
      <c r="IH115" s="74"/>
      <c r="II115" s="74"/>
      <c r="IJ115" s="74"/>
      <c r="IK115" s="74"/>
      <c r="IL115" s="74"/>
      <c r="IM115" s="74"/>
      <c r="IN115" s="74"/>
      <c r="IO115" s="74"/>
      <c r="IP115" s="74"/>
      <c r="IQ115" s="74"/>
      <c r="IR115" s="74"/>
      <c r="IS115" s="74"/>
      <c r="IT115" s="74"/>
      <c r="IU115" s="74"/>
      <c r="IV115" s="74"/>
      <c r="IW115" s="74"/>
      <c r="IX115" s="74"/>
      <c r="IY115" s="74"/>
      <c r="IZ115" s="74"/>
      <c r="JA115" s="74"/>
      <c r="JB115" s="74"/>
      <c r="JC115" s="74"/>
      <c r="JD115" s="74"/>
      <c r="JE115" s="74"/>
      <c r="JF115" s="74"/>
      <c r="JG115" s="74"/>
      <c r="JH115" s="74"/>
      <c r="JI115" s="74"/>
      <c r="JJ115" s="74"/>
      <c r="JK115" s="74"/>
      <c r="JL115" s="74"/>
      <c r="JM115" s="74"/>
      <c r="JN115" s="74"/>
      <c r="JO115" s="74"/>
      <c r="JP115" s="74"/>
      <c r="JQ115" s="74"/>
      <c r="JR115" s="74"/>
      <c r="JS115" s="74"/>
      <c r="JT115" s="74"/>
      <c r="JU115" s="74"/>
      <c r="JV115" s="74"/>
      <c r="JW115" s="74"/>
      <c r="JX115" s="74"/>
      <c r="JY115" s="74"/>
      <c r="JZ115" s="74"/>
      <c r="KA115" s="74"/>
      <c r="KB115" s="74"/>
      <c r="KC115" s="74"/>
      <c r="KD115" s="74"/>
      <c r="KE115" s="74"/>
      <c r="KF115" s="74"/>
      <c r="KG115" s="74"/>
      <c r="KH115" s="74"/>
      <c r="KI115" s="74"/>
      <c r="KJ115" s="74"/>
      <c r="KK115" s="74"/>
      <c r="KL115" s="74"/>
      <c r="KM115" s="74"/>
      <c r="KN115" s="74"/>
      <c r="KO115" s="74"/>
    </row>
    <row r="116" spans="1:301" s="56" customFormat="1" ht="15" x14ac:dyDescent="0.2">
      <c r="A116" s="74"/>
      <c r="B116" s="61">
        <v>84</v>
      </c>
      <c r="C116" s="23" t="s">
        <v>240</v>
      </c>
      <c r="D116" s="36" t="s">
        <v>113</v>
      </c>
      <c r="E116" s="37" t="s">
        <v>85</v>
      </c>
      <c r="F116" s="38" t="s">
        <v>72</v>
      </c>
      <c r="G116" s="22" t="s">
        <v>14</v>
      </c>
      <c r="H116" s="23" t="s">
        <v>73</v>
      </c>
      <c r="I116" s="21" t="s">
        <v>74</v>
      </c>
      <c r="J116" s="23" t="s">
        <v>73</v>
      </c>
      <c r="K116" s="21" t="s">
        <v>229</v>
      </c>
      <c r="L116" s="23" t="s">
        <v>73</v>
      </c>
      <c r="M116" s="28" t="s">
        <v>114</v>
      </c>
      <c r="N116" s="23" t="s">
        <v>73</v>
      </c>
      <c r="O116" s="21" t="s">
        <v>77</v>
      </c>
      <c r="P116" s="23" t="s">
        <v>73</v>
      </c>
      <c r="Q116" s="21" t="s">
        <v>241</v>
      </c>
      <c r="R116" s="23" t="s">
        <v>73</v>
      </c>
      <c r="S116" s="32">
        <v>0</v>
      </c>
      <c r="T116" s="25">
        <v>1</v>
      </c>
      <c r="U116" s="52">
        <f t="shared" ref="U116" si="15">T116*100</f>
        <v>100</v>
      </c>
      <c r="V116" s="42">
        <v>44562</v>
      </c>
      <c r="W116" s="42">
        <v>44775</v>
      </c>
      <c r="X116" s="42" t="s">
        <v>79</v>
      </c>
      <c r="Y116" s="43" t="s">
        <v>245</v>
      </c>
      <c r="Z116" s="55"/>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c r="CY116" s="74"/>
      <c r="CZ116" s="74"/>
      <c r="DA116" s="74"/>
      <c r="DB116" s="74"/>
      <c r="DC116" s="74"/>
      <c r="DD116" s="74"/>
      <c r="DE116" s="74"/>
      <c r="DF116" s="74"/>
      <c r="DG116" s="74"/>
      <c r="DH116" s="74"/>
      <c r="DI116" s="74"/>
      <c r="DJ116" s="74"/>
      <c r="DK116" s="74"/>
      <c r="DL116" s="74"/>
      <c r="DM116" s="74"/>
      <c r="DN116" s="74"/>
      <c r="DO116" s="74"/>
      <c r="DP116" s="74"/>
      <c r="DQ116" s="74"/>
      <c r="DR116" s="74"/>
      <c r="DS116" s="74"/>
      <c r="DT116" s="74"/>
      <c r="DU116" s="74"/>
      <c r="DV116" s="74"/>
      <c r="DW116" s="74"/>
      <c r="DX116" s="74"/>
      <c r="DY116" s="74"/>
      <c r="DZ116" s="74"/>
      <c r="EA116" s="74"/>
      <c r="EB116" s="74"/>
      <c r="EC116" s="74"/>
      <c r="ED116" s="74"/>
      <c r="EE116" s="74"/>
      <c r="EF116" s="74"/>
      <c r="EG116" s="74"/>
      <c r="EH116" s="74"/>
      <c r="EI116" s="74"/>
      <c r="EJ116" s="74"/>
      <c r="EK116" s="74"/>
      <c r="EL116" s="74"/>
      <c r="EM116" s="74"/>
      <c r="EN116" s="74"/>
      <c r="EO116" s="74"/>
      <c r="EP116" s="74"/>
      <c r="EQ116" s="74"/>
      <c r="ER116" s="74"/>
      <c r="ES116" s="74"/>
      <c r="ET116" s="74"/>
      <c r="EU116" s="74"/>
      <c r="EV116" s="74"/>
      <c r="EW116" s="74"/>
      <c r="EX116" s="74"/>
      <c r="EY116" s="74"/>
      <c r="EZ116" s="74"/>
      <c r="FA116" s="74"/>
      <c r="FB116" s="74"/>
      <c r="FC116" s="74"/>
      <c r="FD116" s="74"/>
      <c r="FE116" s="74"/>
      <c r="FF116" s="74"/>
      <c r="FG116" s="74"/>
      <c r="FH116" s="74"/>
      <c r="FI116" s="74"/>
      <c r="FJ116" s="74"/>
      <c r="FK116" s="74"/>
      <c r="FL116" s="74"/>
      <c r="FM116" s="74"/>
      <c r="FN116" s="74"/>
      <c r="FO116" s="74"/>
      <c r="FP116" s="74"/>
      <c r="FQ116" s="74"/>
      <c r="FR116" s="74"/>
      <c r="FS116" s="74"/>
      <c r="FT116" s="74"/>
      <c r="FU116" s="74"/>
      <c r="FV116" s="74"/>
      <c r="FW116" s="74"/>
      <c r="FX116" s="74"/>
      <c r="FY116" s="74"/>
      <c r="FZ116" s="74"/>
      <c r="GA116" s="74"/>
      <c r="GB116" s="74"/>
      <c r="GC116" s="74"/>
      <c r="GD116" s="74"/>
      <c r="GE116" s="74"/>
      <c r="GF116" s="74"/>
      <c r="GG116" s="74"/>
      <c r="GH116" s="74"/>
      <c r="GI116" s="74"/>
      <c r="GJ116" s="74"/>
      <c r="GK116" s="74"/>
      <c r="GL116" s="74"/>
      <c r="GM116" s="74"/>
      <c r="GN116" s="74"/>
      <c r="GO116" s="74"/>
      <c r="GP116" s="74"/>
      <c r="GQ116" s="74"/>
      <c r="GR116" s="74"/>
      <c r="GS116" s="74"/>
      <c r="GT116" s="74"/>
      <c r="GU116" s="74"/>
      <c r="GV116" s="74"/>
      <c r="GW116" s="74"/>
      <c r="GX116" s="74"/>
      <c r="GY116" s="74"/>
      <c r="GZ116" s="74"/>
      <c r="HA116" s="74"/>
      <c r="HB116" s="74"/>
      <c r="HC116" s="74"/>
      <c r="HD116" s="74"/>
      <c r="HE116" s="74"/>
      <c r="HF116" s="74"/>
      <c r="HG116" s="74"/>
      <c r="HH116" s="74"/>
      <c r="HI116" s="74"/>
      <c r="HJ116" s="74"/>
      <c r="HK116" s="74"/>
      <c r="HL116" s="74"/>
      <c r="HM116" s="74"/>
      <c r="HN116" s="74"/>
      <c r="HO116" s="74"/>
      <c r="HP116" s="74"/>
      <c r="HQ116" s="74"/>
      <c r="HR116" s="74"/>
      <c r="HS116" s="74"/>
      <c r="HT116" s="74"/>
      <c r="HU116" s="74"/>
      <c r="HV116" s="74"/>
      <c r="HW116" s="74"/>
      <c r="HX116" s="74"/>
      <c r="HY116" s="74"/>
      <c r="HZ116" s="74"/>
      <c r="IA116" s="74"/>
      <c r="IB116" s="74"/>
      <c r="IC116" s="74"/>
      <c r="ID116" s="74"/>
      <c r="IE116" s="74"/>
      <c r="IF116" s="74"/>
      <c r="IG116" s="74"/>
      <c r="IH116" s="74"/>
      <c r="II116" s="74"/>
      <c r="IJ116" s="74"/>
      <c r="IK116" s="74"/>
      <c r="IL116" s="74"/>
      <c r="IM116" s="74"/>
      <c r="IN116" s="74"/>
      <c r="IO116" s="74"/>
      <c r="IP116" s="74"/>
      <c r="IQ116" s="74"/>
      <c r="IR116" s="74"/>
      <c r="IS116" s="74"/>
      <c r="IT116" s="74"/>
      <c r="IU116" s="74"/>
      <c r="IV116" s="74"/>
      <c r="IW116" s="74"/>
      <c r="IX116" s="74"/>
      <c r="IY116" s="74"/>
      <c r="IZ116" s="74"/>
      <c r="JA116" s="74"/>
      <c r="JB116" s="74"/>
      <c r="JC116" s="74"/>
      <c r="JD116" s="74"/>
      <c r="JE116" s="74"/>
      <c r="JF116" s="74"/>
      <c r="JG116" s="74"/>
      <c r="JH116" s="74"/>
      <c r="JI116" s="74"/>
      <c r="JJ116" s="74"/>
      <c r="JK116" s="74"/>
      <c r="JL116" s="74"/>
      <c r="JM116" s="74"/>
      <c r="JN116" s="74"/>
      <c r="JO116" s="74"/>
      <c r="JP116" s="74"/>
      <c r="JQ116" s="74"/>
      <c r="JR116" s="74"/>
      <c r="JS116" s="74"/>
      <c r="JT116" s="74"/>
      <c r="JU116" s="74"/>
      <c r="JV116" s="74"/>
      <c r="JW116" s="74"/>
      <c r="JX116" s="74"/>
      <c r="JY116" s="74"/>
      <c r="JZ116" s="74"/>
      <c r="KA116" s="74"/>
      <c r="KB116" s="74"/>
      <c r="KC116" s="74"/>
      <c r="KD116" s="74"/>
      <c r="KE116" s="74"/>
      <c r="KF116" s="74"/>
      <c r="KG116" s="74"/>
      <c r="KH116" s="74"/>
      <c r="KI116" s="74"/>
      <c r="KJ116" s="74"/>
      <c r="KK116" s="74"/>
      <c r="KL116" s="74"/>
      <c r="KM116" s="74"/>
      <c r="KN116" s="74"/>
      <c r="KO116" s="74"/>
    </row>
    <row r="117" spans="1:301" s="56" customFormat="1" ht="15" x14ac:dyDescent="0.2">
      <c r="A117" s="74"/>
      <c r="B117" s="60">
        <v>85</v>
      </c>
      <c r="C117" s="65" t="s">
        <v>240</v>
      </c>
      <c r="D117" s="36" t="s">
        <v>130</v>
      </c>
      <c r="E117" s="36" t="s">
        <v>71</v>
      </c>
      <c r="F117" s="40" t="s">
        <v>72</v>
      </c>
      <c r="G117" s="22" t="s">
        <v>14</v>
      </c>
      <c r="H117" s="23" t="s">
        <v>73</v>
      </c>
      <c r="I117" s="21" t="s">
        <v>74</v>
      </c>
      <c r="J117" s="23" t="s">
        <v>73</v>
      </c>
      <c r="K117" s="21" t="s">
        <v>229</v>
      </c>
      <c r="L117" s="23" t="s">
        <v>73</v>
      </c>
      <c r="M117" s="28" t="s">
        <v>131</v>
      </c>
      <c r="N117" s="23" t="s">
        <v>73</v>
      </c>
      <c r="O117" s="21" t="s">
        <v>77</v>
      </c>
      <c r="P117" s="23" t="s">
        <v>73</v>
      </c>
      <c r="Q117" s="21" t="s">
        <v>241</v>
      </c>
      <c r="R117" s="23" t="s">
        <v>73</v>
      </c>
      <c r="S117" s="32">
        <v>0</v>
      </c>
      <c r="T117" s="33">
        <v>1</v>
      </c>
      <c r="U117" s="53">
        <v>100</v>
      </c>
      <c r="V117" s="42" t="s">
        <v>73</v>
      </c>
      <c r="W117" s="42" t="s">
        <v>73</v>
      </c>
      <c r="X117" s="42" t="s">
        <v>79</v>
      </c>
      <c r="Y117" s="66" t="s">
        <v>246</v>
      </c>
      <c r="Z117" s="67"/>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c r="CH117" s="74"/>
      <c r="CI117" s="74"/>
      <c r="CJ117" s="74"/>
      <c r="CK117" s="74"/>
      <c r="CL117" s="74"/>
      <c r="CM117" s="74"/>
      <c r="CN117" s="74"/>
      <c r="CO117" s="74"/>
      <c r="CP117" s="74"/>
      <c r="CQ117" s="74"/>
      <c r="CR117" s="74"/>
      <c r="CS117" s="74"/>
      <c r="CT117" s="74"/>
      <c r="CU117" s="74"/>
      <c r="CV117" s="74"/>
      <c r="CW117" s="74"/>
      <c r="CX117" s="74"/>
      <c r="CY117" s="74"/>
      <c r="CZ117" s="74"/>
      <c r="DA117" s="74"/>
      <c r="DB117" s="74"/>
      <c r="DC117" s="74"/>
      <c r="DD117" s="74"/>
      <c r="DE117" s="74"/>
      <c r="DF117" s="74"/>
      <c r="DG117" s="74"/>
      <c r="DH117" s="74"/>
      <c r="DI117" s="74"/>
      <c r="DJ117" s="74"/>
      <c r="DK117" s="74"/>
      <c r="DL117" s="74"/>
      <c r="DM117" s="74"/>
      <c r="DN117" s="74"/>
      <c r="DO117" s="74"/>
      <c r="DP117" s="74"/>
      <c r="DQ117" s="74"/>
      <c r="DR117" s="74"/>
      <c r="DS117" s="74"/>
      <c r="DT117" s="74"/>
      <c r="DU117" s="74"/>
      <c r="DV117" s="74"/>
      <c r="DW117" s="74"/>
      <c r="DX117" s="74"/>
      <c r="DY117" s="74"/>
      <c r="DZ117" s="74"/>
      <c r="EA117" s="74"/>
      <c r="EB117" s="74"/>
      <c r="EC117" s="74"/>
      <c r="ED117" s="74"/>
      <c r="EE117" s="74"/>
      <c r="EF117" s="74"/>
      <c r="EG117" s="74"/>
      <c r="EH117" s="74"/>
      <c r="EI117" s="74"/>
      <c r="EJ117" s="74"/>
      <c r="EK117" s="74"/>
      <c r="EL117" s="74"/>
      <c r="EM117" s="74"/>
      <c r="EN117" s="74"/>
      <c r="EO117" s="74"/>
      <c r="EP117" s="74"/>
      <c r="EQ117" s="74"/>
      <c r="ER117" s="74"/>
      <c r="ES117" s="74"/>
      <c r="ET117" s="74"/>
      <c r="EU117" s="74"/>
      <c r="EV117" s="74"/>
      <c r="EW117" s="74"/>
      <c r="EX117" s="74"/>
      <c r="EY117" s="74"/>
      <c r="EZ117" s="74"/>
      <c r="FA117" s="74"/>
      <c r="FB117" s="74"/>
      <c r="FC117" s="74"/>
      <c r="FD117" s="74"/>
      <c r="FE117" s="74"/>
      <c r="FF117" s="74"/>
      <c r="FG117" s="74"/>
      <c r="FH117" s="74"/>
      <c r="FI117" s="74"/>
      <c r="FJ117" s="74"/>
      <c r="FK117" s="74"/>
      <c r="FL117" s="74"/>
      <c r="FM117" s="74"/>
      <c r="FN117" s="74"/>
      <c r="FO117" s="74"/>
      <c r="FP117" s="74"/>
      <c r="FQ117" s="74"/>
      <c r="FR117" s="74"/>
      <c r="FS117" s="74"/>
      <c r="FT117" s="74"/>
      <c r="FU117" s="74"/>
      <c r="FV117" s="74"/>
      <c r="FW117" s="74"/>
      <c r="FX117" s="74"/>
      <c r="FY117" s="74"/>
      <c r="FZ117" s="74"/>
      <c r="GA117" s="74"/>
      <c r="GB117" s="74"/>
      <c r="GC117" s="74"/>
      <c r="GD117" s="74"/>
      <c r="GE117" s="74"/>
      <c r="GF117" s="74"/>
      <c r="GG117" s="74"/>
      <c r="GH117" s="74"/>
      <c r="GI117" s="74"/>
      <c r="GJ117" s="74"/>
      <c r="GK117" s="74"/>
      <c r="GL117" s="74"/>
      <c r="GM117" s="74"/>
      <c r="GN117" s="74"/>
      <c r="GO117" s="74"/>
      <c r="GP117" s="74"/>
      <c r="GQ117" s="74"/>
      <c r="GR117" s="74"/>
      <c r="GS117" s="74"/>
      <c r="GT117" s="74"/>
      <c r="GU117" s="74"/>
      <c r="GV117" s="74"/>
      <c r="GW117" s="74"/>
      <c r="GX117" s="74"/>
      <c r="GY117" s="74"/>
      <c r="GZ117" s="74"/>
      <c r="HA117" s="74"/>
      <c r="HB117" s="74"/>
      <c r="HC117" s="74"/>
      <c r="HD117" s="74"/>
      <c r="HE117" s="74"/>
      <c r="HF117" s="74"/>
      <c r="HG117" s="74"/>
      <c r="HH117" s="74"/>
      <c r="HI117" s="74"/>
      <c r="HJ117" s="74"/>
      <c r="HK117" s="74"/>
      <c r="HL117" s="74"/>
      <c r="HM117" s="74"/>
      <c r="HN117" s="74"/>
      <c r="HO117" s="74"/>
      <c r="HP117" s="74"/>
      <c r="HQ117" s="74"/>
      <c r="HR117" s="74"/>
      <c r="HS117" s="74"/>
      <c r="HT117" s="74"/>
      <c r="HU117" s="74"/>
      <c r="HV117" s="74"/>
      <c r="HW117" s="74"/>
      <c r="HX117" s="74"/>
      <c r="HY117" s="74"/>
      <c r="HZ117" s="74"/>
      <c r="IA117" s="74"/>
      <c r="IB117" s="74"/>
      <c r="IC117" s="74"/>
      <c r="ID117" s="74"/>
      <c r="IE117" s="74"/>
      <c r="IF117" s="74"/>
      <c r="IG117" s="74"/>
      <c r="IH117" s="74"/>
      <c r="II117" s="74"/>
      <c r="IJ117" s="74"/>
      <c r="IK117" s="74"/>
      <c r="IL117" s="74"/>
      <c r="IM117" s="74"/>
      <c r="IN117" s="74"/>
      <c r="IO117" s="74"/>
      <c r="IP117" s="74"/>
      <c r="IQ117" s="74"/>
      <c r="IR117" s="74"/>
      <c r="IS117" s="74"/>
      <c r="IT117" s="74"/>
      <c r="IU117" s="74"/>
      <c r="IV117" s="74"/>
      <c r="IW117" s="74"/>
      <c r="IX117" s="74"/>
      <c r="IY117" s="74"/>
      <c r="IZ117" s="74"/>
      <c r="JA117" s="74"/>
      <c r="JB117" s="74"/>
      <c r="JC117" s="74"/>
      <c r="JD117" s="74"/>
      <c r="JE117" s="74"/>
      <c r="JF117" s="74"/>
      <c r="JG117" s="74"/>
      <c r="JH117" s="74"/>
      <c r="JI117" s="74"/>
      <c r="JJ117" s="74"/>
      <c r="JK117" s="74"/>
      <c r="JL117" s="74"/>
      <c r="JM117" s="74"/>
      <c r="JN117" s="74"/>
      <c r="JO117" s="74"/>
      <c r="JP117" s="74"/>
      <c r="JQ117" s="74"/>
      <c r="JR117" s="74"/>
      <c r="JS117" s="74"/>
      <c r="JT117" s="74"/>
      <c r="JU117" s="74"/>
      <c r="JV117" s="74"/>
      <c r="JW117" s="74"/>
      <c r="JX117" s="74"/>
      <c r="JY117" s="74"/>
      <c r="JZ117" s="74"/>
      <c r="KA117" s="74"/>
      <c r="KB117" s="74"/>
      <c r="KC117" s="74"/>
      <c r="KD117" s="74"/>
      <c r="KE117" s="74"/>
      <c r="KF117" s="74"/>
      <c r="KG117" s="74"/>
      <c r="KH117" s="74"/>
      <c r="KI117" s="74"/>
      <c r="KJ117" s="74"/>
      <c r="KK117" s="74"/>
      <c r="KL117" s="74"/>
      <c r="KM117" s="74"/>
      <c r="KN117" s="74"/>
      <c r="KO117" s="74"/>
    </row>
    <row r="118" spans="1:301" s="2" customFormat="1" ht="15.75" x14ac:dyDescent="0.2">
      <c r="A118" s="74"/>
      <c r="B118" s="131" t="s">
        <v>247</v>
      </c>
      <c r="C118" s="132"/>
      <c r="D118" s="132"/>
      <c r="E118" s="132"/>
      <c r="F118" s="132"/>
      <c r="G118" s="132"/>
      <c r="H118" s="132"/>
      <c r="I118" s="132"/>
      <c r="J118" s="132"/>
      <c r="K118" s="132"/>
      <c r="L118" s="132"/>
      <c r="M118" s="132"/>
      <c r="N118" s="132"/>
      <c r="O118" s="133" t="s">
        <v>151</v>
      </c>
      <c r="P118" s="134"/>
      <c r="Q118" s="134"/>
      <c r="R118" s="134"/>
      <c r="S118" s="135"/>
      <c r="T118" s="19">
        <f>SUM(U119:U121)/300</f>
        <v>1</v>
      </c>
      <c r="U118" s="53">
        <f t="shared" ref="U118:U154" si="16">T118*100</f>
        <v>100</v>
      </c>
      <c r="V118" s="153"/>
      <c r="W118" s="154"/>
      <c r="X118" s="154"/>
      <c r="Y118" s="154"/>
      <c r="Z118" s="155"/>
      <c r="AA118" s="74"/>
      <c r="AB118" s="74"/>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4"/>
      <c r="CR118" s="74"/>
      <c r="CS118" s="74"/>
      <c r="CT118" s="74"/>
      <c r="CU118" s="74"/>
      <c r="CV118" s="74"/>
      <c r="CW118" s="74"/>
      <c r="CX118" s="74"/>
      <c r="CY118" s="74"/>
      <c r="CZ118" s="74"/>
      <c r="DA118" s="74"/>
      <c r="DB118" s="74"/>
      <c r="DC118" s="74"/>
      <c r="DD118" s="74"/>
      <c r="DE118" s="74"/>
      <c r="DF118" s="74"/>
      <c r="DG118" s="74"/>
      <c r="DH118" s="74"/>
      <c r="DI118" s="74"/>
      <c r="DJ118" s="74"/>
      <c r="DK118" s="74"/>
      <c r="DL118" s="74"/>
      <c r="DM118" s="74"/>
      <c r="DN118" s="74"/>
      <c r="DO118" s="74"/>
      <c r="DP118" s="74"/>
      <c r="DQ118" s="74"/>
      <c r="DR118" s="74"/>
      <c r="DS118" s="74"/>
      <c r="DT118" s="74"/>
      <c r="DU118" s="74"/>
      <c r="DV118" s="74"/>
      <c r="DW118" s="74"/>
      <c r="DX118" s="74"/>
      <c r="DY118" s="74"/>
      <c r="DZ118" s="74"/>
      <c r="EA118" s="74"/>
      <c r="EB118" s="74"/>
      <c r="EC118" s="74"/>
      <c r="ED118" s="74"/>
      <c r="EE118" s="74"/>
      <c r="EF118" s="74"/>
      <c r="EG118" s="74"/>
      <c r="EH118" s="74"/>
      <c r="EI118" s="74"/>
      <c r="EJ118" s="74"/>
      <c r="EK118" s="74"/>
      <c r="EL118" s="74"/>
      <c r="EM118" s="74"/>
      <c r="EN118" s="74"/>
      <c r="EO118" s="74"/>
      <c r="EP118" s="74"/>
      <c r="EQ118" s="74"/>
      <c r="ER118" s="74"/>
      <c r="ES118" s="74"/>
      <c r="ET118" s="74"/>
      <c r="EU118" s="74"/>
      <c r="EV118" s="74"/>
      <c r="EW118" s="74"/>
      <c r="EX118" s="74"/>
      <c r="EY118" s="74"/>
      <c r="EZ118" s="74"/>
      <c r="FA118" s="74"/>
      <c r="FB118" s="74"/>
      <c r="FC118" s="74"/>
      <c r="FD118" s="74"/>
      <c r="FE118" s="74"/>
      <c r="FF118" s="74"/>
      <c r="FG118" s="74"/>
      <c r="FH118" s="74"/>
      <c r="FI118" s="74"/>
      <c r="FJ118" s="74"/>
      <c r="FK118" s="74"/>
      <c r="FL118" s="74"/>
      <c r="FM118" s="74"/>
      <c r="FN118" s="74"/>
      <c r="FO118" s="74"/>
      <c r="FP118" s="74"/>
      <c r="FQ118" s="74"/>
      <c r="FR118" s="74"/>
      <c r="FS118" s="74"/>
      <c r="FT118" s="74"/>
      <c r="FU118" s="74"/>
      <c r="FV118" s="74"/>
      <c r="FW118" s="74"/>
      <c r="FX118" s="74"/>
      <c r="FY118" s="74"/>
      <c r="FZ118" s="74"/>
      <c r="GA118" s="74"/>
      <c r="GB118" s="74"/>
      <c r="GC118" s="74"/>
      <c r="GD118" s="74"/>
      <c r="GE118" s="74"/>
      <c r="GF118" s="74"/>
      <c r="GG118" s="74"/>
      <c r="GH118" s="74"/>
      <c r="GI118" s="74"/>
      <c r="GJ118" s="74"/>
      <c r="GK118" s="74"/>
      <c r="GL118" s="74"/>
      <c r="GM118" s="74"/>
      <c r="GN118" s="74"/>
      <c r="GO118" s="74"/>
      <c r="GP118" s="74"/>
      <c r="GQ118" s="74"/>
      <c r="GR118" s="74"/>
      <c r="GS118" s="74"/>
      <c r="GT118" s="74"/>
      <c r="GU118" s="74"/>
      <c r="GV118" s="74"/>
      <c r="GW118" s="74"/>
      <c r="GX118" s="74"/>
      <c r="GY118" s="74"/>
      <c r="GZ118" s="74"/>
      <c r="HA118" s="74"/>
      <c r="HB118" s="74"/>
      <c r="HC118" s="74"/>
      <c r="HD118" s="74"/>
      <c r="HE118" s="74"/>
      <c r="HF118" s="74"/>
      <c r="HG118" s="74"/>
      <c r="HH118" s="74"/>
      <c r="HI118" s="74"/>
      <c r="HJ118" s="74"/>
      <c r="HK118" s="74"/>
      <c r="HL118" s="74"/>
      <c r="HM118" s="74"/>
      <c r="HN118" s="74"/>
      <c r="HO118" s="74"/>
      <c r="HP118" s="74"/>
      <c r="HQ118" s="74"/>
      <c r="HR118" s="74"/>
      <c r="HS118" s="74"/>
      <c r="HT118" s="74"/>
      <c r="HU118" s="74"/>
      <c r="HV118" s="74"/>
      <c r="HW118" s="74"/>
      <c r="HX118" s="74"/>
      <c r="HY118" s="74"/>
      <c r="HZ118" s="74"/>
      <c r="IA118" s="74"/>
      <c r="IB118" s="74"/>
      <c r="IC118" s="74"/>
      <c r="ID118" s="74"/>
      <c r="IE118" s="74"/>
      <c r="IF118" s="74"/>
      <c r="IG118" s="74"/>
      <c r="IH118" s="74"/>
      <c r="II118" s="74"/>
      <c r="IJ118" s="74"/>
      <c r="IK118" s="74"/>
      <c r="IL118" s="74"/>
      <c r="IM118" s="74"/>
      <c r="IN118" s="74"/>
      <c r="IO118" s="74"/>
      <c r="IP118" s="74"/>
      <c r="IQ118" s="74"/>
      <c r="IR118" s="74"/>
      <c r="IS118" s="74"/>
      <c r="IT118" s="74"/>
      <c r="IU118" s="74"/>
      <c r="IV118" s="74"/>
      <c r="IW118" s="74"/>
      <c r="IX118" s="74"/>
      <c r="IY118" s="74"/>
      <c r="IZ118" s="74"/>
      <c r="JA118" s="74"/>
      <c r="JB118" s="74"/>
      <c r="JC118" s="74"/>
      <c r="JD118" s="74"/>
      <c r="JE118" s="74"/>
      <c r="JF118" s="74"/>
      <c r="JG118" s="74"/>
      <c r="JH118" s="74"/>
      <c r="JI118" s="74"/>
      <c r="JJ118" s="74"/>
      <c r="JK118" s="74"/>
      <c r="JL118" s="74"/>
      <c r="JM118" s="74"/>
      <c r="JN118" s="74"/>
      <c r="JO118" s="74"/>
      <c r="JP118" s="74"/>
      <c r="JQ118" s="74"/>
      <c r="JR118" s="74"/>
      <c r="JS118" s="74"/>
      <c r="JT118" s="74"/>
      <c r="JU118" s="74"/>
      <c r="JV118" s="74"/>
      <c r="JW118" s="74"/>
      <c r="JX118" s="74"/>
      <c r="JY118" s="74"/>
      <c r="JZ118" s="74"/>
      <c r="KA118" s="74"/>
      <c r="KB118" s="74"/>
      <c r="KC118" s="74"/>
      <c r="KD118" s="74"/>
      <c r="KE118" s="74"/>
      <c r="KF118" s="74"/>
      <c r="KG118" s="74"/>
      <c r="KH118" s="74"/>
      <c r="KI118" s="74"/>
      <c r="KJ118" s="74"/>
      <c r="KK118" s="74"/>
      <c r="KL118" s="74"/>
      <c r="KM118" s="74"/>
      <c r="KN118" s="74"/>
      <c r="KO118" s="74"/>
    </row>
    <row r="119" spans="1:301" s="26" customFormat="1" ht="15" x14ac:dyDescent="0.2">
      <c r="A119" s="74"/>
      <c r="B119" s="60">
        <v>86</v>
      </c>
      <c r="C119" s="23" t="s">
        <v>248</v>
      </c>
      <c r="D119" s="36" t="s">
        <v>84</v>
      </c>
      <c r="E119" s="37" t="s">
        <v>85</v>
      </c>
      <c r="F119" s="38" t="s">
        <v>72</v>
      </c>
      <c r="G119" s="22" t="s">
        <v>14</v>
      </c>
      <c r="H119" s="23" t="s">
        <v>73</v>
      </c>
      <c r="I119" s="21" t="s">
        <v>74</v>
      </c>
      <c r="J119" s="23" t="s">
        <v>73</v>
      </c>
      <c r="K119" s="21" t="s">
        <v>229</v>
      </c>
      <c r="L119" s="23" t="s">
        <v>73</v>
      </c>
      <c r="M119" s="28" t="s">
        <v>86</v>
      </c>
      <c r="N119" s="23" t="s">
        <v>73</v>
      </c>
      <c r="O119" s="21" t="s">
        <v>77</v>
      </c>
      <c r="P119" s="23" t="s">
        <v>73</v>
      </c>
      <c r="Q119" s="21" t="s">
        <v>249</v>
      </c>
      <c r="R119" s="23" t="s">
        <v>73</v>
      </c>
      <c r="S119" s="32">
        <v>0</v>
      </c>
      <c r="T119" s="25">
        <v>1</v>
      </c>
      <c r="U119" s="53">
        <f t="shared" si="16"/>
        <v>100</v>
      </c>
      <c r="V119" s="42">
        <v>44562</v>
      </c>
      <c r="W119" s="42">
        <v>44775</v>
      </c>
      <c r="X119" s="42" t="s">
        <v>79</v>
      </c>
      <c r="Y119" s="43" t="s">
        <v>250</v>
      </c>
      <c r="Z119" s="55"/>
      <c r="AA119" s="74"/>
      <c r="AB119" s="74"/>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c r="CD119" s="74"/>
      <c r="CE119" s="74"/>
      <c r="CF119" s="74"/>
      <c r="CG119" s="74"/>
      <c r="CH119" s="74"/>
      <c r="CI119" s="74"/>
      <c r="CJ119" s="74"/>
      <c r="CK119" s="74"/>
      <c r="CL119" s="74"/>
      <c r="CM119" s="74"/>
      <c r="CN119" s="74"/>
      <c r="CO119" s="74"/>
      <c r="CP119" s="74"/>
      <c r="CQ119" s="74"/>
      <c r="CR119" s="74"/>
      <c r="CS119" s="74"/>
      <c r="CT119" s="74"/>
      <c r="CU119" s="74"/>
      <c r="CV119" s="74"/>
      <c r="CW119" s="74"/>
      <c r="CX119" s="74"/>
      <c r="CY119" s="74"/>
      <c r="CZ119" s="74"/>
      <c r="DA119" s="74"/>
      <c r="DB119" s="74"/>
      <c r="DC119" s="74"/>
      <c r="DD119" s="74"/>
      <c r="DE119" s="74"/>
      <c r="DF119" s="74"/>
      <c r="DG119" s="74"/>
      <c r="DH119" s="74"/>
      <c r="DI119" s="74"/>
      <c r="DJ119" s="74"/>
      <c r="DK119" s="74"/>
      <c r="DL119" s="74"/>
      <c r="DM119" s="74"/>
      <c r="DN119" s="74"/>
      <c r="DO119" s="74"/>
      <c r="DP119" s="74"/>
      <c r="DQ119" s="74"/>
      <c r="DR119" s="74"/>
      <c r="DS119" s="74"/>
      <c r="DT119" s="74"/>
      <c r="DU119" s="74"/>
      <c r="DV119" s="74"/>
      <c r="DW119" s="74"/>
      <c r="DX119" s="74"/>
      <c r="DY119" s="74"/>
      <c r="DZ119" s="74"/>
      <c r="EA119" s="74"/>
      <c r="EB119" s="74"/>
      <c r="EC119" s="74"/>
      <c r="ED119" s="74"/>
      <c r="EE119" s="74"/>
      <c r="EF119" s="74"/>
      <c r="EG119" s="74"/>
      <c r="EH119" s="74"/>
      <c r="EI119" s="74"/>
      <c r="EJ119" s="74"/>
      <c r="EK119" s="74"/>
      <c r="EL119" s="74"/>
      <c r="EM119" s="74"/>
      <c r="EN119" s="74"/>
      <c r="EO119" s="74"/>
      <c r="EP119" s="74"/>
      <c r="EQ119" s="74"/>
      <c r="ER119" s="74"/>
      <c r="ES119" s="74"/>
      <c r="ET119" s="74"/>
      <c r="EU119" s="74"/>
      <c r="EV119" s="74"/>
      <c r="EW119" s="74"/>
      <c r="EX119" s="74"/>
      <c r="EY119" s="74"/>
      <c r="EZ119" s="74"/>
      <c r="FA119" s="74"/>
      <c r="FB119" s="74"/>
      <c r="FC119" s="74"/>
      <c r="FD119" s="74"/>
      <c r="FE119" s="74"/>
      <c r="FF119" s="74"/>
      <c r="FG119" s="74"/>
      <c r="FH119" s="74"/>
      <c r="FI119" s="74"/>
      <c r="FJ119" s="74"/>
      <c r="FK119" s="74"/>
      <c r="FL119" s="74"/>
      <c r="FM119" s="74"/>
      <c r="FN119" s="74"/>
      <c r="FO119" s="74"/>
      <c r="FP119" s="74"/>
      <c r="FQ119" s="74"/>
      <c r="FR119" s="74"/>
      <c r="FS119" s="74"/>
      <c r="FT119" s="74"/>
      <c r="FU119" s="74"/>
      <c r="FV119" s="74"/>
      <c r="FW119" s="74"/>
      <c r="FX119" s="74"/>
      <c r="FY119" s="74"/>
      <c r="FZ119" s="74"/>
      <c r="GA119" s="74"/>
      <c r="GB119" s="74"/>
      <c r="GC119" s="74"/>
      <c r="GD119" s="74"/>
      <c r="GE119" s="74"/>
      <c r="GF119" s="74"/>
      <c r="GG119" s="74"/>
      <c r="GH119" s="74"/>
      <c r="GI119" s="74"/>
      <c r="GJ119" s="74"/>
      <c r="GK119" s="74"/>
      <c r="GL119" s="74"/>
      <c r="GM119" s="74"/>
      <c r="GN119" s="74"/>
      <c r="GO119" s="74"/>
      <c r="GP119" s="74"/>
      <c r="GQ119" s="74"/>
      <c r="GR119" s="74"/>
      <c r="GS119" s="74"/>
      <c r="GT119" s="74"/>
      <c r="GU119" s="74"/>
      <c r="GV119" s="74"/>
      <c r="GW119" s="74"/>
      <c r="GX119" s="74"/>
      <c r="GY119" s="74"/>
      <c r="GZ119" s="74"/>
      <c r="HA119" s="74"/>
      <c r="HB119" s="74"/>
      <c r="HC119" s="74"/>
      <c r="HD119" s="74"/>
      <c r="HE119" s="74"/>
      <c r="HF119" s="74"/>
      <c r="HG119" s="74"/>
      <c r="HH119" s="74"/>
      <c r="HI119" s="74"/>
      <c r="HJ119" s="74"/>
      <c r="HK119" s="74"/>
      <c r="HL119" s="74"/>
      <c r="HM119" s="74"/>
      <c r="HN119" s="74"/>
      <c r="HO119" s="74"/>
      <c r="HP119" s="74"/>
      <c r="HQ119" s="74"/>
      <c r="HR119" s="74"/>
      <c r="HS119" s="74"/>
      <c r="HT119" s="74"/>
      <c r="HU119" s="74"/>
      <c r="HV119" s="74"/>
      <c r="HW119" s="74"/>
      <c r="HX119" s="74"/>
      <c r="HY119" s="74"/>
      <c r="HZ119" s="74"/>
      <c r="IA119" s="74"/>
      <c r="IB119" s="74"/>
      <c r="IC119" s="74"/>
      <c r="ID119" s="74"/>
      <c r="IE119" s="74"/>
      <c r="IF119" s="74"/>
      <c r="IG119" s="74"/>
      <c r="IH119" s="74"/>
      <c r="II119" s="74"/>
      <c r="IJ119" s="74"/>
      <c r="IK119" s="74"/>
      <c r="IL119" s="74"/>
      <c r="IM119" s="74"/>
      <c r="IN119" s="74"/>
      <c r="IO119" s="74"/>
      <c r="IP119" s="74"/>
      <c r="IQ119" s="74"/>
      <c r="IR119" s="74"/>
      <c r="IS119" s="74"/>
      <c r="IT119" s="74"/>
      <c r="IU119" s="74"/>
      <c r="IV119" s="74"/>
      <c r="IW119" s="74"/>
      <c r="IX119" s="74"/>
      <c r="IY119" s="74"/>
      <c r="IZ119" s="74"/>
      <c r="JA119" s="74"/>
      <c r="JB119" s="74"/>
      <c r="JC119" s="74"/>
      <c r="JD119" s="74"/>
      <c r="JE119" s="74"/>
      <c r="JF119" s="74"/>
      <c r="JG119" s="74"/>
      <c r="JH119" s="74"/>
      <c r="JI119" s="74"/>
      <c r="JJ119" s="74"/>
      <c r="JK119" s="74"/>
      <c r="JL119" s="74"/>
      <c r="JM119" s="74"/>
      <c r="JN119" s="74"/>
      <c r="JO119" s="74"/>
      <c r="JP119" s="74"/>
      <c r="JQ119" s="74"/>
      <c r="JR119" s="74"/>
      <c r="JS119" s="74"/>
      <c r="JT119" s="74"/>
      <c r="JU119" s="74"/>
      <c r="JV119" s="74"/>
      <c r="JW119" s="74"/>
      <c r="JX119" s="74"/>
      <c r="JY119" s="74"/>
      <c r="JZ119" s="74"/>
      <c r="KA119" s="74"/>
      <c r="KB119" s="74"/>
      <c r="KC119" s="74"/>
      <c r="KD119" s="74"/>
      <c r="KE119" s="74"/>
      <c r="KF119" s="74"/>
      <c r="KG119" s="74"/>
      <c r="KH119" s="74"/>
      <c r="KI119" s="74"/>
      <c r="KJ119" s="74"/>
      <c r="KK119" s="74"/>
      <c r="KL119" s="74"/>
      <c r="KM119" s="74"/>
      <c r="KN119" s="74"/>
      <c r="KO119" s="74"/>
    </row>
    <row r="120" spans="1:301" s="26" customFormat="1" ht="15" x14ac:dyDescent="0.2">
      <c r="A120" s="75"/>
      <c r="B120" s="61">
        <v>87</v>
      </c>
      <c r="C120" s="23" t="s">
        <v>248</v>
      </c>
      <c r="D120" s="36" t="s">
        <v>88</v>
      </c>
      <c r="E120" s="37" t="s">
        <v>71</v>
      </c>
      <c r="F120" s="38" t="s">
        <v>72</v>
      </c>
      <c r="G120" s="22" t="s">
        <v>14</v>
      </c>
      <c r="H120" s="23" t="s">
        <v>73</v>
      </c>
      <c r="I120" s="21" t="s">
        <v>74</v>
      </c>
      <c r="J120" s="23" t="s">
        <v>73</v>
      </c>
      <c r="K120" s="21" t="s">
        <v>229</v>
      </c>
      <c r="L120" s="23" t="s">
        <v>73</v>
      </c>
      <c r="M120" s="28" t="s">
        <v>89</v>
      </c>
      <c r="N120" s="23" t="s">
        <v>73</v>
      </c>
      <c r="O120" s="21" t="s">
        <v>77</v>
      </c>
      <c r="P120" s="23" t="s">
        <v>73</v>
      </c>
      <c r="Q120" s="21" t="s">
        <v>249</v>
      </c>
      <c r="R120" s="23" t="s">
        <v>73</v>
      </c>
      <c r="S120" s="32">
        <v>0</v>
      </c>
      <c r="T120" s="25">
        <v>1</v>
      </c>
      <c r="U120" s="53">
        <f t="shared" si="16"/>
        <v>100</v>
      </c>
      <c r="V120" s="42">
        <v>44562</v>
      </c>
      <c r="W120" s="42">
        <v>44775</v>
      </c>
      <c r="X120" s="42" t="s">
        <v>79</v>
      </c>
      <c r="Y120" s="43" t="s">
        <v>251</v>
      </c>
      <c r="Z120" s="55"/>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c r="CD120" s="74"/>
      <c r="CE120" s="74"/>
      <c r="CF120" s="74"/>
      <c r="CG120" s="74"/>
      <c r="CH120" s="74"/>
      <c r="CI120" s="74"/>
      <c r="CJ120" s="74"/>
      <c r="CK120" s="74"/>
      <c r="CL120" s="74"/>
      <c r="CM120" s="74"/>
      <c r="CN120" s="74"/>
      <c r="CO120" s="74"/>
      <c r="CP120" s="74"/>
      <c r="CQ120" s="74"/>
      <c r="CR120" s="74"/>
      <c r="CS120" s="74"/>
      <c r="CT120" s="74"/>
      <c r="CU120" s="74"/>
      <c r="CV120" s="74"/>
      <c r="CW120" s="74"/>
      <c r="CX120" s="74"/>
      <c r="CY120" s="74"/>
      <c r="CZ120" s="74"/>
      <c r="DA120" s="74"/>
      <c r="DB120" s="74"/>
      <c r="DC120" s="74"/>
      <c r="DD120" s="74"/>
      <c r="DE120" s="74"/>
      <c r="DF120" s="74"/>
      <c r="DG120" s="74"/>
      <c r="DH120" s="74"/>
      <c r="DI120" s="74"/>
      <c r="DJ120" s="74"/>
      <c r="DK120" s="74"/>
      <c r="DL120" s="74"/>
      <c r="DM120" s="74"/>
      <c r="DN120" s="74"/>
      <c r="DO120" s="74"/>
      <c r="DP120" s="74"/>
      <c r="DQ120" s="74"/>
      <c r="DR120" s="74"/>
      <c r="DS120" s="74"/>
      <c r="DT120" s="74"/>
      <c r="DU120" s="74"/>
      <c r="DV120" s="74"/>
      <c r="DW120" s="74"/>
      <c r="DX120" s="74"/>
      <c r="DY120" s="74"/>
      <c r="DZ120" s="74"/>
      <c r="EA120" s="74"/>
      <c r="EB120" s="74"/>
      <c r="EC120" s="74"/>
      <c r="ED120" s="74"/>
      <c r="EE120" s="74"/>
      <c r="EF120" s="74"/>
      <c r="EG120" s="74"/>
      <c r="EH120" s="74"/>
      <c r="EI120" s="74"/>
      <c r="EJ120" s="74"/>
      <c r="EK120" s="74"/>
      <c r="EL120" s="74"/>
      <c r="EM120" s="74"/>
      <c r="EN120" s="74"/>
      <c r="EO120" s="74"/>
      <c r="EP120" s="74"/>
      <c r="EQ120" s="74"/>
      <c r="ER120" s="74"/>
      <c r="ES120" s="74"/>
      <c r="ET120" s="74"/>
      <c r="EU120" s="74"/>
      <c r="EV120" s="74"/>
      <c r="EW120" s="74"/>
      <c r="EX120" s="74"/>
      <c r="EY120" s="74"/>
      <c r="EZ120" s="74"/>
      <c r="FA120" s="74"/>
      <c r="FB120" s="74"/>
      <c r="FC120" s="74"/>
      <c r="FD120" s="74"/>
      <c r="FE120" s="74"/>
      <c r="FF120" s="74"/>
      <c r="FG120" s="74"/>
      <c r="FH120" s="74"/>
      <c r="FI120" s="74"/>
      <c r="FJ120" s="74"/>
      <c r="FK120" s="74"/>
      <c r="FL120" s="74"/>
      <c r="FM120" s="74"/>
      <c r="FN120" s="74"/>
      <c r="FO120" s="74"/>
      <c r="FP120" s="74"/>
      <c r="FQ120" s="74"/>
      <c r="FR120" s="74"/>
      <c r="FS120" s="74"/>
      <c r="FT120" s="74"/>
      <c r="FU120" s="74"/>
      <c r="FV120" s="74"/>
      <c r="FW120" s="74"/>
      <c r="FX120" s="74"/>
      <c r="FY120" s="74"/>
      <c r="FZ120" s="74"/>
      <c r="GA120" s="74"/>
      <c r="GB120" s="74"/>
      <c r="GC120" s="74"/>
      <c r="GD120" s="74"/>
      <c r="GE120" s="74"/>
      <c r="GF120" s="74"/>
      <c r="GG120" s="74"/>
      <c r="GH120" s="74"/>
      <c r="GI120" s="74"/>
      <c r="GJ120" s="74"/>
      <c r="GK120" s="74"/>
      <c r="GL120" s="74"/>
      <c r="GM120" s="74"/>
      <c r="GN120" s="74"/>
      <c r="GO120" s="74"/>
      <c r="GP120" s="74"/>
      <c r="GQ120" s="74"/>
      <c r="GR120" s="74"/>
      <c r="GS120" s="74"/>
      <c r="GT120" s="74"/>
      <c r="GU120" s="74"/>
      <c r="GV120" s="74"/>
      <c r="GW120" s="74"/>
      <c r="GX120" s="74"/>
      <c r="GY120" s="74"/>
      <c r="GZ120" s="74"/>
      <c r="HA120" s="74"/>
      <c r="HB120" s="74"/>
      <c r="HC120" s="74"/>
      <c r="HD120" s="74"/>
      <c r="HE120" s="74"/>
      <c r="HF120" s="74"/>
      <c r="HG120" s="74"/>
      <c r="HH120" s="74"/>
      <c r="HI120" s="74"/>
      <c r="HJ120" s="74"/>
      <c r="HK120" s="74"/>
      <c r="HL120" s="74"/>
      <c r="HM120" s="74"/>
      <c r="HN120" s="74"/>
      <c r="HO120" s="74"/>
      <c r="HP120" s="74"/>
      <c r="HQ120" s="74"/>
      <c r="HR120" s="74"/>
      <c r="HS120" s="74"/>
      <c r="HT120" s="74"/>
      <c r="HU120" s="74"/>
      <c r="HV120" s="74"/>
      <c r="HW120" s="74"/>
      <c r="HX120" s="74"/>
      <c r="HY120" s="74"/>
      <c r="HZ120" s="74"/>
      <c r="IA120" s="74"/>
      <c r="IB120" s="74"/>
      <c r="IC120" s="74"/>
      <c r="ID120" s="74"/>
      <c r="IE120" s="74"/>
      <c r="IF120" s="74"/>
      <c r="IG120" s="74"/>
      <c r="IH120" s="74"/>
      <c r="II120" s="74"/>
      <c r="IJ120" s="74"/>
      <c r="IK120" s="74"/>
      <c r="IL120" s="74"/>
      <c r="IM120" s="74"/>
      <c r="IN120" s="74"/>
      <c r="IO120" s="74"/>
      <c r="IP120" s="74"/>
      <c r="IQ120" s="74"/>
      <c r="IR120" s="74"/>
      <c r="IS120" s="74"/>
      <c r="IT120" s="74"/>
      <c r="IU120" s="74"/>
      <c r="IV120" s="74"/>
      <c r="IW120" s="74"/>
      <c r="IX120" s="74"/>
      <c r="IY120" s="74"/>
      <c r="IZ120" s="74"/>
      <c r="JA120" s="74"/>
      <c r="JB120" s="74"/>
      <c r="JC120" s="74"/>
      <c r="JD120" s="74"/>
      <c r="JE120" s="74"/>
      <c r="JF120" s="74"/>
      <c r="JG120" s="74"/>
      <c r="JH120" s="74"/>
      <c r="JI120" s="74"/>
      <c r="JJ120" s="74"/>
      <c r="JK120" s="74"/>
      <c r="JL120" s="74"/>
      <c r="JM120" s="74"/>
      <c r="JN120" s="74"/>
      <c r="JO120" s="74"/>
      <c r="JP120" s="74"/>
      <c r="JQ120" s="74"/>
      <c r="JR120" s="74"/>
      <c r="JS120" s="74"/>
      <c r="JT120" s="74"/>
      <c r="JU120" s="74"/>
      <c r="JV120" s="74"/>
      <c r="JW120" s="74"/>
      <c r="JX120" s="74"/>
      <c r="JY120" s="74"/>
      <c r="JZ120" s="74"/>
      <c r="KA120" s="74"/>
      <c r="KB120" s="74"/>
      <c r="KC120" s="74"/>
      <c r="KD120" s="74"/>
      <c r="KE120" s="74"/>
      <c r="KF120" s="74"/>
      <c r="KG120" s="74"/>
      <c r="KH120" s="74"/>
      <c r="KI120" s="74"/>
      <c r="KJ120" s="74"/>
      <c r="KK120" s="74"/>
      <c r="KL120" s="74"/>
      <c r="KM120" s="74"/>
      <c r="KN120" s="74"/>
      <c r="KO120" s="74"/>
    </row>
    <row r="121" spans="1:301" ht="15" x14ac:dyDescent="0.2">
      <c r="B121" s="61">
        <v>88</v>
      </c>
      <c r="C121" s="23" t="s">
        <v>248</v>
      </c>
      <c r="D121" s="36" t="s">
        <v>113</v>
      </c>
      <c r="E121" s="37" t="s">
        <v>85</v>
      </c>
      <c r="F121" s="38" t="s">
        <v>72</v>
      </c>
      <c r="G121" s="22" t="s">
        <v>14</v>
      </c>
      <c r="H121" s="23" t="s">
        <v>73</v>
      </c>
      <c r="I121" s="21" t="s">
        <v>74</v>
      </c>
      <c r="J121" s="23" t="s">
        <v>73</v>
      </c>
      <c r="K121" s="21" t="s">
        <v>229</v>
      </c>
      <c r="L121" s="23" t="s">
        <v>73</v>
      </c>
      <c r="M121" s="28" t="s">
        <v>114</v>
      </c>
      <c r="N121" s="23" t="s">
        <v>73</v>
      </c>
      <c r="O121" s="21" t="s">
        <v>77</v>
      </c>
      <c r="P121" s="23" t="s">
        <v>73</v>
      </c>
      <c r="Q121" s="21" t="s">
        <v>249</v>
      </c>
      <c r="R121" s="23" t="s">
        <v>73</v>
      </c>
      <c r="S121" s="32">
        <v>0</v>
      </c>
      <c r="T121" s="25">
        <v>1</v>
      </c>
      <c r="U121" s="52">
        <f t="shared" ref="U121" si="17">T121*100</f>
        <v>100</v>
      </c>
      <c r="V121" s="42">
        <v>44562</v>
      </c>
      <c r="W121" s="42">
        <v>44775</v>
      </c>
      <c r="X121" s="42" t="s">
        <v>79</v>
      </c>
      <c r="Y121" s="43" t="s">
        <v>252</v>
      </c>
      <c r="Z121" s="55"/>
    </row>
    <row r="122" spans="1:301" ht="15.75" x14ac:dyDescent="0.2">
      <c r="B122" s="131" t="s">
        <v>253</v>
      </c>
      <c r="C122" s="132"/>
      <c r="D122" s="132"/>
      <c r="E122" s="132"/>
      <c r="F122" s="132"/>
      <c r="G122" s="132"/>
      <c r="H122" s="132"/>
      <c r="I122" s="132"/>
      <c r="J122" s="132"/>
      <c r="K122" s="132"/>
      <c r="L122" s="132"/>
      <c r="M122" s="132"/>
      <c r="N122" s="132"/>
      <c r="O122" s="133" t="s">
        <v>151</v>
      </c>
      <c r="P122" s="134"/>
      <c r="Q122" s="134"/>
      <c r="R122" s="134"/>
      <c r="S122" s="135"/>
      <c r="T122" s="19">
        <f>SUM(U123:U127)/500</f>
        <v>1</v>
      </c>
      <c r="U122" s="52">
        <f t="shared" si="16"/>
        <v>100</v>
      </c>
      <c r="V122" s="153"/>
      <c r="W122" s="154"/>
      <c r="X122" s="154"/>
      <c r="Y122" s="154"/>
      <c r="Z122" s="155"/>
    </row>
    <row r="123" spans="1:301" ht="15" x14ac:dyDescent="0.2">
      <c r="B123" s="60">
        <v>89</v>
      </c>
      <c r="C123" s="23" t="s">
        <v>254</v>
      </c>
      <c r="D123" s="39" t="s">
        <v>70</v>
      </c>
      <c r="E123" s="37" t="s">
        <v>71</v>
      </c>
      <c r="F123" s="38" t="s">
        <v>72</v>
      </c>
      <c r="G123" s="22" t="s">
        <v>14</v>
      </c>
      <c r="H123" s="23" t="s">
        <v>73</v>
      </c>
      <c r="I123" s="21" t="s">
        <v>74</v>
      </c>
      <c r="J123" s="23" t="s">
        <v>73</v>
      </c>
      <c r="K123" s="21" t="s">
        <v>229</v>
      </c>
      <c r="L123" s="23" t="s">
        <v>73</v>
      </c>
      <c r="M123" s="21" t="s">
        <v>76</v>
      </c>
      <c r="N123" s="23" t="s">
        <v>73</v>
      </c>
      <c r="O123" s="21" t="s">
        <v>77</v>
      </c>
      <c r="P123" s="23" t="s">
        <v>73</v>
      </c>
      <c r="Q123" s="21" t="s">
        <v>255</v>
      </c>
      <c r="R123" s="23" t="s">
        <v>73</v>
      </c>
      <c r="S123" s="24">
        <v>0</v>
      </c>
      <c r="T123" s="25">
        <v>1</v>
      </c>
      <c r="U123" s="52">
        <f t="shared" si="16"/>
        <v>100</v>
      </c>
      <c r="V123" s="42">
        <v>44562</v>
      </c>
      <c r="W123" s="42">
        <v>44775</v>
      </c>
      <c r="X123" s="42" t="s">
        <v>79</v>
      </c>
      <c r="Y123" s="43" t="s">
        <v>256</v>
      </c>
      <c r="Z123" s="55"/>
    </row>
    <row r="124" spans="1:301" s="27" customFormat="1" ht="15" x14ac:dyDescent="0.2">
      <c r="A124" s="72"/>
      <c r="B124" s="61">
        <v>90</v>
      </c>
      <c r="C124" s="23" t="s">
        <v>254</v>
      </c>
      <c r="D124" s="36" t="s">
        <v>84</v>
      </c>
      <c r="E124" s="37" t="s">
        <v>85</v>
      </c>
      <c r="F124" s="38" t="s">
        <v>72</v>
      </c>
      <c r="G124" s="22" t="s">
        <v>14</v>
      </c>
      <c r="H124" s="23" t="s">
        <v>73</v>
      </c>
      <c r="I124" s="21" t="s">
        <v>74</v>
      </c>
      <c r="J124" s="23" t="s">
        <v>73</v>
      </c>
      <c r="K124" s="21" t="s">
        <v>229</v>
      </c>
      <c r="L124" s="23" t="s">
        <v>73</v>
      </c>
      <c r="M124" s="28" t="s">
        <v>86</v>
      </c>
      <c r="N124" s="23" t="s">
        <v>73</v>
      </c>
      <c r="O124" s="21" t="s">
        <v>77</v>
      </c>
      <c r="P124" s="23" t="s">
        <v>73</v>
      </c>
      <c r="Q124" s="21" t="s">
        <v>255</v>
      </c>
      <c r="R124" s="23" t="s">
        <v>73</v>
      </c>
      <c r="S124" s="32">
        <v>0</v>
      </c>
      <c r="T124" s="25">
        <v>1</v>
      </c>
      <c r="U124" s="53">
        <f t="shared" si="16"/>
        <v>100</v>
      </c>
      <c r="V124" s="42">
        <v>44562</v>
      </c>
      <c r="W124" s="42">
        <v>44775</v>
      </c>
      <c r="X124" s="42" t="s">
        <v>79</v>
      </c>
      <c r="Y124" s="43" t="s">
        <v>257</v>
      </c>
      <c r="Z124" s="55"/>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c r="BL124" s="72"/>
      <c r="BM124" s="72"/>
      <c r="BN124" s="72"/>
      <c r="BO124" s="72"/>
      <c r="BP124" s="72"/>
      <c r="BQ124" s="72"/>
      <c r="BR124" s="72"/>
      <c r="BS124" s="72"/>
      <c r="BT124" s="72"/>
      <c r="BU124" s="72"/>
      <c r="BV124" s="72"/>
      <c r="BW124" s="72"/>
      <c r="BX124" s="72"/>
      <c r="BY124" s="72"/>
      <c r="BZ124" s="72"/>
      <c r="CA124" s="72"/>
      <c r="CB124" s="72"/>
      <c r="CC124" s="72"/>
      <c r="CD124" s="72"/>
      <c r="CE124" s="72"/>
      <c r="CF124" s="72"/>
      <c r="CG124" s="72"/>
      <c r="CH124" s="72"/>
      <c r="CI124" s="72"/>
      <c r="CJ124" s="72"/>
      <c r="CK124" s="72"/>
      <c r="CL124" s="72"/>
      <c r="CM124" s="72"/>
      <c r="CN124" s="72"/>
      <c r="CO124" s="72"/>
      <c r="CP124" s="72"/>
      <c r="CQ124" s="72"/>
      <c r="CR124" s="72"/>
      <c r="CS124" s="72"/>
      <c r="CT124" s="72"/>
      <c r="CU124" s="72"/>
      <c r="CV124" s="72"/>
      <c r="CW124" s="72"/>
      <c r="CX124" s="72"/>
      <c r="CY124" s="72"/>
      <c r="CZ124" s="72"/>
      <c r="DA124" s="72"/>
      <c r="DB124" s="72"/>
      <c r="DC124" s="72"/>
      <c r="DD124" s="72"/>
      <c r="DE124" s="72"/>
      <c r="DF124" s="72"/>
      <c r="DG124" s="72"/>
      <c r="DH124" s="72"/>
      <c r="DI124" s="72"/>
      <c r="DJ124" s="72"/>
      <c r="DK124" s="72"/>
      <c r="DL124" s="72"/>
      <c r="DM124" s="72"/>
      <c r="DN124" s="72"/>
      <c r="DO124" s="72"/>
      <c r="DP124" s="72"/>
      <c r="DQ124" s="72"/>
      <c r="DR124" s="72"/>
      <c r="DS124" s="72"/>
      <c r="DT124" s="72"/>
      <c r="DU124" s="72"/>
      <c r="DV124" s="72"/>
      <c r="DW124" s="72"/>
      <c r="DX124" s="72"/>
      <c r="DY124" s="72"/>
      <c r="DZ124" s="72"/>
      <c r="EA124" s="72"/>
      <c r="EB124" s="72"/>
      <c r="EC124" s="72"/>
      <c r="ED124" s="72"/>
      <c r="EE124" s="72"/>
      <c r="EF124" s="72"/>
      <c r="EG124" s="72"/>
      <c r="EH124" s="72"/>
      <c r="EI124" s="72"/>
      <c r="EJ124" s="72"/>
      <c r="EK124" s="72"/>
      <c r="EL124" s="72"/>
      <c r="EM124" s="72"/>
      <c r="EN124" s="72"/>
      <c r="EO124" s="72"/>
      <c r="EP124" s="72"/>
      <c r="EQ124" s="72"/>
      <c r="ER124" s="72"/>
      <c r="ES124" s="72"/>
      <c r="ET124" s="72"/>
      <c r="EU124" s="72"/>
      <c r="EV124" s="72"/>
      <c r="EW124" s="72"/>
      <c r="EX124" s="72"/>
      <c r="EY124" s="72"/>
      <c r="EZ124" s="72"/>
      <c r="FA124" s="72"/>
      <c r="FB124" s="72"/>
      <c r="FC124" s="72"/>
      <c r="FD124" s="72"/>
      <c r="FE124" s="72"/>
      <c r="FF124" s="72"/>
      <c r="FG124" s="72"/>
      <c r="FH124" s="72"/>
      <c r="FI124" s="72"/>
      <c r="FJ124" s="72"/>
      <c r="FK124" s="72"/>
      <c r="FL124" s="72"/>
      <c r="FM124" s="72"/>
      <c r="FN124" s="72"/>
      <c r="FO124" s="72"/>
      <c r="FP124" s="72"/>
      <c r="FQ124" s="72"/>
      <c r="FR124" s="72"/>
      <c r="FS124" s="72"/>
      <c r="FT124" s="72"/>
      <c r="FU124" s="72"/>
      <c r="FV124" s="72"/>
      <c r="FW124" s="72"/>
      <c r="FX124" s="72"/>
      <c r="FY124" s="72"/>
      <c r="FZ124" s="72"/>
      <c r="GA124" s="72"/>
      <c r="GB124" s="72"/>
      <c r="GC124" s="72"/>
      <c r="GD124" s="72"/>
      <c r="GE124" s="72"/>
      <c r="GF124" s="72"/>
      <c r="GG124" s="72"/>
      <c r="GH124" s="72"/>
      <c r="GI124" s="72"/>
      <c r="GJ124" s="72"/>
      <c r="GK124" s="72"/>
      <c r="GL124" s="72"/>
      <c r="GM124" s="72"/>
      <c r="GN124" s="72"/>
      <c r="GO124" s="72"/>
      <c r="GP124" s="72"/>
      <c r="GQ124" s="72"/>
      <c r="GR124" s="72"/>
      <c r="GS124" s="72"/>
      <c r="GT124" s="72"/>
      <c r="GU124" s="72"/>
      <c r="GV124" s="72"/>
      <c r="GW124" s="72"/>
      <c r="GX124" s="72"/>
      <c r="GY124" s="72"/>
      <c r="GZ124" s="72"/>
      <c r="HA124" s="72"/>
      <c r="HB124" s="72"/>
      <c r="HC124" s="72"/>
      <c r="HD124" s="72"/>
      <c r="HE124" s="72"/>
      <c r="HF124" s="72"/>
      <c r="HG124" s="72"/>
      <c r="HH124" s="72"/>
      <c r="HI124" s="72"/>
      <c r="HJ124" s="72"/>
      <c r="HK124" s="72"/>
      <c r="HL124" s="72"/>
      <c r="HM124" s="72"/>
      <c r="HN124" s="72"/>
      <c r="HO124" s="72"/>
      <c r="HP124" s="72"/>
      <c r="HQ124" s="72"/>
      <c r="HR124" s="72"/>
      <c r="HS124" s="72"/>
      <c r="HT124" s="72"/>
      <c r="HU124" s="72"/>
      <c r="HV124" s="72"/>
      <c r="HW124" s="72"/>
      <c r="HX124" s="72"/>
      <c r="HY124" s="72"/>
      <c r="HZ124" s="72"/>
      <c r="IA124" s="72"/>
      <c r="IB124" s="72"/>
      <c r="IC124" s="72"/>
      <c r="ID124" s="72"/>
      <c r="IE124" s="72"/>
      <c r="IF124" s="72"/>
      <c r="IG124" s="72"/>
      <c r="IH124" s="72"/>
      <c r="II124" s="72"/>
      <c r="IJ124" s="72"/>
      <c r="IK124" s="72"/>
      <c r="IL124" s="72"/>
      <c r="IM124" s="72"/>
      <c r="IN124" s="72"/>
      <c r="IO124" s="72"/>
      <c r="IP124" s="72"/>
      <c r="IQ124" s="72"/>
      <c r="IR124" s="72"/>
      <c r="IS124" s="72"/>
      <c r="IT124" s="72"/>
      <c r="IU124" s="72"/>
      <c r="IV124" s="72"/>
      <c r="IW124" s="72"/>
      <c r="IX124" s="72"/>
      <c r="IY124" s="72"/>
      <c r="IZ124" s="72"/>
      <c r="JA124" s="72"/>
      <c r="JB124" s="72"/>
      <c r="JC124" s="72"/>
      <c r="JD124" s="72"/>
      <c r="JE124" s="72"/>
      <c r="JF124" s="72"/>
      <c r="JG124" s="72"/>
      <c r="JH124" s="72"/>
      <c r="JI124" s="72"/>
      <c r="JJ124" s="72"/>
      <c r="JK124" s="72"/>
      <c r="JL124" s="72"/>
      <c r="JM124" s="72"/>
      <c r="JN124" s="72"/>
      <c r="JO124" s="72"/>
      <c r="JP124" s="72"/>
      <c r="JQ124" s="72"/>
      <c r="JR124" s="72"/>
      <c r="JS124" s="72"/>
      <c r="JT124" s="72"/>
      <c r="JU124" s="72"/>
      <c r="JV124" s="72"/>
      <c r="JW124" s="72"/>
      <c r="JX124" s="72"/>
      <c r="JY124" s="72"/>
      <c r="JZ124" s="72"/>
      <c r="KA124" s="72"/>
      <c r="KB124" s="72"/>
      <c r="KC124" s="72"/>
      <c r="KD124" s="72"/>
      <c r="KE124" s="72"/>
      <c r="KF124" s="72"/>
      <c r="KG124" s="72"/>
      <c r="KH124" s="72"/>
      <c r="KI124" s="72"/>
      <c r="KJ124" s="72"/>
      <c r="KK124" s="72"/>
      <c r="KL124" s="72"/>
      <c r="KM124" s="72"/>
      <c r="KN124" s="72"/>
      <c r="KO124" s="72"/>
    </row>
    <row r="125" spans="1:301" s="27" customFormat="1" ht="15" x14ac:dyDescent="0.2">
      <c r="A125" s="75"/>
      <c r="B125" s="60">
        <v>91</v>
      </c>
      <c r="C125" s="23" t="s">
        <v>254</v>
      </c>
      <c r="D125" s="36" t="s">
        <v>88</v>
      </c>
      <c r="E125" s="37" t="s">
        <v>71</v>
      </c>
      <c r="F125" s="38" t="s">
        <v>72</v>
      </c>
      <c r="G125" s="22" t="s">
        <v>14</v>
      </c>
      <c r="H125" s="23" t="s">
        <v>73</v>
      </c>
      <c r="I125" s="21" t="s">
        <v>74</v>
      </c>
      <c r="J125" s="23" t="s">
        <v>73</v>
      </c>
      <c r="K125" s="21" t="s">
        <v>229</v>
      </c>
      <c r="L125" s="23" t="s">
        <v>73</v>
      </c>
      <c r="M125" s="28" t="s">
        <v>89</v>
      </c>
      <c r="N125" s="23" t="s">
        <v>73</v>
      </c>
      <c r="O125" s="21" t="s">
        <v>77</v>
      </c>
      <c r="P125" s="23" t="s">
        <v>73</v>
      </c>
      <c r="Q125" s="21" t="s">
        <v>255</v>
      </c>
      <c r="R125" s="23" t="s">
        <v>73</v>
      </c>
      <c r="S125" s="32">
        <v>0</v>
      </c>
      <c r="T125" s="25">
        <v>1</v>
      </c>
      <c r="U125" s="53">
        <f t="shared" si="16"/>
        <v>100</v>
      </c>
      <c r="V125" s="42">
        <v>44562</v>
      </c>
      <c r="W125" s="42">
        <v>44775</v>
      </c>
      <c r="X125" s="42" t="s">
        <v>79</v>
      </c>
      <c r="Y125" s="43" t="s">
        <v>258</v>
      </c>
      <c r="Z125" s="55"/>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c r="BL125" s="72"/>
      <c r="BM125" s="72"/>
      <c r="BN125" s="72"/>
      <c r="BO125" s="72"/>
      <c r="BP125" s="72"/>
      <c r="BQ125" s="72"/>
      <c r="BR125" s="72"/>
      <c r="BS125" s="72"/>
      <c r="BT125" s="72"/>
      <c r="BU125" s="72"/>
      <c r="BV125" s="72"/>
      <c r="BW125" s="72"/>
      <c r="BX125" s="72"/>
      <c r="BY125" s="72"/>
      <c r="BZ125" s="72"/>
      <c r="CA125" s="72"/>
      <c r="CB125" s="72"/>
      <c r="CC125" s="72"/>
      <c r="CD125" s="72"/>
      <c r="CE125" s="72"/>
      <c r="CF125" s="72"/>
      <c r="CG125" s="72"/>
      <c r="CH125" s="72"/>
      <c r="CI125" s="72"/>
      <c r="CJ125" s="72"/>
      <c r="CK125" s="72"/>
      <c r="CL125" s="72"/>
      <c r="CM125" s="72"/>
      <c r="CN125" s="72"/>
      <c r="CO125" s="72"/>
      <c r="CP125" s="72"/>
      <c r="CQ125" s="72"/>
      <c r="CR125" s="72"/>
      <c r="CS125" s="72"/>
      <c r="CT125" s="72"/>
      <c r="CU125" s="72"/>
      <c r="CV125" s="72"/>
      <c r="CW125" s="72"/>
      <c r="CX125" s="72"/>
      <c r="CY125" s="72"/>
      <c r="CZ125" s="72"/>
      <c r="DA125" s="72"/>
      <c r="DB125" s="72"/>
      <c r="DC125" s="72"/>
      <c r="DD125" s="72"/>
      <c r="DE125" s="72"/>
      <c r="DF125" s="72"/>
      <c r="DG125" s="72"/>
      <c r="DH125" s="72"/>
      <c r="DI125" s="72"/>
      <c r="DJ125" s="72"/>
      <c r="DK125" s="72"/>
      <c r="DL125" s="72"/>
      <c r="DM125" s="72"/>
      <c r="DN125" s="72"/>
      <c r="DO125" s="72"/>
      <c r="DP125" s="72"/>
      <c r="DQ125" s="72"/>
      <c r="DR125" s="72"/>
      <c r="DS125" s="72"/>
      <c r="DT125" s="72"/>
      <c r="DU125" s="72"/>
      <c r="DV125" s="72"/>
      <c r="DW125" s="72"/>
      <c r="DX125" s="72"/>
      <c r="DY125" s="72"/>
      <c r="DZ125" s="72"/>
      <c r="EA125" s="72"/>
      <c r="EB125" s="72"/>
      <c r="EC125" s="72"/>
      <c r="ED125" s="72"/>
      <c r="EE125" s="72"/>
      <c r="EF125" s="72"/>
      <c r="EG125" s="72"/>
      <c r="EH125" s="72"/>
      <c r="EI125" s="72"/>
      <c r="EJ125" s="72"/>
      <c r="EK125" s="72"/>
      <c r="EL125" s="72"/>
      <c r="EM125" s="72"/>
      <c r="EN125" s="72"/>
      <c r="EO125" s="72"/>
      <c r="EP125" s="72"/>
      <c r="EQ125" s="72"/>
      <c r="ER125" s="72"/>
      <c r="ES125" s="72"/>
      <c r="ET125" s="72"/>
      <c r="EU125" s="72"/>
      <c r="EV125" s="72"/>
      <c r="EW125" s="72"/>
      <c r="EX125" s="72"/>
      <c r="EY125" s="72"/>
      <c r="EZ125" s="72"/>
      <c r="FA125" s="72"/>
      <c r="FB125" s="72"/>
      <c r="FC125" s="72"/>
      <c r="FD125" s="72"/>
      <c r="FE125" s="72"/>
      <c r="FF125" s="72"/>
      <c r="FG125" s="72"/>
      <c r="FH125" s="72"/>
      <c r="FI125" s="72"/>
      <c r="FJ125" s="72"/>
      <c r="FK125" s="72"/>
      <c r="FL125" s="72"/>
      <c r="FM125" s="72"/>
      <c r="FN125" s="72"/>
      <c r="FO125" s="72"/>
      <c r="FP125" s="72"/>
      <c r="FQ125" s="72"/>
      <c r="FR125" s="72"/>
      <c r="FS125" s="72"/>
      <c r="FT125" s="72"/>
      <c r="FU125" s="72"/>
      <c r="FV125" s="72"/>
      <c r="FW125" s="72"/>
      <c r="FX125" s="72"/>
      <c r="FY125" s="72"/>
      <c r="FZ125" s="72"/>
      <c r="GA125" s="72"/>
      <c r="GB125" s="72"/>
      <c r="GC125" s="72"/>
      <c r="GD125" s="72"/>
      <c r="GE125" s="72"/>
      <c r="GF125" s="72"/>
      <c r="GG125" s="72"/>
      <c r="GH125" s="72"/>
      <c r="GI125" s="72"/>
      <c r="GJ125" s="72"/>
      <c r="GK125" s="72"/>
      <c r="GL125" s="72"/>
      <c r="GM125" s="72"/>
      <c r="GN125" s="72"/>
      <c r="GO125" s="72"/>
      <c r="GP125" s="72"/>
      <c r="GQ125" s="72"/>
      <c r="GR125" s="72"/>
      <c r="GS125" s="72"/>
      <c r="GT125" s="72"/>
      <c r="GU125" s="72"/>
      <c r="GV125" s="72"/>
      <c r="GW125" s="72"/>
      <c r="GX125" s="72"/>
      <c r="GY125" s="72"/>
      <c r="GZ125" s="72"/>
      <c r="HA125" s="72"/>
      <c r="HB125" s="72"/>
      <c r="HC125" s="72"/>
      <c r="HD125" s="72"/>
      <c r="HE125" s="72"/>
      <c r="HF125" s="72"/>
      <c r="HG125" s="72"/>
      <c r="HH125" s="72"/>
      <c r="HI125" s="72"/>
      <c r="HJ125" s="72"/>
      <c r="HK125" s="72"/>
      <c r="HL125" s="72"/>
      <c r="HM125" s="72"/>
      <c r="HN125" s="72"/>
      <c r="HO125" s="72"/>
      <c r="HP125" s="72"/>
      <c r="HQ125" s="72"/>
      <c r="HR125" s="72"/>
      <c r="HS125" s="72"/>
      <c r="HT125" s="72"/>
      <c r="HU125" s="72"/>
      <c r="HV125" s="72"/>
      <c r="HW125" s="72"/>
      <c r="HX125" s="72"/>
      <c r="HY125" s="72"/>
      <c r="HZ125" s="72"/>
      <c r="IA125" s="72"/>
      <c r="IB125" s="72"/>
      <c r="IC125" s="72"/>
      <c r="ID125" s="72"/>
      <c r="IE125" s="72"/>
      <c r="IF125" s="72"/>
      <c r="IG125" s="72"/>
      <c r="IH125" s="72"/>
      <c r="II125" s="72"/>
      <c r="IJ125" s="72"/>
      <c r="IK125" s="72"/>
      <c r="IL125" s="72"/>
      <c r="IM125" s="72"/>
      <c r="IN125" s="72"/>
      <c r="IO125" s="72"/>
      <c r="IP125" s="72"/>
      <c r="IQ125" s="72"/>
      <c r="IR125" s="72"/>
      <c r="IS125" s="72"/>
      <c r="IT125" s="72"/>
      <c r="IU125" s="72"/>
      <c r="IV125" s="72"/>
      <c r="IW125" s="72"/>
      <c r="IX125" s="72"/>
      <c r="IY125" s="72"/>
      <c r="IZ125" s="72"/>
      <c r="JA125" s="72"/>
      <c r="JB125" s="72"/>
      <c r="JC125" s="72"/>
      <c r="JD125" s="72"/>
      <c r="JE125" s="72"/>
      <c r="JF125" s="72"/>
      <c r="JG125" s="72"/>
      <c r="JH125" s="72"/>
      <c r="JI125" s="72"/>
      <c r="JJ125" s="72"/>
      <c r="JK125" s="72"/>
      <c r="JL125" s="72"/>
      <c r="JM125" s="72"/>
      <c r="JN125" s="72"/>
      <c r="JO125" s="72"/>
      <c r="JP125" s="72"/>
      <c r="JQ125" s="72"/>
      <c r="JR125" s="72"/>
      <c r="JS125" s="72"/>
      <c r="JT125" s="72"/>
      <c r="JU125" s="72"/>
      <c r="JV125" s="72"/>
      <c r="JW125" s="72"/>
      <c r="JX125" s="72"/>
      <c r="JY125" s="72"/>
      <c r="JZ125" s="72"/>
      <c r="KA125" s="72"/>
      <c r="KB125" s="72"/>
      <c r="KC125" s="72"/>
      <c r="KD125" s="72"/>
      <c r="KE125" s="72"/>
      <c r="KF125" s="72"/>
      <c r="KG125" s="72"/>
      <c r="KH125" s="72"/>
      <c r="KI125" s="72"/>
      <c r="KJ125" s="72"/>
      <c r="KK125" s="72"/>
      <c r="KL125" s="72"/>
      <c r="KM125" s="72"/>
      <c r="KN125" s="72"/>
      <c r="KO125" s="72"/>
    </row>
    <row r="126" spans="1:301" ht="15" x14ac:dyDescent="0.2">
      <c r="B126" s="61">
        <v>92</v>
      </c>
      <c r="C126" s="23" t="s">
        <v>254</v>
      </c>
      <c r="D126" s="36" t="s">
        <v>113</v>
      </c>
      <c r="E126" s="37" t="s">
        <v>85</v>
      </c>
      <c r="F126" s="38" t="s">
        <v>72</v>
      </c>
      <c r="G126" s="22" t="s">
        <v>14</v>
      </c>
      <c r="H126" s="23" t="s">
        <v>73</v>
      </c>
      <c r="I126" s="21" t="s">
        <v>74</v>
      </c>
      <c r="J126" s="23" t="s">
        <v>73</v>
      </c>
      <c r="K126" s="21" t="s">
        <v>229</v>
      </c>
      <c r="L126" s="23" t="s">
        <v>73</v>
      </c>
      <c r="M126" s="28" t="s">
        <v>114</v>
      </c>
      <c r="N126" s="23" t="s">
        <v>73</v>
      </c>
      <c r="O126" s="21" t="s">
        <v>77</v>
      </c>
      <c r="P126" s="23" t="s">
        <v>73</v>
      </c>
      <c r="Q126" s="21" t="s">
        <v>255</v>
      </c>
      <c r="R126" s="23" t="s">
        <v>73</v>
      </c>
      <c r="S126" s="32">
        <v>0</v>
      </c>
      <c r="T126" s="25">
        <v>1</v>
      </c>
      <c r="U126" s="52">
        <f t="shared" ref="U126" si="18">T126*100</f>
        <v>100</v>
      </c>
      <c r="V126" s="42">
        <v>44562</v>
      </c>
      <c r="W126" s="42">
        <v>44775</v>
      </c>
      <c r="X126" s="42" t="s">
        <v>79</v>
      </c>
      <c r="Y126" s="43" t="s">
        <v>259</v>
      </c>
      <c r="Z126" s="55"/>
    </row>
    <row r="127" spans="1:301" ht="15" x14ac:dyDescent="0.2">
      <c r="B127" s="60">
        <v>93</v>
      </c>
      <c r="C127" s="65" t="s">
        <v>254</v>
      </c>
      <c r="D127" s="36" t="s">
        <v>130</v>
      </c>
      <c r="E127" s="36" t="s">
        <v>71</v>
      </c>
      <c r="F127" s="40" t="s">
        <v>72</v>
      </c>
      <c r="G127" s="22" t="s">
        <v>14</v>
      </c>
      <c r="H127" s="23" t="s">
        <v>73</v>
      </c>
      <c r="I127" s="21" t="s">
        <v>74</v>
      </c>
      <c r="J127" s="23" t="s">
        <v>73</v>
      </c>
      <c r="K127" s="21" t="s">
        <v>229</v>
      </c>
      <c r="L127" s="23" t="s">
        <v>73</v>
      </c>
      <c r="M127" s="28" t="s">
        <v>131</v>
      </c>
      <c r="N127" s="23" t="s">
        <v>73</v>
      </c>
      <c r="O127" s="21" t="s">
        <v>77</v>
      </c>
      <c r="P127" s="23" t="s">
        <v>73</v>
      </c>
      <c r="Q127" s="21" t="s">
        <v>255</v>
      </c>
      <c r="R127" s="23" t="s">
        <v>73</v>
      </c>
      <c r="S127" s="32">
        <v>0</v>
      </c>
      <c r="T127" s="33">
        <v>1</v>
      </c>
      <c r="U127" s="53">
        <v>100</v>
      </c>
      <c r="V127" s="42" t="s">
        <v>73</v>
      </c>
      <c r="W127" s="42" t="s">
        <v>73</v>
      </c>
      <c r="X127" s="42" t="s">
        <v>79</v>
      </c>
      <c r="Y127" s="66" t="s">
        <v>260</v>
      </c>
      <c r="Z127" s="67"/>
    </row>
    <row r="128" spans="1:301" ht="15.75" x14ac:dyDescent="0.2">
      <c r="B128" s="131" t="s">
        <v>261</v>
      </c>
      <c r="C128" s="132"/>
      <c r="D128" s="132"/>
      <c r="E128" s="132"/>
      <c r="F128" s="132"/>
      <c r="G128" s="132"/>
      <c r="H128" s="132"/>
      <c r="I128" s="132"/>
      <c r="J128" s="132"/>
      <c r="K128" s="132"/>
      <c r="L128" s="132"/>
      <c r="M128" s="132"/>
      <c r="N128" s="132"/>
      <c r="O128" s="133" t="s">
        <v>151</v>
      </c>
      <c r="P128" s="134"/>
      <c r="Q128" s="134"/>
      <c r="R128" s="134"/>
      <c r="S128" s="135"/>
      <c r="T128" s="19">
        <f>SUM(U129:U133)/500</f>
        <v>1</v>
      </c>
      <c r="U128" s="52">
        <f t="shared" si="16"/>
        <v>100</v>
      </c>
      <c r="V128" s="153"/>
      <c r="W128" s="154"/>
      <c r="X128" s="154"/>
      <c r="Y128" s="154"/>
      <c r="Z128" s="155"/>
    </row>
    <row r="129" spans="1:301" ht="15" x14ac:dyDescent="0.2">
      <c r="B129" s="60">
        <v>94</v>
      </c>
      <c r="C129" s="23" t="s">
        <v>262</v>
      </c>
      <c r="D129" s="39" t="s">
        <v>70</v>
      </c>
      <c r="E129" s="37" t="s">
        <v>71</v>
      </c>
      <c r="F129" s="38" t="s">
        <v>72</v>
      </c>
      <c r="G129" s="22" t="s">
        <v>14</v>
      </c>
      <c r="H129" s="23" t="s">
        <v>73</v>
      </c>
      <c r="I129" s="21" t="s">
        <v>74</v>
      </c>
      <c r="J129" s="23" t="s">
        <v>73</v>
      </c>
      <c r="K129" s="21" t="s">
        <v>229</v>
      </c>
      <c r="L129" s="23" t="s">
        <v>73</v>
      </c>
      <c r="M129" s="21" t="s">
        <v>76</v>
      </c>
      <c r="N129" s="23" t="s">
        <v>73</v>
      </c>
      <c r="O129" s="21" t="s">
        <v>77</v>
      </c>
      <c r="P129" s="23" t="s">
        <v>73</v>
      </c>
      <c r="Q129" s="21" t="s">
        <v>263</v>
      </c>
      <c r="R129" s="23" t="s">
        <v>73</v>
      </c>
      <c r="S129" s="24">
        <v>0</v>
      </c>
      <c r="T129" s="25">
        <v>1</v>
      </c>
      <c r="U129" s="52">
        <f t="shared" si="16"/>
        <v>100</v>
      </c>
      <c r="V129" s="42">
        <v>44562</v>
      </c>
      <c r="W129" s="42">
        <v>44775</v>
      </c>
      <c r="X129" s="42" t="s">
        <v>79</v>
      </c>
      <c r="Y129" s="43" t="s">
        <v>264</v>
      </c>
      <c r="Z129" s="55"/>
    </row>
    <row r="130" spans="1:301" s="27" customFormat="1" ht="15" x14ac:dyDescent="0.2">
      <c r="A130" s="72"/>
      <c r="B130" s="61">
        <v>95</v>
      </c>
      <c r="C130" s="23" t="s">
        <v>262</v>
      </c>
      <c r="D130" s="36" t="s">
        <v>84</v>
      </c>
      <c r="E130" s="37" t="s">
        <v>85</v>
      </c>
      <c r="F130" s="38" t="s">
        <v>72</v>
      </c>
      <c r="G130" s="22" t="s">
        <v>14</v>
      </c>
      <c r="H130" s="23" t="s">
        <v>73</v>
      </c>
      <c r="I130" s="21" t="s">
        <v>74</v>
      </c>
      <c r="J130" s="23" t="s">
        <v>73</v>
      </c>
      <c r="K130" s="21" t="s">
        <v>229</v>
      </c>
      <c r="L130" s="23" t="s">
        <v>73</v>
      </c>
      <c r="M130" s="28" t="s">
        <v>86</v>
      </c>
      <c r="N130" s="23" t="s">
        <v>73</v>
      </c>
      <c r="O130" s="21" t="s">
        <v>77</v>
      </c>
      <c r="P130" s="23" t="s">
        <v>73</v>
      </c>
      <c r="Q130" s="21" t="s">
        <v>263</v>
      </c>
      <c r="R130" s="23" t="s">
        <v>73</v>
      </c>
      <c r="S130" s="32">
        <v>0</v>
      </c>
      <c r="T130" s="25">
        <v>1</v>
      </c>
      <c r="U130" s="53">
        <f t="shared" si="16"/>
        <v>100</v>
      </c>
      <c r="V130" s="42">
        <v>44562</v>
      </c>
      <c r="W130" s="42">
        <v>44775</v>
      </c>
      <c r="X130" s="42" t="s">
        <v>79</v>
      </c>
      <c r="Y130" s="43" t="s">
        <v>265</v>
      </c>
      <c r="Z130" s="55"/>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c r="BL130" s="72"/>
      <c r="BM130" s="72"/>
      <c r="BN130" s="72"/>
      <c r="BO130" s="72"/>
      <c r="BP130" s="72"/>
      <c r="BQ130" s="72"/>
      <c r="BR130" s="72"/>
      <c r="BS130" s="72"/>
      <c r="BT130" s="72"/>
      <c r="BU130" s="72"/>
      <c r="BV130" s="72"/>
      <c r="BW130" s="72"/>
      <c r="BX130" s="72"/>
      <c r="BY130" s="72"/>
      <c r="BZ130" s="72"/>
      <c r="CA130" s="72"/>
      <c r="CB130" s="72"/>
      <c r="CC130" s="72"/>
      <c r="CD130" s="72"/>
      <c r="CE130" s="72"/>
      <c r="CF130" s="72"/>
      <c r="CG130" s="72"/>
      <c r="CH130" s="72"/>
      <c r="CI130" s="72"/>
      <c r="CJ130" s="72"/>
      <c r="CK130" s="72"/>
      <c r="CL130" s="72"/>
      <c r="CM130" s="72"/>
      <c r="CN130" s="72"/>
      <c r="CO130" s="72"/>
      <c r="CP130" s="72"/>
      <c r="CQ130" s="72"/>
      <c r="CR130" s="72"/>
      <c r="CS130" s="72"/>
      <c r="CT130" s="72"/>
      <c r="CU130" s="72"/>
      <c r="CV130" s="72"/>
      <c r="CW130" s="72"/>
      <c r="CX130" s="72"/>
      <c r="CY130" s="72"/>
      <c r="CZ130" s="72"/>
      <c r="DA130" s="72"/>
      <c r="DB130" s="72"/>
      <c r="DC130" s="72"/>
      <c r="DD130" s="72"/>
      <c r="DE130" s="72"/>
      <c r="DF130" s="72"/>
      <c r="DG130" s="72"/>
      <c r="DH130" s="72"/>
      <c r="DI130" s="72"/>
      <c r="DJ130" s="72"/>
      <c r="DK130" s="72"/>
      <c r="DL130" s="72"/>
      <c r="DM130" s="72"/>
      <c r="DN130" s="72"/>
      <c r="DO130" s="72"/>
      <c r="DP130" s="72"/>
      <c r="DQ130" s="72"/>
      <c r="DR130" s="72"/>
      <c r="DS130" s="72"/>
      <c r="DT130" s="72"/>
      <c r="DU130" s="72"/>
      <c r="DV130" s="72"/>
      <c r="DW130" s="72"/>
      <c r="DX130" s="72"/>
      <c r="DY130" s="72"/>
      <c r="DZ130" s="72"/>
      <c r="EA130" s="72"/>
      <c r="EB130" s="72"/>
      <c r="EC130" s="72"/>
      <c r="ED130" s="72"/>
      <c r="EE130" s="72"/>
      <c r="EF130" s="72"/>
      <c r="EG130" s="72"/>
      <c r="EH130" s="72"/>
      <c r="EI130" s="72"/>
      <c r="EJ130" s="72"/>
      <c r="EK130" s="72"/>
      <c r="EL130" s="72"/>
      <c r="EM130" s="72"/>
      <c r="EN130" s="72"/>
      <c r="EO130" s="72"/>
      <c r="EP130" s="72"/>
      <c r="EQ130" s="72"/>
      <c r="ER130" s="72"/>
      <c r="ES130" s="72"/>
      <c r="ET130" s="72"/>
      <c r="EU130" s="72"/>
      <c r="EV130" s="72"/>
      <c r="EW130" s="72"/>
      <c r="EX130" s="72"/>
      <c r="EY130" s="72"/>
      <c r="EZ130" s="72"/>
      <c r="FA130" s="72"/>
      <c r="FB130" s="72"/>
      <c r="FC130" s="72"/>
      <c r="FD130" s="72"/>
      <c r="FE130" s="72"/>
      <c r="FF130" s="72"/>
      <c r="FG130" s="72"/>
      <c r="FH130" s="72"/>
      <c r="FI130" s="72"/>
      <c r="FJ130" s="72"/>
      <c r="FK130" s="72"/>
      <c r="FL130" s="72"/>
      <c r="FM130" s="72"/>
      <c r="FN130" s="72"/>
      <c r="FO130" s="72"/>
      <c r="FP130" s="72"/>
      <c r="FQ130" s="72"/>
      <c r="FR130" s="72"/>
      <c r="FS130" s="72"/>
      <c r="FT130" s="72"/>
      <c r="FU130" s="72"/>
      <c r="FV130" s="72"/>
      <c r="FW130" s="72"/>
      <c r="FX130" s="72"/>
      <c r="FY130" s="72"/>
      <c r="FZ130" s="72"/>
      <c r="GA130" s="72"/>
      <c r="GB130" s="72"/>
      <c r="GC130" s="72"/>
      <c r="GD130" s="72"/>
      <c r="GE130" s="72"/>
      <c r="GF130" s="72"/>
      <c r="GG130" s="72"/>
      <c r="GH130" s="72"/>
      <c r="GI130" s="72"/>
      <c r="GJ130" s="72"/>
      <c r="GK130" s="72"/>
      <c r="GL130" s="72"/>
      <c r="GM130" s="72"/>
      <c r="GN130" s="72"/>
      <c r="GO130" s="72"/>
      <c r="GP130" s="72"/>
      <c r="GQ130" s="72"/>
      <c r="GR130" s="72"/>
      <c r="GS130" s="72"/>
      <c r="GT130" s="72"/>
      <c r="GU130" s="72"/>
      <c r="GV130" s="72"/>
      <c r="GW130" s="72"/>
      <c r="GX130" s="72"/>
      <c r="GY130" s="72"/>
      <c r="GZ130" s="72"/>
      <c r="HA130" s="72"/>
      <c r="HB130" s="72"/>
      <c r="HC130" s="72"/>
      <c r="HD130" s="72"/>
      <c r="HE130" s="72"/>
      <c r="HF130" s="72"/>
      <c r="HG130" s="72"/>
      <c r="HH130" s="72"/>
      <c r="HI130" s="72"/>
      <c r="HJ130" s="72"/>
      <c r="HK130" s="72"/>
      <c r="HL130" s="72"/>
      <c r="HM130" s="72"/>
      <c r="HN130" s="72"/>
      <c r="HO130" s="72"/>
      <c r="HP130" s="72"/>
      <c r="HQ130" s="72"/>
      <c r="HR130" s="72"/>
      <c r="HS130" s="72"/>
      <c r="HT130" s="72"/>
      <c r="HU130" s="72"/>
      <c r="HV130" s="72"/>
      <c r="HW130" s="72"/>
      <c r="HX130" s="72"/>
      <c r="HY130" s="72"/>
      <c r="HZ130" s="72"/>
      <c r="IA130" s="72"/>
      <c r="IB130" s="72"/>
      <c r="IC130" s="72"/>
      <c r="ID130" s="72"/>
      <c r="IE130" s="72"/>
      <c r="IF130" s="72"/>
      <c r="IG130" s="72"/>
      <c r="IH130" s="72"/>
      <c r="II130" s="72"/>
      <c r="IJ130" s="72"/>
      <c r="IK130" s="72"/>
      <c r="IL130" s="72"/>
      <c r="IM130" s="72"/>
      <c r="IN130" s="72"/>
      <c r="IO130" s="72"/>
      <c r="IP130" s="72"/>
      <c r="IQ130" s="72"/>
      <c r="IR130" s="72"/>
      <c r="IS130" s="72"/>
      <c r="IT130" s="72"/>
      <c r="IU130" s="72"/>
      <c r="IV130" s="72"/>
      <c r="IW130" s="72"/>
      <c r="IX130" s="72"/>
      <c r="IY130" s="72"/>
      <c r="IZ130" s="72"/>
      <c r="JA130" s="72"/>
      <c r="JB130" s="72"/>
      <c r="JC130" s="72"/>
      <c r="JD130" s="72"/>
      <c r="JE130" s="72"/>
      <c r="JF130" s="72"/>
      <c r="JG130" s="72"/>
      <c r="JH130" s="72"/>
      <c r="JI130" s="72"/>
      <c r="JJ130" s="72"/>
      <c r="JK130" s="72"/>
      <c r="JL130" s="72"/>
      <c r="JM130" s="72"/>
      <c r="JN130" s="72"/>
      <c r="JO130" s="72"/>
      <c r="JP130" s="72"/>
      <c r="JQ130" s="72"/>
      <c r="JR130" s="72"/>
      <c r="JS130" s="72"/>
      <c r="JT130" s="72"/>
      <c r="JU130" s="72"/>
      <c r="JV130" s="72"/>
      <c r="JW130" s="72"/>
      <c r="JX130" s="72"/>
      <c r="JY130" s="72"/>
      <c r="JZ130" s="72"/>
      <c r="KA130" s="72"/>
      <c r="KB130" s="72"/>
      <c r="KC130" s="72"/>
      <c r="KD130" s="72"/>
      <c r="KE130" s="72"/>
      <c r="KF130" s="72"/>
      <c r="KG130" s="72"/>
      <c r="KH130" s="72"/>
      <c r="KI130" s="72"/>
      <c r="KJ130" s="72"/>
      <c r="KK130" s="72"/>
      <c r="KL130" s="72"/>
      <c r="KM130" s="72"/>
      <c r="KN130" s="72"/>
      <c r="KO130" s="72"/>
    </row>
    <row r="131" spans="1:301" s="27" customFormat="1" ht="15" x14ac:dyDescent="0.2">
      <c r="A131" s="75"/>
      <c r="B131" s="60">
        <v>96</v>
      </c>
      <c r="C131" s="23" t="s">
        <v>262</v>
      </c>
      <c r="D131" s="36" t="s">
        <v>88</v>
      </c>
      <c r="E131" s="37" t="s">
        <v>71</v>
      </c>
      <c r="F131" s="38" t="s">
        <v>72</v>
      </c>
      <c r="G131" s="22" t="s">
        <v>14</v>
      </c>
      <c r="H131" s="23" t="s">
        <v>73</v>
      </c>
      <c r="I131" s="21" t="s">
        <v>74</v>
      </c>
      <c r="J131" s="23" t="s">
        <v>73</v>
      </c>
      <c r="K131" s="21" t="s">
        <v>229</v>
      </c>
      <c r="L131" s="23" t="s">
        <v>73</v>
      </c>
      <c r="M131" s="28" t="s">
        <v>89</v>
      </c>
      <c r="N131" s="23" t="s">
        <v>73</v>
      </c>
      <c r="O131" s="21" t="s">
        <v>77</v>
      </c>
      <c r="P131" s="23" t="s">
        <v>73</v>
      </c>
      <c r="Q131" s="21" t="s">
        <v>263</v>
      </c>
      <c r="R131" s="23" t="s">
        <v>73</v>
      </c>
      <c r="S131" s="32">
        <v>0</v>
      </c>
      <c r="T131" s="25">
        <v>1</v>
      </c>
      <c r="U131" s="53">
        <f t="shared" si="16"/>
        <v>100</v>
      </c>
      <c r="V131" s="42">
        <v>44562</v>
      </c>
      <c r="W131" s="42">
        <v>44775</v>
      </c>
      <c r="X131" s="42" t="s">
        <v>79</v>
      </c>
      <c r="Y131" s="43" t="s">
        <v>266</v>
      </c>
      <c r="Z131" s="55"/>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c r="BL131" s="72"/>
      <c r="BM131" s="72"/>
      <c r="BN131" s="72"/>
      <c r="BO131" s="72"/>
      <c r="BP131" s="72"/>
      <c r="BQ131" s="72"/>
      <c r="BR131" s="72"/>
      <c r="BS131" s="72"/>
      <c r="BT131" s="72"/>
      <c r="BU131" s="72"/>
      <c r="BV131" s="72"/>
      <c r="BW131" s="72"/>
      <c r="BX131" s="72"/>
      <c r="BY131" s="72"/>
      <c r="BZ131" s="72"/>
      <c r="CA131" s="72"/>
      <c r="CB131" s="72"/>
      <c r="CC131" s="72"/>
      <c r="CD131" s="72"/>
      <c r="CE131" s="72"/>
      <c r="CF131" s="72"/>
      <c r="CG131" s="72"/>
      <c r="CH131" s="72"/>
      <c r="CI131" s="72"/>
      <c r="CJ131" s="72"/>
      <c r="CK131" s="72"/>
      <c r="CL131" s="72"/>
      <c r="CM131" s="72"/>
      <c r="CN131" s="72"/>
      <c r="CO131" s="72"/>
      <c r="CP131" s="72"/>
      <c r="CQ131" s="72"/>
      <c r="CR131" s="72"/>
      <c r="CS131" s="72"/>
      <c r="CT131" s="72"/>
      <c r="CU131" s="72"/>
      <c r="CV131" s="72"/>
      <c r="CW131" s="72"/>
      <c r="CX131" s="72"/>
      <c r="CY131" s="72"/>
      <c r="CZ131" s="72"/>
      <c r="DA131" s="72"/>
      <c r="DB131" s="72"/>
      <c r="DC131" s="72"/>
      <c r="DD131" s="72"/>
      <c r="DE131" s="72"/>
      <c r="DF131" s="72"/>
      <c r="DG131" s="72"/>
      <c r="DH131" s="72"/>
      <c r="DI131" s="72"/>
      <c r="DJ131" s="72"/>
      <c r="DK131" s="72"/>
      <c r="DL131" s="72"/>
      <c r="DM131" s="72"/>
      <c r="DN131" s="72"/>
      <c r="DO131" s="72"/>
      <c r="DP131" s="72"/>
      <c r="DQ131" s="72"/>
      <c r="DR131" s="72"/>
      <c r="DS131" s="72"/>
      <c r="DT131" s="72"/>
      <c r="DU131" s="72"/>
      <c r="DV131" s="72"/>
      <c r="DW131" s="72"/>
      <c r="DX131" s="72"/>
      <c r="DY131" s="72"/>
      <c r="DZ131" s="72"/>
      <c r="EA131" s="72"/>
      <c r="EB131" s="72"/>
      <c r="EC131" s="72"/>
      <c r="ED131" s="72"/>
      <c r="EE131" s="72"/>
      <c r="EF131" s="72"/>
      <c r="EG131" s="72"/>
      <c r="EH131" s="72"/>
      <c r="EI131" s="72"/>
      <c r="EJ131" s="72"/>
      <c r="EK131" s="72"/>
      <c r="EL131" s="72"/>
      <c r="EM131" s="72"/>
      <c r="EN131" s="72"/>
      <c r="EO131" s="72"/>
      <c r="EP131" s="72"/>
      <c r="EQ131" s="72"/>
      <c r="ER131" s="72"/>
      <c r="ES131" s="72"/>
      <c r="ET131" s="72"/>
      <c r="EU131" s="72"/>
      <c r="EV131" s="72"/>
      <c r="EW131" s="72"/>
      <c r="EX131" s="72"/>
      <c r="EY131" s="72"/>
      <c r="EZ131" s="72"/>
      <c r="FA131" s="72"/>
      <c r="FB131" s="72"/>
      <c r="FC131" s="72"/>
      <c r="FD131" s="72"/>
      <c r="FE131" s="72"/>
      <c r="FF131" s="72"/>
      <c r="FG131" s="72"/>
      <c r="FH131" s="72"/>
      <c r="FI131" s="72"/>
      <c r="FJ131" s="72"/>
      <c r="FK131" s="72"/>
      <c r="FL131" s="72"/>
      <c r="FM131" s="72"/>
      <c r="FN131" s="72"/>
      <c r="FO131" s="72"/>
      <c r="FP131" s="72"/>
      <c r="FQ131" s="72"/>
      <c r="FR131" s="72"/>
      <c r="FS131" s="72"/>
      <c r="FT131" s="72"/>
      <c r="FU131" s="72"/>
      <c r="FV131" s="72"/>
      <c r="FW131" s="72"/>
      <c r="FX131" s="72"/>
      <c r="FY131" s="72"/>
      <c r="FZ131" s="72"/>
      <c r="GA131" s="72"/>
      <c r="GB131" s="72"/>
      <c r="GC131" s="72"/>
      <c r="GD131" s="72"/>
      <c r="GE131" s="72"/>
      <c r="GF131" s="72"/>
      <c r="GG131" s="72"/>
      <c r="GH131" s="72"/>
      <c r="GI131" s="72"/>
      <c r="GJ131" s="72"/>
      <c r="GK131" s="72"/>
      <c r="GL131" s="72"/>
      <c r="GM131" s="72"/>
      <c r="GN131" s="72"/>
      <c r="GO131" s="72"/>
      <c r="GP131" s="72"/>
      <c r="GQ131" s="72"/>
      <c r="GR131" s="72"/>
      <c r="GS131" s="72"/>
      <c r="GT131" s="72"/>
      <c r="GU131" s="72"/>
      <c r="GV131" s="72"/>
      <c r="GW131" s="72"/>
      <c r="GX131" s="72"/>
      <c r="GY131" s="72"/>
      <c r="GZ131" s="72"/>
      <c r="HA131" s="72"/>
      <c r="HB131" s="72"/>
      <c r="HC131" s="72"/>
      <c r="HD131" s="72"/>
      <c r="HE131" s="72"/>
      <c r="HF131" s="72"/>
      <c r="HG131" s="72"/>
      <c r="HH131" s="72"/>
      <c r="HI131" s="72"/>
      <c r="HJ131" s="72"/>
      <c r="HK131" s="72"/>
      <c r="HL131" s="72"/>
      <c r="HM131" s="72"/>
      <c r="HN131" s="72"/>
      <c r="HO131" s="72"/>
      <c r="HP131" s="72"/>
      <c r="HQ131" s="72"/>
      <c r="HR131" s="72"/>
      <c r="HS131" s="72"/>
      <c r="HT131" s="72"/>
      <c r="HU131" s="72"/>
      <c r="HV131" s="72"/>
      <c r="HW131" s="72"/>
      <c r="HX131" s="72"/>
      <c r="HY131" s="72"/>
      <c r="HZ131" s="72"/>
      <c r="IA131" s="72"/>
      <c r="IB131" s="72"/>
      <c r="IC131" s="72"/>
      <c r="ID131" s="72"/>
      <c r="IE131" s="72"/>
      <c r="IF131" s="72"/>
      <c r="IG131" s="72"/>
      <c r="IH131" s="72"/>
      <c r="II131" s="72"/>
      <c r="IJ131" s="72"/>
      <c r="IK131" s="72"/>
      <c r="IL131" s="72"/>
      <c r="IM131" s="72"/>
      <c r="IN131" s="72"/>
      <c r="IO131" s="72"/>
      <c r="IP131" s="72"/>
      <c r="IQ131" s="72"/>
      <c r="IR131" s="72"/>
      <c r="IS131" s="72"/>
      <c r="IT131" s="72"/>
      <c r="IU131" s="72"/>
      <c r="IV131" s="72"/>
      <c r="IW131" s="72"/>
      <c r="IX131" s="72"/>
      <c r="IY131" s="72"/>
      <c r="IZ131" s="72"/>
      <c r="JA131" s="72"/>
      <c r="JB131" s="72"/>
      <c r="JC131" s="72"/>
      <c r="JD131" s="72"/>
      <c r="JE131" s="72"/>
      <c r="JF131" s="72"/>
      <c r="JG131" s="72"/>
      <c r="JH131" s="72"/>
      <c r="JI131" s="72"/>
      <c r="JJ131" s="72"/>
      <c r="JK131" s="72"/>
      <c r="JL131" s="72"/>
      <c r="JM131" s="72"/>
      <c r="JN131" s="72"/>
      <c r="JO131" s="72"/>
      <c r="JP131" s="72"/>
      <c r="JQ131" s="72"/>
      <c r="JR131" s="72"/>
      <c r="JS131" s="72"/>
      <c r="JT131" s="72"/>
      <c r="JU131" s="72"/>
      <c r="JV131" s="72"/>
      <c r="JW131" s="72"/>
      <c r="JX131" s="72"/>
      <c r="JY131" s="72"/>
      <c r="JZ131" s="72"/>
      <c r="KA131" s="72"/>
      <c r="KB131" s="72"/>
      <c r="KC131" s="72"/>
      <c r="KD131" s="72"/>
      <c r="KE131" s="72"/>
      <c r="KF131" s="72"/>
      <c r="KG131" s="72"/>
      <c r="KH131" s="72"/>
      <c r="KI131" s="72"/>
      <c r="KJ131" s="72"/>
      <c r="KK131" s="72"/>
      <c r="KL131" s="72"/>
      <c r="KM131" s="72"/>
      <c r="KN131" s="72"/>
      <c r="KO131" s="72"/>
    </row>
    <row r="132" spans="1:301" ht="15" x14ac:dyDescent="0.2">
      <c r="B132" s="61">
        <v>97</v>
      </c>
      <c r="C132" s="23" t="s">
        <v>262</v>
      </c>
      <c r="D132" s="36" t="s">
        <v>113</v>
      </c>
      <c r="E132" s="37" t="s">
        <v>85</v>
      </c>
      <c r="F132" s="38" t="s">
        <v>72</v>
      </c>
      <c r="G132" s="22" t="s">
        <v>14</v>
      </c>
      <c r="H132" s="23" t="s">
        <v>73</v>
      </c>
      <c r="I132" s="21" t="s">
        <v>74</v>
      </c>
      <c r="J132" s="23" t="s">
        <v>73</v>
      </c>
      <c r="K132" s="21" t="s">
        <v>229</v>
      </c>
      <c r="L132" s="23" t="s">
        <v>73</v>
      </c>
      <c r="M132" s="28" t="s">
        <v>114</v>
      </c>
      <c r="N132" s="23" t="s">
        <v>73</v>
      </c>
      <c r="O132" s="21" t="s">
        <v>77</v>
      </c>
      <c r="P132" s="23" t="s">
        <v>73</v>
      </c>
      <c r="Q132" s="21" t="s">
        <v>263</v>
      </c>
      <c r="R132" s="23" t="s">
        <v>73</v>
      </c>
      <c r="S132" s="32">
        <v>0</v>
      </c>
      <c r="T132" s="25">
        <v>1</v>
      </c>
      <c r="U132" s="52">
        <f t="shared" ref="U132:U133" si="19">T132*100</f>
        <v>100</v>
      </c>
      <c r="V132" s="42">
        <v>44562</v>
      </c>
      <c r="W132" s="42">
        <v>44775</v>
      </c>
      <c r="X132" s="42" t="s">
        <v>79</v>
      </c>
      <c r="Y132" s="43" t="s">
        <v>267</v>
      </c>
      <c r="Z132" s="55"/>
    </row>
    <row r="133" spans="1:301" ht="15" x14ac:dyDescent="0.2">
      <c r="B133" s="60">
        <v>98</v>
      </c>
      <c r="C133" s="65" t="s">
        <v>262</v>
      </c>
      <c r="D133" s="36" t="s">
        <v>130</v>
      </c>
      <c r="E133" s="36" t="s">
        <v>71</v>
      </c>
      <c r="F133" s="40" t="s">
        <v>72</v>
      </c>
      <c r="G133" s="22" t="s">
        <v>14</v>
      </c>
      <c r="H133" s="23" t="s">
        <v>73</v>
      </c>
      <c r="I133" s="21" t="s">
        <v>74</v>
      </c>
      <c r="J133" s="23" t="s">
        <v>73</v>
      </c>
      <c r="K133" s="21" t="s">
        <v>229</v>
      </c>
      <c r="L133" s="23" t="s">
        <v>73</v>
      </c>
      <c r="M133" s="28" t="s">
        <v>131</v>
      </c>
      <c r="N133" s="23" t="s">
        <v>73</v>
      </c>
      <c r="O133" s="21" t="s">
        <v>77</v>
      </c>
      <c r="P133" s="23" t="s">
        <v>73</v>
      </c>
      <c r="Q133" s="21" t="s">
        <v>263</v>
      </c>
      <c r="R133" s="23" t="s">
        <v>73</v>
      </c>
      <c r="S133" s="32">
        <v>0</v>
      </c>
      <c r="T133" s="33">
        <v>1</v>
      </c>
      <c r="U133" s="52">
        <f t="shared" si="19"/>
        <v>100</v>
      </c>
      <c r="V133" s="42" t="s">
        <v>73</v>
      </c>
      <c r="W133" s="42" t="s">
        <v>73</v>
      </c>
      <c r="X133" s="42" t="s">
        <v>79</v>
      </c>
      <c r="Y133" s="66" t="s">
        <v>268</v>
      </c>
      <c r="Z133" s="67"/>
    </row>
    <row r="134" spans="1:301" ht="15.75" x14ac:dyDescent="0.2">
      <c r="B134" s="131" t="s">
        <v>269</v>
      </c>
      <c r="C134" s="132"/>
      <c r="D134" s="132"/>
      <c r="E134" s="132"/>
      <c r="F134" s="132"/>
      <c r="G134" s="132"/>
      <c r="H134" s="132"/>
      <c r="I134" s="132"/>
      <c r="J134" s="132"/>
      <c r="K134" s="132"/>
      <c r="L134" s="132"/>
      <c r="M134" s="132"/>
      <c r="N134" s="132"/>
      <c r="O134" s="133" t="s">
        <v>151</v>
      </c>
      <c r="P134" s="134"/>
      <c r="Q134" s="134"/>
      <c r="R134" s="134"/>
      <c r="S134" s="135"/>
      <c r="T134" s="19">
        <f>SUM(U135:U139)/500</f>
        <v>1</v>
      </c>
      <c r="U134" s="53">
        <f t="shared" si="16"/>
        <v>100</v>
      </c>
      <c r="V134" s="153"/>
      <c r="W134" s="154"/>
      <c r="X134" s="154"/>
      <c r="Y134" s="154"/>
      <c r="Z134" s="155"/>
    </row>
    <row r="135" spans="1:301" ht="15" x14ac:dyDescent="0.2">
      <c r="B135" s="60">
        <v>99</v>
      </c>
      <c r="C135" s="23" t="s">
        <v>270</v>
      </c>
      <c r="D135" s="39" t="s">
        <v>70</v>
      </c>
      <c r="E135" s="37" t="s">
        <v>71</v>
      </c>
      <c r="F135" s="38" t="s">
        <v>72</v>
      </c>
      <c r="G135" s="22" t="s">
        <v>14</v>
      </c>
      <c r="H135" s="23" t="s">
        <v>73</v>
      </c>
      <c r="I135" s="21" t="s">
        <v>74</v>
      </c>
      <c r="J135" s="23" t="s">
        <v>73</v>
      </c>
      <c r="K135" s="21" t="s">
        <v>229</v>
      </c>
      <c r="L135" s="23" t="s">
        <v>73</v>
      </c>
      <c r="M135" s="21" t="s">
        <v>76</v>
      </c>
      <c r="N135" s="23" t="s">
        <v>73</v>
      </c>
      <c r="O135" s="21" t="s">
        <v>77</v>
      </c>
      <c r="P135" s="23" t="s">
        <v>73</v>
      </c>
      <c r="Q135" s="21" t="s">
        <v>271</v>
      </c>
      <c r="R135" s="23" t="s">
        <v>73</v>
      </c>
      <c r="S135" s="24">
        <v>0</v>
      </c>
      <c r="T135" s="25">
        <v>1</v>
      </c>
      <c r="U135" s="53">
        <f t="shared" si="16"/>
        <v>100</v>
      </c>
      <c r="V135" s="42">
        <v>44562</v>
      </c>
      <c r="W135" s="42">
        <v>44775</v>
      </c>
      <c r="X135" s="42" t="s">
        <v>79</v>
      </c>
      <c r="Y135" s="43" t="s">
        <v>272</v>
      </c>
      <c r="Z135" s="55"/>
    </row>
    <row r="136" spans="1:301" s="27" customFormat="1" ht="15" x14ac:dyDescent="0.2">
      <c r="A136" s="72"/>
      <c r="B136" s="61">
        <v>100</v>
      </c>
      <c r="C136" s="23" t="s">
        <v>270</v>
      </c>
      <c r="D136" s="36" t="s">
        <v>84</v>
      </c>
      <c r="E136" s="37" t="s">
        <v>85</v>
      </c>
      <c r="F136" s="38" t="s">
        <v>72</v>
      </c>
      <c r="G136" s="22" t="s">
        <v>14</v>
      </c>
      <c r="H136" s="23" t="s">
        <v>73</v>
      </c>
      <c r="I136" s="21" t="s">
        <v>74</v>
      </c>
      <c r="J136" s="23" t="s">
        <v>73</v>
      </c>
      <c r="K136" s="21" t="s">
        <v>229</v>
      </c>
      <c r="L136" s="23" t="s">
        <v>73</v>
      </c>
      <c r="M136" s="28" t="s">
        <v>86</v>
      </c>
      <c r="N136" s="23" t="s">
        <v>73</v>
      </c>
      <c r="O136" s="21" t="s">
        <v>77</v>
      </c>
      <c r="P136" s="23" t="s">
        <v>73</v>
      </c>
      <c r="Q136" s="21" t="s">
        <v>271</v>
      </c>
      <c r="R136" s="23" t="s">
        <v>73</v>
      </c>
      <c r="S136" s="32">
        <v>0</v>
      </c>
      <c r="T136" s="25">
        <v>1</v>
      </c>
      <c r="U136" s="53">
        <f t="shared" si="16"/>
        <v>100</v>
      </c>
      <c r="V136" s="42">
        <v>44562</v>
      </c>
      <c r="W136" s="42">
        <v>44775</v>
      </c>
      <c r="X136" s="42" t="s">
        <v>79</v>
      </c>
      <c r="Y136" s="43" t="s">
        <v>273</v>
      </c>
      <c r="Z136" s="55"/>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c r="BL136" s="72"/>
      <c r="BM136" s="72"/>
      <c r="BN136" s="72"/>
      <c r="BO136" s="72"/>
      <c r="BP136" s="72"/>
      <c r="BQ136" s="72"/>
      <c r="BR136" s="72"/>
      <c r="BS136" s="72"/>
      <c r="BT136" s="72"/>
      <c r="BU136" s="72"/>
      <c r="BV136" s="72"/>
      <c r="BW136" s="72"/>
      <c r="BX136" s="72"/>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c r="DO136" s="72"/>
      <c r="DP136" s="72"/>
      <c r="DQ136" s="72"/>
      <c r="DR136" s="72"/>
      <c r="DS136" s="72"/>
      <c r="DT136" s="72"/>
      <c r="DU136" s="72"/>
      <c r="DV136" s="72"/>
      <c r="DW136" s="72"/>
      <c r="DX136" s="72"/>
      <c r="DY136" s="72"/>
      <c r="DZ136" s="72"/>
      <c r="EA136" s="72"/>
      <c r="EB136" s="72"/>
      <c r="EC136" s="72"/>
      <c r="ED136" s="72"/>
      <c r="EE136" s="72"/>
      <c r="EF136" s="72"/>
      <c r="EG136" s="72"/>
      <c r="EH136" s="72"/>
      <c r="EI136" s="72"/>
      <c r="EJ136" s="72"/>
      <c r="EK136" s="72"/>
      <c r="EL136" s="72"/>
      <c r="EM136" s="72"/>
      <c r="EN136" s="72"/>
      <c r="EO136" s="72"/>
      <c r="EP136" s="72"/>
      <c r="EQ136" s="72"/>
      <c r="ER136" s="72"/>
      <c r="ES136" s="72"/>
      <c r="ET136" s="72"/>
      <c r="EU136" s="72"/>
      <c r="EV136" s="72"/>
      <c r="EW136" s="72"/>
      <c r="EX136" s="72"/>
      <c r="EY136" s="72"/>
      <c r="EZ136" s="72"/>
      <c r="FA136" s="72"/>
      <c r="FB136" s="72"/>
      <c r="FC136" s="72"/>
      <c r="FD136" s="72"/>
      <c r="FE136" s="72"/>
      <c r="FF136" s="72"/>
      <c r="FG136" s="72"/>
      <c r="FH136" s="72"/>
      <c r="FI136" s="72"/>
      <c r="FJ136" s="72"/>
      <c r="FK136" s="72"/>
      <c r="FL136" s="72"/>
      <c r="FM136" s="72"/>
      <c r="FN136" s="72"/>
      <c r="FO136" s="72"/>
      <c r="FP136" s="72"/>
      <c r="FQ136" s="72"/>
      <c r="FR136" s="72"/>
      <c r="FS136" s="72"/>
      <c r="FT136" s="72"/>
      <c r="FU136" s="72"/>
      <c r="FV136" s="72"/>
      <c r="FW136" s="72"/>
      <c r="FX136" s="72"/>
      <c r="FY136" s="72"/>
      <c r="FZ136" s="72"/>
      <c r="GA136" s="72"/>
      <c r="GB136" s="72"/>
      <c r="GC136" s="72"/>
      <c r="GD136" s="72"/>
      <c r="GE136" s="72"/>
      <c r="GF136" s="72"/>
      <c r="GG136" s="72"/>
      <c r="GH136" s="72"/>
      <c r="GI136" s="72"/>
      <c r="GJ136" s="72"/>
      <c r="GK136" s="72"/>
      <c r="GL136" s="72"/>
      <c r="GM136" s="72"/>
      <c r="GN136" s="72"/>
      <c r="GO136" s="72"/>
      <c r="GP136" s="72"/>
      <c r="GQ136" s="72"/>
      <c r="GR136" s="72"/>
      <c r="GS136" s="72"/>
      <c r="GT136" s="72"/>
      <c r="GU136" s="72"/>
      <c r="GV136" s="72"/>
      <c r="GW136" s="72"/>
      <c r="GX136" s="72"/>
      <c r="GY136" s="72"/>
      <c r="GZ136" s="72"/>
      <c r="HA136" s="72"/>
      <c r="HB136" s="72"/>
      <c r="HC136" s="72"/>
      <c r="HD136" s="72"/>
      <c r="HE136" s="72"/>
      <c r="HF136" s="72"/>
      <c r="HG136" s="72"/>
      <c r="HH136" s="72"/>
      <c r="HI136" s="72"/>
      <c r="HJ136" s="72"/>
      <c r="HK136" s="72"/>
      <c r="HL136" s="72"/>
      <c r="HM136" s="72"/>
      <c r="HN136" s="72"/>
      <c r="HO136" s="72"/>
      <c r="HP136" s="72"/>
      <c r="HQ136" s="72"/>
      <c r="HR136" s="72"/>
      <c r="HS136" s="72"/>
      <c r="HT136" s="72"/>
      <c r="HU136" s="72"/>
      <c r="HV136" s="72"/>
      <c r="HW136" s="72"/>
      <c r="HX136" s="72"/>
      <c r="HY136" s="72"/>
      <c r="HZ136" s="72"/>
      <c r="IA136" s="72"/>
      <c r="IB136" s="72"/>
      <c r="IC136" s="72"/>
      <c r="ID136" s="72"/>
      <c r="IE136" s="72"/>
      <c r="IF136" s="72"/>
      <c r="IG136" s="72"/>
      <c r="IH136" s="72"/>
      <c r="II136" s="72"/>
      <c r="IJ136" s="72"/>
      <c r="IK136" s="72"/>
      <c r="IL136" s="72"/>
      <c r="IM136" s="72"/>
      <c r="IN136" s="72"/>
      <c r="IO136" s="72"/>
      <c r="IP136" s="72"/>
      <c r="IQ136" s="72"/>
      <c r="IR136" s="72"/>
      <c r="IS136" s="72"/>
      <c r="IT136" s="72"/>
      <c r="IU136" s="72"/>
      <c r="IV136" s="72"/>
      <c r="IW136" s="72"/>
      <c r="IX136" s="72"/>
      <c r="IY136" s="72"/>
      <c r="IZ136" s="72"/>
      <c r="JA136" s="72"/>
      <c r="JB136" s="72"/>
      <c r="JC136" s="72"/>
      <c r="JD136" s="72"/>
      <c r="JE136" s="72"/>
      <c r="JF136" s="72"/>
      <c r="JG136" s="72"/>
      <c r="JH136" s="72"/>
      <c r="JI136" s="72"/>
      <c r="JJ136" s="72"/>
      <c r="JK136" s="72"/>
      <c r="JL136" s="72"/>
      <c r="JM136" s="72"/>
      <c r="JN136" s="72"/>
      <c r="JO136" s="72"/>
      <c r="JP136" s="72"/>
      <c r="JQ136" s="72"/>
      <c r="JR136" s="72"/>
      <c r="JS136" s="72"/>
      <c r="JT136" s="72"/>
      <c r="JU136" s="72"/>
      <c r="JV136" s="72"/>
      <c r="JW136" s="72"/>
      <c r="JX136" s="72"/>
      <c r="JY136" s="72"/>
      <c r="JZ136" s="72"/>
      <c r="KA136" s="72"/>
      <c r="KB136" s="72"/>
      <c r="KC136" s="72"/>
      <c r="KD136" s="72"/>
      <c r="KE136" s="72"/>
      <c r="KF136" s="72"/>
      <c r="KG136" s="72"/>
      <c r="KH136" s="72"/>
      <c r="KI136" s="72"/>
      <c r="KJ136" s="72"/>
      <c r="KK136" s="72"/>
      <c r="KL136" s="72"/>
      <c r="KM136" s="72"/>
      <c r="KN136" s="72"/>
      <c r="KO136" s="72"/>
    </row>
    <row r="137" spans="1:301" s="27" customFormat="1" ht="15" x14ac:dyDescent="0.2">
      <c r="A137" s="75"/>
      <c r="B137" s="60">
        <v>101</v>
      </c>
      <c r="C137" s="23" t="s">
        <v>270</v>
      </c>
      <c r="D137" s="36" t="s">
        <v>88</v>
      </c>
      <c r="E137" s="37" t="s">
        <v>71</v>
      </c>
      <c r="F137" s="38" t="s">
        <v>72</v>
      </c>
      <c r="G137" s="22" t="s">
        <v>14</v>
      </c>
      <c r="H137" s="23" t="s">
        <v>73</v>
      </c>
      <c r="I137" s="21" t="s">
        <v>74</v>
      </c>
      <c r="J137" s="23" t="s">
        <v>73</v>
      </c>
      <c r="K137" s="21" t="s">
        <v>229</v>
      </c>
      <c r="L137" s="23" t="s">
        <v>73</v>
      </c>
      <c r="M137" s="28" t="s">
        <v>89</v>
      </c>
      <c r="N137" s="23" t="s">
        <v>73</v>
      </c>
      <c r="O137" s="21" t="s">
        <v>77</v>
      </c>
      <c r="P137" s="23" t="s">
        <v>73</v>
      </c>
      <c r="Q137" s="21" t="s">
        <v>271</v>
      </c>
      <c r="R137" s="23" t="s">
        <v>73</v>
      </c>
      <c r="S137" s="32">
        <v>0</v>
      </c>
      <c r="T137" s="25">
        <v>1</v>
      </c>
      <c r="U137" s="53">
        <f t="shared" si="16"/>
        <v>100</v>
      </c>
      <c r="V137" s="42">
        <v>44562</v>
      </c>
      <c r="W137" s="42">
        <v>44775</v>
      </c>
      <c r="X137" s="42" t="s">
        <v>79</v>
      </c>
      <c r="Y137" s="43" t="s">
        <v>274</v>
      </c>
      <c r="Z137" s="55"/>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c r="BI137" s="72"/>
      <c r="BJ137" s="72"/>
      <c r="BK137" s="72"/>
      <c r="BL137" s="72"/>
      <c r="BM137" s="72"/>
      <c r="BN137" s="72"/>
      <c r="BO137" s="72"/>
      <c r="BP137" s="72"/>
      <c r="BQ137" s="72"/>
      <c r="BR137" s="72"/>
      <c r="BS137" s="72"/>
      <c r="BT137" s="72"/>
      <c r="BU137" s="72"/>
      <c r="BV137" s="72"/>
      <c r="BW137" s="72"/>
      <c r="BX137" s="72"/>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c r="DO137" s="72"/>
      <c r="DP137" s="72"/>
      <c r="DQ137" s="72"/>
      <c r="DR137" s="72"/>
      <c r="DS137" s="72"/>
      <c r="DT137" s="72"/>
      <c r="DU137" s="72"/>
      <c r="DV137" s="72"/>
      <c r="DW137" s="72"/>
      <c r="DX137" s="72"/>
      <c r="DY137" s="72"/>
      <c r="DZ137" s="72"/>
      <c r="EA137" s="72"/>
      <c r="EB137" s="72"/>
      <c r="EC137" s="72"/>
      <c r="ED137" s="72"/>
      <c r="EE137" s="72"/>
      <c r="EF137" s="72"/>
      <c r="EG137" s="72"/>
      <c r="EH137" s="72"/>
      <c r="EI137" s="72"/>
      <c r="EJ137" s="72"/>
      <c r="EK137" s="72"/>
      <c r="EL137" s="72"/>
      <c r="EM137" s="72"/>
      <c r="EN137" s="72"/>
      <c r="EO137" s="72"/>
      <c r="EP137" s="72"/>
      <c r="EQ137" s="72"/>
      <c r="ER137" s="72"/>
      <c r="ES137" s="72"/>
      <c r="ET137" s="72"/>
      <c r="EU137" s="72"/>
      <c r="EV137" s="72"/>
      <c r="EW137" s="72"/>
      <c r="EX137" s="72"/>
      <c r="EY137" s="72"/>
      <c r="EZ137" s="72"/>
      <c r="FA137" s="72"/>
      <c r="FB137" s="72"/>
      <c r="FC137" s="72"/>
      <c r="FD137" s="72"/>
      <c r="FE137" s="72"/>
      <c r="FF137" s="72"/>
      <c r="FG137" s="72"/>
      <c r="FH137" s="72"/>
      <c r="FI137" s="72"/>
      <c r="FJ137" s="72"/>
      <c r="FK137" s="72"/>
      <c r="FL137" s="72"/>
      <c r="FM137" s="72"/>
      <c r="FN137" s="72"/>
      <c r="FO137" s="72"/>
      <c r="FP137" s="72"/>
      <c r="FQ137" s="72"/>
      <c r="FR137" s="72"/>
      <c r="FS137" s="72"/>
      <c r="FT137" s="72"/>
      <c r="FU137" s="72"/>
      <c r="FV137" s="72"/>
      <c r="FW137" s="72"/>
      <c r="FX137" s="72"/>
      <c r="FY137" s="72"/>
      <c r="FZ137" s="72"/>
      <c r="GA137" s="72"/>
      <c r="GB137" s="72"/>
      <c r="GC137" s="72"/>
      <c r="GD137" s="72"/>
      <c r="GE137" s="72"/>
      <c r="GF137" s="72"/>
      <c r="GG137" s="72"/>
      <c r="GH137" s="72"/>
      <c r="GI137" s="72"/>
      <c r="GJ137" s="72"/>
      <c r="GK137" s="72"/>
      <c r="GL137" s="72"/>
      <c r="GM137" s="72"/>
      <c r="GN137" s="72"/>
      <c r="GO137" s="72"/>
      <c r="GP137" s="72"/>
      <c r="GQ137" s="72"/>
      <c r="GR137" s="72"/>
      <c r="GS137" s="72"/>
      <c r="GT137" s="72"/>
      <c r="GU137" s="72"/>
      <c r="GV137" s="72"/>
      <c r="GW137" s="72"/>
      <c r="GX137" s="72"/>
      <c r="GY137" s="72"/>
      <c r="GZ137" s="72"/>
      <c r="HA137" s="72"/>
      <c r="HB137" s="72"/>
      <c r="HC137" s="72"/>
      <c r="HD137" s="72"/>
      <c r="HE137" s="72"/>
      <c r="HF137" s="72"/>
      <c r="HG137" s="72"/>
      <c r="HH137" s="72"/>
      <c r="HI137" s="72"/>
      <c r="HJ137" s="72"/>
      <c r="HK137" s="72"/>
      <c r="HL137" s="72"/>
      <c r="HM137" s="72"/>
      <c r="HN137" s="72"/>
      <c r="HO137" s="72"/>
      <c r="HP137" s="72"/>
      <c r="HQ137" s="72"/>
      <c r="HR137" s="72"/>
      <c r="HS137" s="72"/>
      <c r="HT137" s="72"/>
      <c r="HU137" s="72"/>
      <c r="HV137" s="72"/>
      <c r="HW137" s="72"/>
      <c r="HX137" s="72"/>
      <c r="HY137" s="72"/>
      <c r="HZ137" s="72"/>
      <c r="IA137" s="72"/>
      <c r="IB137" s="72"/>
      <c r="IC137" s="72"/>
      <c r="ID137" s="72"/>
      <c r="IE137" s="72"/>
      <c r="IF137" s="72"/>
      <c r="IG137" s="72"/>
      <c r="IH137" s="72"/>
      <c r="II137" s="72"/>
      <c r="IJ137" s="72"/>
      <c r="IK137" s="72"/>
      <c r="IL137" s="72"/>
      <c r="IM137" s="72"/>
      <c r="IN137" s="72"/>
      <c r="IO137" s="72"/>
      <c r="IP137" s="72"/>
      <c r="IQ137" s="72"/>
      <c r="IR137" s="72"/>
      <c r="IS137" s="72"/>
      <c r="IT137" s="72"/>
      <c r="IU137" s="72"/>
      <c r="IV137" s="72"/>
      <c r="IW137" s="72"/>
      <c r="IX137" s="72"/>
      <c r="IY137" s="72"/>
      <c r="IZ137" s="72"/>
      <c r="JA137" s="72"/>
      <c r="JB137" s="72"/>
      <c r="JC137" s="72"/>
      <c r="JD137" s="72"/>
      <c r="JE137" s="72"/>
      <c r="JF137" s="72"/>
      <c r="JG137" s="72"/>
      <c r="JH137" s="72"/>
      <c r="JI137" s="72"/>
      <c r="JJ137" s="72"/>
      <c r="JK137" s="72"/>
      <c r="JL137" s="72"/>
      <c r="JM137" s="72"/>
      <c r="JN137" s="72"/>
      <c r="JO137" s="72"/>
      <c r="JP137" s="72"/>
      <c r="JQ137" s="72"/>
      <c r="JR137" s="72"/>
      <c r="JS137" s="72"/>
      <c r="JT137" s="72"/>
      <c r="JU137" s="72"/>
      <c r="JV137" s="72"/>
      <c r="JW137" s="72"/>
      <c r="JX137" s="72"/>
      <c r="JY137" s="72"/>
      <c r="JZ137" s="72"/>
      <c r="KA137" s="72"/>
      <c r="KB137" s="72"/>
      <c r="KC137" s="72"/>
      <c r="KD137" s="72"/>
      <c r="KE137" s="72"/>
      <c r="KF137" s="72"/>
      <c r="KG137" s="72"/>
      <c r="KH137" s="72"/>
      <c r="KI137" s="72"/>
      <c r="KJ137" s="72"/>
      <c r="KK137" s="72"/>
      <c r="KL137" s="72"/>
      <c r="KM137" s="72"/>
      <c r="KN137" s="72"/>
      <c r="KO137" s="72"/>
    </row>
    <row r="138" spans="1:301" ht="15" x14ac:dyDescent="0.2">
      <c r="B138" s="61">
        <v>102</v>
      </c>
      <c r="C138" s="23" t="s">
        <v>270</v>
      </c>
      <c r="D138" s="36" t="s">
        <v>113</v>
      </c>
      <c r="E138" s="37" t="s">
        <v>85</v>
      </c>
      <c r="F138" s="38" t="s">
        <v>72</v>
      </c>
      <c r="G138" s="22" t="s">
        <v>14</v>
      </c>
      <c r="H138" s="23" t="s">
        <v>73</v>
      </c>
      <c r="I138" s="21" t="s">
        <v>74</v>
      </c>
      <c r="J138" s="23" t="s">
        <v>73</v>
      </c>
      <c r="K138" s="21" t="s">
        <v>229</v>
      </c>
      <c r="L138" s="23" t="s">
        <v>73</v>
      </c>
      <c r="M138" s="28" t="s">
        <v>114</v>
      </c>
      <c r="N138" s="23" t="s">
        <v>73</v>
      </c>
      <c r="O138" s="21" t="s">
        <v>77</v>
      </c>
      <c r="P138" s="23" t="s">
        <v>73</v>
      </c>
      <c r="Q138" s="21" t="s">
        <v>271</v>
      </c>
      <c r="R138" s="23" t="s">
        <v>73</v>
      </c>
      <c r="S138" s="32">
        <v>0</v>
      </c>
      <c r="T138" s="25">
        <v>1</v>
      </c>
      <c r="U138" s="52">
        <f t="shared" ref="U138" si="20">T138*100</f>
        <v>100</v>
      </c>
      <c r="V138" s="42">
        <v>44562</v>
      </c>
      <c r="W138" s="42">
        <v>44775</v>
      </c>
      <c r="X138" s="42" t="s">
        <v>79</v>
      </c>
      <c r="Y138" s="43" t="s">
        <v>275</v>
      </c>
      <c r="Z138" s="55"/>
    </row>
    <row r="139" spans="1:301" ht="15" x14ac:dyDescent="0.2">
      <c r="B139" s="60">
        <v>103</v>
      </c>
      <c r="C139" s="65" t="s">
        <v>270</v>
      </c>
      <c r="D139" s="36" t="s">
        <v>130</v>
      </c>
      <c r="E139" s="36" t="s">
        <v>71</v>
      </c>
      <c r="F139" s="40" t="s">
        <v>72</v>
      </c>
      <c r="G139" s="22" t="s">
        <v>14</v>
      </c>
      <c r="H139" s="23" t="s">
        <v>73</v>
      </c>
      <c r="I139" s="21" t="s">
        <v>74</v>
      </c>
      <c r="J139" s="23" t="s">
        <v>73</v>
      </c>
      <c r="K139" s="21" t="s">
        <v>229</v>
      </c>
      <c r="L139" s="23" t="s">
        <v>73</v>
      </c>
      <c r="M139" s="28" t="s">
        <v>131</v>
      </c>
      <c r="N139" s="23" t="s">
        <v>73</v>
      </c>
      <c r="O139" s="21" t="s">
        <v>77</v>
      </c>
      <c r="P139" s="23" t="s">
        <v>73</v>
      </c>
      <c r="Q139" s="21" t="s">
        <v>271</v>
      </c>
      <c r="R139" s="23" t="s">
        <v>73</v>
      </c>
      <c r="S139" s="32">
        <v>0</v>
      </c>
      <c r="T139" s="33">
        <v>1</v>
      </c>
      <c r="U139" s="53">
        <v>100</v>
      </c>
      <c r="V139" s="42" t="s">
        <v>73</v>
      </c>
      <c r="W139" s="42" t="s">
        <v>73</v>
      </c>
      <c r="X139" s="42" t="s">
        <v>79</v>
      </c>
      <c r="Y139" s="66" t="s">
        <v>276</v>
      </c>
      <c r="Z139" s="67"/>
    </row>
    <row r="140" spans="1:301" ht="15.75" x14ac:dyDescent="0.2">
      <c r="B140" s="131" t="s">
        <v>277</v>
      </c>
      <c r="C140" s="132"/>
      <c r="D140" s="132"/>
      <c r="E140" s="132"/>
      <c r="F140" s="132"/>
      <c r="G140" s="132"/>
      <c r="H140" s="132"/>
      <c r="I140" s="132"/>
      <c r="J140" s="132"/>
      <c r="K140" s="132"/>
      <c r="L140" s="132"/>
      <c r="M140" s="132"/>
      <c r="N140" s="132"/>
      <c r="O140" s="133" t="s">
        <v>151</v>
      </c>
      <c r="P140" s="134"/>
      <c r="Q140" s="134"/>
      <c r="R140" s="134"/>
      <c r="S140" s="135"/>
      <c r="T140" s="19">
        <f>SUM(U141:U145)/500</f>
        <v>1</v>
      </c>
      <c r="U140" s="52">
        <f t="shared" si="16"/>
        <v>100</v>
      </c>
      <c r="V140" s="153"/>
      <c r="W140" s="154"/>
      <c r="X140" s="154"/>
      <c r="Y140" s="154"/>
      <c r="Z140" s="155"/>
    </row>
    <row r="141" spans="1:301" ht="15" x14ac:dyDescent="0.2">
      <c r="B141" s="60">
        <v>104</v>
      </c>
      <c r="C141" s="23" t="s">
        <v>278</v>
      </c>
      <c r="D141" s="39" t="s">
        <v>70</v>
      </c>
      <c r="E141" s="37" t="s">
        <v>71</v>
      </c>
      <c r="F141" s="38" t="s">
        <v>72</v>
      </c>
      <c r="G141" s="22" t="s">
        <v>14</v>
      </c>
      <c r="H141" s="23" t="s">
        <v>73</v>
      </c>
      <c r="I141" s="21" t="s">
        <v>74</v>
      </c>
      <c r="J141" s="23" t="s">
        <v>73</v>
      </c>
      <c r="K141" s="21" t="s">
        <v>229</v>
      </c>
      <c r="L141" s="23" t="s">
        <v>73</v>
      </c>
      <c r="M141" s="21" t="s">
        <v>76</v>
      </c>
      <c r="N141" s="23" t="s">
        <v>73</v>
      </c>
      <c r="O141" s="21" t="s">
        <v>77</v>
      </c>
      <c r="P141" s="23" t="s">
        <v>73</v>
      </c>
      <c r="Q141" s="21" t="s">
        <v>279</v>
      </c>
      <c r="R141" s="23" t="s">
        <v>73</v>
      </c>
      <c r="S141" s="24">
        <v>0</v>
      </c>
      <c r="T141" s="25">
        <v>1</v>
      </c>
      <c r="U141" s="52">
        <f t="shared" si="16"/>
        <v>100</v>
      </c>
      <c r="V141" s="42">
        <v>44562</v>
      </c>
      <c r="W141" s="42">
        <v>44775</v>
      </c>
      <c r="X141" s="42" t="s">
        <v>79</v>
      </c>
      <c r="Y141" s="43" t="s">
        <v>280</v>
      </c>
      <c r="Z141" s="55"/>
    </row>
    <row r="142" spans="1:301" ht="15" x14ac:dyDescent="0.2">
      <c r="B142" s="61">
        <v>105</v>
      </c>
      <c r="C142" s="23" t="s">
        <v>278</v>
      </c>
      <c r="D142" s="36" t="s">
        <v>84</v>
      </c>
      <c r="E142" s="37" t="s">
        <v>85</v>
      </c>
      <c r="F142" s="38" t="s">
        <v>72</v>
      </c>
      <c r="G142" s="22" t="s">
        <v>14</v>
      </c>
      <c r="H142" s="23" t="s">
        <v>73</v>
      </c>
      <c r="I142" s="21" t="s">
        <v>74</v>
      </c>
      <c r="J142" s="23" t="s">
        <v>73</v>
      </c>
      <c r="K142" s="21" t="s">
        <v>229</v>
      </c>
      <c r="L142" s="23" t="s">
        <v>73</v>
      </c>
      <c r="M142" s="28" t="s">
        <v>86</v>
      </c>
      <c r="N142" s="23" t="s">
        <v>73</v>
      </c>
      <c r="O142" s="21" t="s">
        <v>77</v>
      </c>
      <c r="P142" s="23" t="s">
        <v>73</v>
      </c>
      <c r="Q142" s="21" t="s">
        <v>279</v>
      </c>
      <c r="R142" s="23" t="s">
        <v>73</v>
      </c>
      <c r="S142" s="32">
        <v>0</v>
      </c>
      <c r="T142" s="25">
        <v>1</v>
      </c>
      <c r="U142" s="53">
        <f t="shared" ref="U142" si="21">T142*100</f>
        <v>100</v>
      </c>
      <c r="V142" s="42">
        <v>44562</v>
      </c>
      <c r="W142" s="42">
        <v>44775</v>
      </c>
      <c r="X142" s="42" t="s">
        <v>79</v>
      </c>
      <c r="Y142" s="43" t="s">
        <v>281</v>
      </c>
      <c r="Z142" s="55"/>
    </row>
    <row r="143" spans="1:301" s="27" customFormat="1" ht="15" x14ac:dyDescent="0.2">
      <c r="A143" s="75"/>
      <c r="B143" s="60">
        <v>106</v>
      </c>
      <c r="C143" s="23" t="s">
        <v>278</v>
      </c>
      <c r="D143" s="36" t="s">
        <v>88</v>
      </c>
      <c r="E143" s="37" t="s">
        <v>71</v>
      </c>
      <c r="F143" s="38" t="s">
        <v>72</v>
      </c>
      <c r="G143" s="22" t="s">
        <v>14</v>
      </c>
      <c r="H143" s="23" t="s">
        <v>73</v>
      </c>
      <c r="I143" s="21" t="s">
        <v>74</v>
      </c>
      <c r="J143" s="23" t="s">
        <v>73</v>
      </c>
      <c r="K143" s="21" t="s">
        <v>229</v>
      </c>
      <c r="L143" s="23" t="s">
        <v>73</v>
      </c>
      <c r="M143" s="28" t="s">
        <v>89</v>
      </c>
      <c r="N143" s="23" t="s">
        <v>73</v>
      </c>
      <c r="O143" s="21" t="s">
        <v>77</v>
      </c>
      <c r="P143" s="23" t="s">
        <v>73</v>
      </c>
      <c r="Q143" s="21" t="s">
        <v>279</v>
      </c>
      <c r="R143" s="23" t="s">
        <v>73</v>
      </c>
      <c r="S143" s="32">
        <v>0</v>
      </c>
      <c r="T143" s="25">
        <v>1</v>
      </c>
      <c r="U143" s="53">
        <f t="shared" si="16"/>
        <v>100</v>
      </c>
      <c r="V143" s="42">
        <v>44562</v>
      </c>
      <c r="W143" s="42">
        <v>44775</v>
      </c>
      <c r="X143" s="42" t="s">
        <v>79</v>
      </c>
      <c r="Y143" s="43" t="s">
        <v>282</v>
      </c>
      <c r="Z143" s="55"/>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c r="BI143" s="72"/>
      <c r="BJ143" s="72"/>
      <c r="BK143" s="72"/>
      <c r="BL143" s="72"/>
      <c r="BM143" s="72"/>
      <c r="BN143" s="72"/>
      <c r="BO143" s="72"/>
      <c r="BP143" s="72"/>
      <c r="BQ143" s="72"/>
      <c r="BR143" s="72"/>
      <c r="BS143" s="72"/>
      <c r="BT143" s="72"/>
      <c r="BU143" s="72"/>
      <c r="BV143" s="72"/>
      <c r="BW143" s="72"/>
      <c r="BX143" s="72"/>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c r="DO143" s="72"/>
      <c r="DP143" s="72"/>
      <c r="DQ143" s="72"/>
      <c r="DR143" s="72"/>
      <c r="DS143" s="72"/>
      <c r="DT143" s="72"/>
      <c r="DU143" s="72"/>
      <c r="DV143" s="72"/>
      <c r="DW143" s="72"/>
      <c r="DX143" s="72"/>
      <c r="DY143" s="72"/>
      <c r="DZ143" s="72"/>
      <c r="EA143" s="72"/>
      <c r="EB143" s="72"/>
      <c r="EC143" s="72"/>
      <c r="ED143" s="72"/>
      <c r="EE143" s="72"/>
      <c r="EF143" s="72"/>
      <c r="EG143" s="72"/>
      <c r="EH143" s="72"/>
      <c r="EI143" s="72"/>
      <c r="EJ143" s="72"/>
      <c r="EK143" s="72"/>
      <c r="EL143" s="72"/>
      <c r="EM143" s="72"/>
      <c r="EN143" s="72"/>
      <c r="EO143" s="72"/>
      <c r="EP143" s="72"/>
      <c r="EQ143" s="72"/>
      <c r="ER143" s="72"/>
      <c r="ES143" s="72"/>
      <c r="ET143" s="72"/>
      <c r="EU143" s="72"/>
      <c r="EV143" s="72"/>
      <c r="EW143" s="72"/>
      <c r="EX143" s="72"/>
      <c r="EY143" s="72"/>
      <c r="EZ143" s="72"/>
      <c r="FA143" s="72"/>
      <c r="FB143" s="72"/>
      <c r="FC143" s="72"/>
      <c r="FD143" s="72"/>
      <c r="FE143" s="72"/>
      <c r="FF143" s="72"/>
      <c r="FG143" s="72"/>
      <c r="FH143" s="72"/>
      <c r="FI143" s="72"/>
      <c r="FJ143" s="72"/>
      <c r="FK143" s="72"/>
      <c r="FL143" s="72"/>
      <c r="FM143" s="72"/>
      <c r="FN143" s="72"/>
      <c r="FO143" s="72"/>
      <c r="FP143" s="72"/>
      <c r="FQ143" s="72"/>
      <c r="FR143" s="72"/>
      <c r="FS143" s="72"/>
      <c r="FT143" s="72"/>
      <c r="FU143" s="72"/>
      <c r="FV143" s="72"/>
      <c r="FW143" s="72"/>
      <c r="FX143" s="72"/>
      <c r="FY143" s="72"/>
      <c r="FZ143" s="72"/>
      <c r="GA143" s="72"/>
      <c r="GB143" s="72"/>
      <c r="GC143" s="72"/>
      <c r="GD143" s="72"/>
      <c r="GE143" s="72"/>
      <c r="GF143" s="72"/>
      <c r="GG143" s="72"/>
      <c r="GH143" s="72"/>
      <c r="GI143" s="72"/>
      <c r="GJ143" s="72"/>
      <c r="GK143" s="72"/>
      <c r="GL143" s="72"/>
      <c r="GM143" s="72"/>
      <c r="GN143" s="72"/>
      <c r="GO143" s="72"/>
      <c r="GP143" s="72"/>
      <c r="GQ143" s="72"/>
      <c r="GR143" s="72"/>
      <c r="GS143" s="72"/>
      <c r="GT143" s="72"/>
      <c r="GU143" s="72"/>
      <c r="GV143" s="72"/>
      <c r="GW143" s="72"/>
      <c r="GX143" s="72"/>
      <c r="GY143" s="72"/>
      <c r="GZ143" s="72"/>
      <c r="HA143" s="72"/>
      <c r="HB143" s="72"/>
      <c r="HC143" s="72"/>
      <c r="HD143" s="72"/>
      <c r="HE143" s="72"/>
      <c r="HF143" s="72"/>
      <c r="HG143" s="72"/>
      <c r="HH143" s="72"/>
      <c r="HI143" s="72"/>
      <c r="HJ143" s="72"/>
      <c r="HK143" s="72"/>
      <c r="HL143" s="72"/>
      <c r="HM143" s="72"/>
      <c r="HN143" s="72"/>
      <c r="HO143" s="72"/>
      <c r="HP143" s="72"/>
      <c r="HQ143" s="72"/>
      <c r="HR143" s="72"/>
      <c r="HS143" s="72"/>
      <c r="HT143" s="72"/>
      <c r="HU143" s="72"/>
      <c r="HV143" s="72"/>
      <c r="HW143" s="72"/>
      <c r="HX143" s="72"/>
      <c r="HY143" s="72"/>
      <c r="HZ143" s="72"/>
      <c r="IA143" s="72"/>
      <c r="IB143" s="72"/>
      <c r="IC143" s="72"/>
      <c r="ID143" s="72"/>
      <c r="IE143" s="72"/>
      <c r="IF143" s="72"/>
      <c r="IG143" s="72"/>
      <c r="IH143" s="72"/>
      <c r="II143" s="72"/>
      <c r="IJ143" s="72"/>
      <c r="IK143" s="72"/>
      <c r="IL143" s="72"/>
      <c r="IM143" s="72"/>
      <c r="IN143" s="72"/>
      <c r="IO143" s="72"/>
      <c r="IP143" s="72"/>
      <c r="IQ143" s="72"/>
      <c r="IR143" s="72"/>
      <c r="IS143" s="72"/>
      <c r="IT143" s="72"/>
      <c r="IU143" s="72"/>
      <c r="IV143" s="72"/>
      <c r="IW143" s="72"/>
      <c r="IX143" s="72"/>
      <c r="IY143" s="72"/>
      <c r="IZ143" s="72"/>
      <c r="JA143" s="72"/>
      <c r="JB143" s="72"/>
      <c r="JC143" s="72"/>
      <c r="JD143" s="72"/>
      <c r="JE143" s="72"/>
      <c r="JF143" s="72"/>
      <c r="JG143" s="72"/>
      <c r="JH143" s="72"/>
      <c r="JI143" s="72"/>
      <c r="JJ143" s="72"/>
      <c r="JK143" s="72"/>
      <c r="JL143" s="72"/>
      <c r="JM143" s="72"/>
      <c r="JN143" s="72"/>
      <c r="JO143" s="72"/>
      <c r="JP143" s="72"/>
      <c r="JQ143" s="72"/>
      <c r="JR143" s="72"/>
      <c r="JS143" s="72"/>
      <c r="JT143" s="72"/>
      <c r="JU143" s="72"/>
      <c r="JV143" s="72"/>
      <c r="JW143" s="72"/>
      <c r="JX143" s="72"/>
      <c r="JY143" s="72"/>
      <c r="JZ143" s="72"/>
      <c r="KA143" s="72"/>
      <c r="KB143" s="72"/>
      <c r="KC143" s="72"/>
      <c r="KD143" s="72"/>
      <c r="KE143" s="72"/>
      <c r="KF143" s="72"/>
      <c r="KG143" s="72"/>
      <c r="KH143" s="72"/>
      <c r="KI143" s="72"/>
      <c r="KJ143" s="72"/>
      <c r="KK143" s="72"/>
      <c r="KL143" s="72"/>
      <c r="KM143" s="72"/>
      <c r="KN143" s="72"/>
      <c r="KO143" s="72"/>
    </row>
    <row r="144" spans="1:301" ht="15" x14ac:dyDescent="0.2">
      <c r="B144" s="61">
        <v>107</v>
      </c>
      <c r="C144" s="23" t="s">
        <v>278</v>
      </c>
      <c r="D144" s="36" t="s">
        <v>113</v>
      </c>
      <c r="E144" s="37" t="s">
        <v>85</v>
      </c>
      <c r="F144" s="38" t="s">
        <v>72</v>
      </c>
      <c r="G144" s="22" t="s">
        <v>14</v>
      </c>
      <c r="H144" s="23" t="s">
        <v>73</v>
      </c>
      <c r="I144" s="21" t="s">
        <v>74</v>
      </c>
      <c r="J144" s="23" t="s">
        <v>73</v>
      </c>
      <c r="K144" s="21" t="s">
        <v>229</v>
      </c>
      <c r="L144" s="23" t="s">
        <v>73</v>
      </c>
      <c r="M144" s="28" t="s">
        <v>114</v>
      </c>
      <c r="N144" s="23" t="s">
        <v>73</v>
      </c>
      <c r="O144" s="21" t="s">
        <v>77</v>
      </c>
      <c r="P144" s="23" t="s">
        <v>73</v>
      </c>
      <c r="Q144" s="21" t="s">
        <v>279</v>
      </c>
      <c r="R144" s="23" t="s">
        <v>73</v>
      </c>
      <c r="S144" s="32">
        <v>0</v>
      </c>
      <c r="T144" s="25">
        <v>1</v>
      </c>
      <c r="U144" s="52">
        <f t="shared" ref="U144" si="22">T144*100</f>
        <v>100</v>
      </c>
      <c r="V144" s="42">
        <v>44562</v>
      </c>
      <c r="W144" s="42">
        <v>44775</v>
      </c>
      <c r="X144" s="42" t="s">
        <v>79</v>
      </c>
      <c r="Y144" s="43" t="s">
        <v>283</v>
      </c>
      <c r="Z144" s="55"/>
    </row>
    <row r="145" spans="1:301" ht="15" x14ac:dyDescent="0.2">
      <c r="B145" s="60">
        <v>108</v>
      </c>
      <c r="C145" s="65" t="s">
        <v>278</v>
      </c>
      <c r="D145" s="36" t="s">
        <v>130</v>
      </c>
      <c r="E145" s="36" t="s">
        <v>71</v>
      </c>
      <c r="F145" s="40" t="s">
        <v>72</v>
      </c>
      <c r="G145" s="22" t="s">
        <v>14</v>
      </c>
      <c r="H145" s="23" t="s">
        <v>73</v>
      </c>
      <c r="I145" s="21" t="s">
        <v>74</v>
      </c>
      <c r="J145" s="23" t="s">
        <v>73</v>
      </c>
      <c r="K145" s="21" t="s">
        <v>229</v>
      </c>
      <c r="L145" s="23" t="s">
        <v>73</v>
      </c>
      <c r="M145" s="28" t="s">
        <v>131</v>
      </c>
      <c r="N145" s="23" t="s">
        <v>73</v>
      </c>
      <c r="O145" s="21" t="s">
        <v>77</v>
      </c>
      <c r="P145" s="23" t="s">
        <v>73</v>
      </c>
      <c r="Q145" s="21" t="s">
        <v>279</v>
      </c>
      <c r="R145" s="23" t="s">
        <v>73</v>
      </c>
      <c r="S145" s="32">
        <v>0</v>
      </c>
      <c r="T145" s="33">
        <v>1</v>
      </c>
      <c r="U145" s="53">
        <v>100</v>
      </c>
      <c r="V145" s="42" t="s">
        <v>73</v>
      </c>
      <c r="W145" s="42" t="s">
        <v>73</v>
      </c>
      <c r="X145" s="42" t="s">
        <v>79</v>
      </c>
      <c r="Y145" s="66" t="s">
        <v>284</v>
      </c>
      <c r="Z145" s="67"/>
    </row>
    <row r="146" spans="1:301" ht="15.75" x14ac:dyDescent="0.2">
      <c r="B146" s="131" t="s">
        <v>285</v>
      </c>
      <c r="C146" s="132"/>
      <c r="D146" s="132"/>
      <c r="E146" s="132"/>
      <c r="F146" s="132"/>
      <c r="G146" s="132"/>
      <c r="H146" s="132"/>
      <c r="I146" s="132"/>
      <c r="J146" s="132"/>
      <c r="K146" s="132"/>
      <c r="L146" s="132"/>
      <c r="M146" s="132"/>
      <c r="N146" s="132"/>
      <c r="O146" s="133" t="s">
        <v>151</v>
      </c>
      <c r="P146" s="134"/>
      <c r="Q146" s="134"/>
      <c r="R146" s="134"/>
      <c r="S146" s="135"/>
      <c r="T146" s="19">
        <f>SUM(U147:U152)/600</f>
        <v>1</v>
      </c>
      <c r="U146" s="52">
        <f t="shared" si="16"/>
        <v>100</v>
      </c>
      <c r="V146" s="153"/>
      <c r="W146" s="154"/>
      <c r="X146" s="154"/>
      <c r="Y146" s="154"/>
      <c r="Z146" s="155"/>
    </row>
    <row r="147" spans="1:301" ht="15" x14ac:dyDescent="0.2">
      <c r="B147" s="63">
        <v>109</v>
      </c>
      <c r="C147" s="23" t="s">
        <v>286</v>
      </c>
      <c r="D147" s="39" t="s">
        <v>70</v>
      </c>
      <c r="E147" s="37" t="s">
        <v>71</v>
      </c>
      <c r="F147" s="38" t="s">
        <v>72</v>
      </c>
      <c r="G147" s="22" t="s">
        <v>14</v>
      </c>
      <c r="H147" s="23" t="s">
        <v>73</v>
      </c>
      <c r="I147" s="21" t="s">
        <v>74</v>
      </c>
      <c r="J147" s="23" t="s">
        <v>73</v>
      </c>
      <c r="K147" s="21" t="s">
        <v>229</v>
      </c>
      <c r="L147" s="23" t="s">
        <v>73</v>
      </c>
      <c r="M147" s="21" t="s">
        <v>76</v>
      </c>
      <c r="N147" s="23" t="s">
        <v>73</v>
      </c>
      <c r="O147" s="21" t="s">
        <v>77</v>
      </c>
      <c r="P147" s="23" t="s">
        <v>73</v>
      </c>
      <c r="Q147" s="21" t="s">
        <v>287</v>
      </c>
      <c r="R147" s="23" t="s">
        <v>73</v>
      </c>
      <c r="S147" s="24">
        <v>0</v>
      </c>
      <c r="T147" s="25">
        <v>1</v>
      </c>
      <c r="U147" s="52">
        <f t="shared" si="16"/>
        <v>100</v>
      </c>
      <c r="V147" s="42">
        <v>44562</v>
      </c>
      <c r="W147" s="42">
        <v>44775</v>
      </c>
      <c r="X147" s="42" t="s">
        <v>79</v>
      </c>
      <c r="Y147" s="43" t="s">
        <v>288</v>
      </c>
      <c r="Z147" s="55"/>
    </row>
    <row r="148" spans="1:301" ht="15" x14ac:dyDescent="0.2">
      <c r="B148" s="64">
        <v>110</v>
      </c>
      <c r="C148" s="23" t="s">
        <v>286</v>
      </c>
      <c r="D148" s="36" t="s">
        <v>84</v>
      </c>
      <c r="E148" s="37" t="s">
        <v>85</v>
      </c>
      <c r="F148" s="38" t="s">
        <v>72</v>
      </c>
      <c r="G148" s="22" t="s">
        <v>14</v>
      </c>
      <c r="H148" s="23" t="s">
        <v>73</v>
      </c>
      <c r="I148" s="21" t="s">
        <v>74</v>
      </c>
      <c r="J148" s="23" t="s">
        <v>73</v>
      </c>
      <c r="K148" s="21" t="s">
        <v>229</v>
      </c>
      <c r="L148" s="23" t="s">
        <v>73</v>
      </c>
      <c r="M148" s="28" t="s">
        <v>86</v>
      </c>
      <c r="N148" s="23" t="s">
        <v>73</v>
      </c>
      <c r="O148" s="21" t="s">
        <v>77</v>
      </c>
      <c r="P148" s="23" t="s">
        <v>73</v>
      </c>
      <c r="Q148" s="21" t="s">
        <v>287</v>
      </c>
      <c r="R148" s="23" t="s">
        <v>73</v>
      </c>
      <c r="S148" s="32">
        <v>0</v>
      </c>
      <c r="T148" s="25">
        <v>1</v>
      </c>
      <c r="U148" s="53">
        <f t="shared" ref="U148" si="23">T148*100</f>
        <v>100</v>
      </c>
      <c r="V148" s="42">
        <v>44562</v>
      </c>
      <c r="W148" s="42">
        <v>44775</v>
      </c>
      <c r="X148" s="42" t="s">
        <v>79</v>
      </c>
      <c r="Y148" s="43" t="s">
        <v>289</v>
      </c>
      <c r="Z148" s="55"/>
    </row>
    <row r="149" spans="1:301" ht="15" x14ac:dyDescent="0.2">
      <c r="B149" s="63">
        <v>111</v>
      </c>
      <c r="C149" s="23" t="s">
        <v>290</v>
      </c>
      <c r="D149" s="36" t="s">
        <v>88</v>
      </c>
      <c r="E149" s="37" t="s">
        <v>71</v>
      </c>
      <c r="F149" s="38" t="s">
        <v>72</v>
      </c>
      <c r="G149" s="22" t="s">
        <v>14</v>
      </c>
      <c r="H149" s="23" t="s">
        <v>73</v>
      </c>
      <c r="I149" s="21" t="s">
        <v>74</v>
      </c>
      <c r="J149" s="23" t="s">
        <v>73</v>
      </c>
      <c r="K149" s="21" t="s">
        <v>229</v>
      </c>
      <c r="L149" s="23" t="s">
        <v>73</v>
      </c>
      <c r="M149" s="28" t="s">
        <v>89</v>
      </c>
      <c r="N149" s="23" t="s">
        <v>73</v>
      </c>
      <c r="O149" s="21" t="s">
        <v>77</v>
      </c>
      <c r="P149" s="23" t="s">
        <v>73</v>
      </c>
      <c r="Q149" s="21" t="s">
        <v>291</v>
      </c>
      <c r="R149" s="23" t="s">
        <v>73</v>
      </c>
      <c r="S149" s="32">
        <v>0</v>
      </c>
      <c r="T149" s="25">
        <v>1</v>
      </c>
      <c r="U149" s="53">
        <f t="shared" si="16"/>
        <v>100</v>
      </c>
      <c r="V149" s="42">
        <v>44562</v>
      </c>
      <c r="W149" s="42">
        <v>44775</v>
      </c>
      <c r="X149" s="42" t="s">
        <v>79</v>
      </c>
      <c r="Y149" s="43" t="s">
        <v>292</v>
      </c>
      <c r="Z149" s="55"/>
    </row>
    <row r="150" spans="1:301" ht="15" x14ac:dyDescent="0.2">
      <c r="A150" s="75"/>
      <c r="B150" s="64">
        <v>112</v>
      </c>
      <c r="C150" s="23" t="s">
        <v>293</v>
      </c>
      <c r="D150" s="36" t="s">
        <v>88</v>
      </c>
      <c r="E150" s="37" t="s">
        <v>71</v>
      </c>
      <c r="F150" s="38" t="s">
        <v>72</v>
      </c>
      <c r="G150" s="22" t="s">
        <v>14</v>
      </c>
      <c r="H150" s="23" t="s">
        <v>73</v>
      </c>
      <c r="I150" s="21" t="s">
        <v>74</v>
      </c>
      <c r="J150" s="23" t="s">
        <v>73</v>
      </c>
      <c r="K150" s="21" t="s">
        <v>229</v>
      </c>
      <c r="L150" s="23" t="s">
        <v>73</v>
      </c>
      <c r="M150" s="28" t="s">
        <v>89</v>
      </c>
      <c r="N150" s="23" t="s">
        <v>73</v>
      </c>
      <c r="O150" s="21" t="s">
        <v>77</v>
      </c>
      <c r="P150" s="23" t="s">
        <v>73</v>
      </c>
      <c r="Q150" s="21" t="s">
        <v>294</v>
      </c>
      <c r="R150" s="23" t="s">
        <v>73</v>
      </c>
      <c r="S150" s="32">
        <v>0</v>
      </c>
      <c r="T150" s="25">
        <v>1</v>
      </c>
      <c r="U150" s="53">
        <f t="shared" si="16"/>
        <v>100</v>
      </c>
      <c r="V150" s="42">
        <v>44562</v>
      </c>
      <c r="W150" s="42">
        <v>44775</v>
      </c>
      <c r="X150" s="42" t="s">
        <v>79</v>
      </c>
      <c r="Y150" s="43" t="s">
        <v>295</v>
      </c>
      <c r="Z150" s="55"/>
    </row>
    <row r="151" spans="1:301" ht="15" x14ac:dyDescent="0.2">
      <c r="B151" s="63">
        <v>113</v>
      </c>
      <c r="C151" s="23" t="s">
        <v>290</v>
      </c>
      <c r="D151" s="36" t="s">
        <v>113</v>
      </c>
      <c r="E151" s="37" t="s">
        <v>85</v>
      </c>
      <c r="F151" s="38" t="s">
        <v>72</v>
      </c>
      <c r="G151" s="22" t="s">
        <v>14</v>
      </c>
      <c r="H151" s="23" t="s">
        <v>73</v>
      </c>
      <c r="I151" s="21" t="s">
        <v>74</v>
      </c>
      <c r="J151" s="23" t="s">
        <v>73</v>
      </c>
      <c r="K151" s="21" t="s">
        <v>229</v>
      </c>
      <c r="L151" s="23" t="s">
        <v>73</v>
      </c>
      <c r="M151" s="28" t="s">
        <v>114</v>
      </c>
      <c r="N151" s="23" t="s">
        <v>73</v>
      </c>
      <c r="O151" s="21" t="s">
        <v>77</v>
      </c>
      <c r="P151" s="23" t="s">
        <v>73</v>
      </c>
      <c r="Q151" s="21" t="s">
        <v>291</v>
      </c>
      <c r="R151" s="23" t="s">
        <v>73</v>
      </c>
      <c r="S151" s="32">
        <v>0</v>
      </c>
      <c r="T151" s="25">
        <v>1</v>
      </c>
      <c r="U151" s="53">
        <f t="shared" ref="U151" si="24">T151*100</f>
        <v>100</v>
      </c>
      <c r="V151" s="42">
        <v>44562</v>
      </c>
      <c r="W151" s="42">
        <v>44775</v>
      </c>
      <c r="X151" s="42" t="s">
        <v>79</v>
      </c>
      <c r="Y151" s="43" t="s">
        <v>296</v>
      </c>
      <c r="Z151" s="55"/>
    </row>
    <row r="152" spans="1:301" ht="15" x14ac:dyDescent="0.2">
      <c r="B152" s="64">
        <v>114</v>
      </c>
      <c r="C152" s="65" t="s">
        <v>286</v>
      </c>
      <c r="D152" s="36" t="s">
        <v>130</v>
      </c>
      <c r="E152" s="36" t="s">
        <v>71</v>
      </c>
      <c r="F152" s="40" t="s">
        <v>72</v>
      </c>
      <c r="G152" s="22" t="s">
        <v>14</v>
      </c>
      <c r="H152" s="23" t="s">
        <v>73</v>
      </c>
      <c r="I152" s="21" t="s">
        <v>74</v>
      </c>
      <c r="J152" s="23" t="s">
        <v>73</v>
      </c>
      <c r="K152" s="21" t="s">
        <v>229</v>
      </c>
      <c r="L152" s="23" t="s">
        <v>73</v>
      </c>
      <c r="M152" s="28" t="s">
        <v>131</v>
      </c>
      <c r="N152" s="23" t="s">
        <v>73</v>
      </c>
      <c r="O152" s="21" t="s">
        <v>77</v>
      </c>
      <c r="P152" s="23" t="s">
        <v>73</v>
      </c>
      <c r="Q152" s="21" t="s">
        <v>287</v>
      </c>
      <c r="R152" s="23" t="s">
        <v>73</v>
      </c>
      <c r="S152" s="32">
        <v>0</v>
      </c>
      <c r="T152" s="33">
        <v>1</v>
      </c>
      <c r="U152" s="53">
        <v>100</v>
      </c>
      <c r="V152" s="42" t="s">
        <v>73</v>
      </c>
      <c r="W152" s="42" t="s">
        <v>73</v>
      </c>
      <c r="X152" s="42" t="s">
        <v>79</v>
      </c>
      <c r="Y152" s="66" t="s">
        <v>297</v>
      </c>
      <c r="Z152" s="67"/>
    </row>
    <row r="153" spans="1:301" ht="15.75" x14ac:dyDescent="0.2">
      <c r="B153" s="131" t="s">
        <v>298</v>
      </c>
      <c r="C153" s="132"/>
      <c r="D153" s="132"/>
      <c r="E153" s="132"/>
      <c r="F153" s="132"/>
      <c r="G153" s="132"/>
      <c r="H153" s="132"/>
      <c r="I153" s="132"/>
      <c r="J153" s="132"/>
      <c r="K153" s="132"/>
      <c r="L153" s="132"/>
      <c r="M153" s="132"/>
      <c r="N153" s="132"/>
      <c r="O153" s="133" t="s">
        <v>299</v>
      </c>
      <c r="P153" s="134"/>
      <c r="Q153" s="134"/>
      <c r="R153" s="134"/>
      <c r="S153" s="135"/>
      <c r="T153" s="19">
        <f>SUM(U154:U154)/100</f>
        <v>1</v>
      </c>
      <c r="U153" s="52">
        <f t="shared" si="16"/>
        <v>100</v>
      </c>
      <c r="V153" s="153"/>
      <c r="W153" s="154"/>
      <c r="X153" s="154"/>
      <c r="Y153" s="154"/>
      <c r="Z153" s="155"/>
    </row>
    <row r="154" spans="1:301" s="27" customFormat="1" ht="15" x14ac:dyDescent="0.2">
      <c r="A154" s="72"/>
      <c r="B154" s="59">
        <v>115</v>
      </c>
      <c r="C154" s="23" t="s">
        <v>300</v>
      </c>
      <c r="D154" s="36" t="s">
        <v>100</v>
      </c>
      <c r="E154" s="39" t="s">
        <v>85</v>
      </c>
      <c r="F154" s="40" t="s">
        <v>72</v>
      </c>
      <c r="G154" s="30" t="s">
        <v>14</v>
      </c>
      <c r="H154" s="31" t="s">
        <v>73</v>
      </c>
      <c r="I154" s="29" t="s">
        <v>74</v>
      </c>
      <c r="J154" s="31" t="s">
        <v>73</v>
      </c>
      <c r="K154" s="29" t="s">
        <v>301</v>
      </c>
      <c r="L154" s="31" t="s">
        <v>73</v>
      </c>
      <c r="M154" s="28" t="s">
        <v>101</v>
      </c>
      <c r="N154" s="31" t="s">
        <v>73</v>
      </c>
      <c r="O154" s="29" t="s">
        <v>77</v>
      </c>
      <c r="P154" s="31" t="s">
        <v>73</v>
      </c>
      <c r="Q154" s="29" t="s">
        <v>78</v>
      </c>
      <c r="R154" s="31" t="s">
        <v>73</v>
      </c>
      <c r="S154" s="32">
        <v>0</v>
      </c>
      <c r="T154" s="33">
        <v>1</v>
      </c>
      <c r="U154" s="52">
        <f t="shared" si="16"/>
        <v>100</v>
      </c>
      <c r="V154" s="42">
        <v>44562</v>
      </c>
      <c r="W154" s="42">
        <v>44775</v>
      </c>
      <c r="X154" s="42" t="s">
        <v>79</v>
      </c>
      <c r="Y154" s="43" t="s">
        <v>302</v>
      </c>
      <c r="Z154" s="55"/>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c r="BI154" s="72"/>
      <c r="BJ154" s="72"/>
      <c r="BK154" s="72"/>
      <c r="BL154" s="72"/>
      <c r="BM154" s="72"/>
      <c r="BN154" s="72"/>
      <c r="BO154" s="72"/>
      <c r="BP154" s="72"/>
      <c r="BQ154" s="72"/>
      <c r="BR154" s="72"/>
      <c r="BS154" s="72"/>
      <c r="BT154" s="72"/>
      <c r="BU154" s="72"/>
      <c r="BV154" s="72"/>
      <c r="BW154" s="72"/>
      <c r="BX154" s="72"/>
      <c r="BY154" s="72"/>
      <c r="BZ154" s="72"/>
      <c r="CA154" s="72"/>
      <c r="CB154" s="72"/>
      <c r="CC154" s="72"/>
      <c r="CD154" s="72"/>
      <c r="CE154" s="72"/>
      <c r="CF154" s="72"/>
      <c r="CG154" s="72"/>
      <c r="CH154" s="72"/>
      <c r="CI154" s="72"/>
      <c r="CJ154" s="72"/>
      <c r="CK154" s="72"/>
      <c r="CL154" s="72"/>
      <c r="CM154" s="72"/>
      <c r="CN154" s="72"/>
      <c r="CO154" s="72"/>
      <c r="CP154" s="72"/>
      <c r="CQ154" s="72"/>
      <c r="CR154" s="72"/>
      <c r="CS154" s="72"/>
      <c r="CT154" s="72"/>
      <c r="CU154" s="72"/>
      <c r="CV154" s="72"/>
      <c r="CW154" s="72"/>
      <c r="CX154" s="72"/>
      <c r="CY154" s="72"/>
      <c r="CZ154" s="72"/>
      <c r="DA154" s="72"/>
      <c r="DB154" s="72"/>
      <c r="DC154" s="72"/>
      <c r="DD154" s="72"/>
      <c r="DE154" s="72"/>
      <c r="DF154" s="72"/>
      <c r="DG154" s="72"/>
      <c r="DH154" s="72"/>
      <c r="DI154" s="72"/>
      <c r="DJ154" s="72"/>
      <c r="DK154" s="72"/>
      <c r="DL154" s="72"/>
      <c r="DM154" s="72"/>
      <c r="DN154" s="72"/>
      <c r="DO154" s="72"/>
      <c r="DP154" s="72"/>
      <c r="DQ154" s="72"/>
      <c r="DR154" s="72"/>
      <c r="DS154" s="72"/>
      <c r="DT154" s="72"/>
      <c r="DU154" s="72"/>
      <c r="DV154" s="72"/>
      <c r="DW154" s="72"/>
      <c r="DX154" s="72"/>
      <c r="DY154" s="72"/>
      <c r="DZ154" s="72"/>
      <c r="EA154" s="72"/>
      <c r="EB154" s="72"/>
      <c r="EC154" s="72"/>
      <c r="ED154" s="72"/>
      <c r="EE154" s="72"/>
      <c r="EF154" s="72"/>
      <c r="EG154" s="72"/>
      <c r="EH154" s="72"/>
      <c r="EI154" s="72"/>
      <c r="EJ154" s="72"/>
      <c r="EK154" s="72"/>
      <c r="EL154" s="72"/>
      <c r="EM154" s="72"/>
      <c r="EN154" s="72"/>
      <c r="EO154" s="72"/>
      <c r="EP154" s="72"/>
      <c r="EQ154" s="72"/>
      <c r="ER154" s="72"/>
      <c r="ES154" s="72"/>
      <c r="ET154" s="72"/>
      <c r="EU154" s="72"/>
      <c r="EV154" s="72"/>
      <c r="EW154" s="72"/>
      <c r="EX154" s="72"/>
      <c r="EY154" s="72"/>
      <c r="EZ154" s="72"/>
      <c r="FA154" s="72"/>
      <c r="FB154" s="72"/>
      <c r="FC154" s="72"/>
      <c r="FD154" s="72"/>
      <c r="FE154" s="72"/>
      <c r="FF154" s="72"/>
      <c r="FG154" s="72"/>
      <c r="FH154" s="72"/>
      <c r="FI154" s="72"/>
      <c r="FJ154" s="72"/>
      <c r="FK154" s="72"/>
      <c r="FL154" s="72"/>
      <c r="FM154" s="72"/>
      <c r="FN154" s="72"/>
      <c r="FO154" s="72"/>
      <c r="FP154" s="72"/>
      <c r="FQ154" s="72"/>
      <c r="FR154" s="72"/>
      <c r="FS154" s="72"/>
      <c r="FT154" s="72"/>
      <c r="FU154" s="72"/>
      <c r="FV154" s="72"/>
      <c r="FW154" s="72"/>
      <c r="FX154" s="72"/>
      <c r="FY154" s="72"/>
      <c r="FZ154" s="72"/>
      <c r="GA154" s="72"/>
      <c r="GB154" s="72"/>
      <c r="GC154" s="72"/>
      <c r="GD154" s="72"/>
      <c r="GE154" s="72"/>
      <c r="GF154" s="72"/>
      <c r="GG154" s="72"/>
      <c r="GH154" s="72"/>
      <c r="GI154" s="72"/>
      <c r="GJ154" s="72"/>
      <c r="GK154" s="72"/>
      <c r="GL154" s="72"/>
      <c r="GM154" s="72"/>
      <c r="GN154" s="72"/>
      <c r="GO154" s="72"/>
      <c r="GP154" s="72"/>
      <c r="GQ154" s="72"/>
      <c r="GR154" s="72"/>
      <c r="GS154" s="72"/>
      <c r="GT154" s="72"/>
      <c r="GU154" s="72"/>
      <c r="GV154" s="72"/>
      <c r="GW154" s="72"/>
      <c r="GX154" s="72"/>
      <c r="GY154" s="72"/>
      <c r="GZ154" s="72"/>
      <c r="HA154" s="72"/>
      <c r="HB154" s="72"/>
      <c r="HC154" s="72"/>
      <c r="HD154" s="72"/>
      <c r="HE154" s="72"/>
      <c r="HF154" s="72"/>
      <c r="HG154" s="72"/>
      <c r="HH154" s="72"/>
      <c r="HI154" s="72"/>
      <c r="HJ154" s="72"/>
      <c r="HK154" s="72"/>
      <c r="HL154" s="72"/>
      <c r="HM154" s="72"/>
      <c r="HN154" s="72"/>
      <c r="HO154" s="72"/>
      <c r="HP154" s="72"/>
      <c r="HQ154" s="72"/>
      <c r="HR154" s="72"/>
      <c r="HS154" s="72"/>
      <c r="HT154" s="72"/>
      <c r="HU154" s="72"/>
      <c r="HV154" s="72"/>
      <c r="HW154" s="72"/>
      <c r="HX154" s="72"/>
      <c r="HY154" s="72"/>
      <c r="HZ154" s="72"/>
      <c r="IA154" s="72"/>
      <c r="IB154" s="72"/>
      <c r="IC154" s="72"/>
      <c r="ID154" s="72"/>
      <c r="IE154" s="72"/>
      <c r="IF154" s="72"/>
      <c r="IG154" s="72"/>
      <c r="IH154" s="72"/>
      <c r="II154" s="72"/>
      <c r="IJ154" s="72"/>
      <c r="IK154" s="72"/>
      <c r="IL154" s="72"/>
      <c r="IM154" s="72"/>
      <c r="IN154" s="72"/>
      <c r="IO154" s="72"/>
      <c r="IP154" s="72"/>
      <c r="IQ154" s="72"/>
      <c r="IR154" s="72"/>
      <c r="IS154" s="72"/>
      <c r="IT154" s="72"/>
      <c r="IU154" s="72"/>
      <c r="IV154" s="72"/>
      <c r="IW154" s="72"/>
      <c r="IX154" s="72"/>
      <c r="IY154" s="72"/>
      <c r="IZ154" s="72"/>
      <c r="JA154" s="72"/>
      <c r="JB154" s="72"/>
      <c r="JC154" s="72"/>
      <c r="JD154" s="72"/>
      <c r="JE154" s="72"/>
      <c r="JF154" s="72"/>
      <c r="JG154" s="72"/>
      <c r="JH154" s="72"/>
      <c r="JI154" s="72"/>
      <c r="JJ154" s="72"/>
      <c r="JK154" s="72"/>
      <c r="JL154" s="72"/>
      <c r="JM154" s="72"/>
      <c r="JN154" s="72"/>
      <c r="JO154" s="72"/>
      <c r="JP154" s="72"/>
      <c r="JQ154" s="72"/>
      <c r="JR154" s="72"/>
      <c r="JS154" s="72"/>
      <c r="JT154" s="72"/>
      <c r="JU154" s="72"/>
      <c r="JV154" s="72"/>
      <c r="JW154" s="72"/>
      <c r="JX154" s="72"/>
      <c r="JY154" s="72"/>
      <c r="JZ154" s="72"/>
      <c r="KA154" s="72"/>
      <c r="KB154" s="72"/>
      <c r="KC154" s="72"/>
      <c r="KD154" s="72"/>
      <c r="KE154" s="72"/>
      <c r="KF154" s="72"/>
      <c r="KG154" s="72"/>
      <c r="KH154" s="72"/>
      <c r="KI154" s="72"/>
      <c r="KJ154" s="72"/>
      <c r="KK154" s="72"/>
      <c r="KL154" s="72"/>
      <c r="KM154" s="72"/>
      <c r="KN154" s="72"/>
      <c r="KO154" s="72"/>
    </row>
    <row r="155" spans="1:301" ht="15.75" x14ac:dyDescent="0.2">
      <c r="B155" s="136"/>
      <c r="C155" s="132"/>
      <c r="D155" s="132"/>
      <c r="E155" s="132"/>
      <c r="F155" s="132"/>
      <c r="G155" s="132"/>
      <c r="H155" s="132"/>
      <c r="I155" s="132"/>
      <c r="J155" s="132"/>
      <c r="K155" s="132"/>
      <c r="L155" s="132"/>
      <c r="M155" s="132"/>
      <c r="N155" s="132"/>
      <c r="O155" s="133" t="s">
        <v>303</v>
      </c>
      <c r="P155" s="134"/>
      <c r="Q155" s="134"/>
      <c r="R155" s="134"/>
      <c r="S155" s="135"/>
      <c r="T155" s="19">
        <f>SUM(U13+U27+U39+U51+U104+U153)/600</f>
        <v>1</v>
      </c>
      <c r="U155" s="44"/>
      <c r="V155" s="153"/>
      <c r="W155" s="154"/>
      <c r="X155" s="154"/>
      <c r="Y155" s="154"/>
      <c r="Z155" s="155"/>
    </row>
  </sheetData>
  <mergeCells count="106">
    <mergeCell ref="V155:Z155"/>
    <mergeCell ref="V128:Z128"/>
    <mergeCell ref="V134:Z134"/>
    <mergeCell ref="V140:Z140"/>
    <mergeCell ref="V146:Z146"/>
    <mergeCell ref="V153:Z153"/>
    <mergeCell ref="V105:Z105"/>
    <mergeCell ref="V107:Z107"/>
    <mergeCell ref="V112:Z112"/>
    <mergeCell ref="V118:Z118"/>
    <mergeCell ref="V122:Z122"/>
    <mergeCell ref="V86:Z86"/>
    <mergeCell ref="V92:Z92"/>
    <mergeCell ref="V98:Z98"/>
    <mergeCell ref="V102:Z102"/>
    <mergeCell ref="V104:Z104"/>
    <mergeCell ref="V58:Z58"/>
    <mergeCell ref="V64:Z64"/>
    <mergeCell ref="V70:Z70"/>
    <mergeCell ref="V76:Z76"/>
    <mergeCell ref="V82:Z82"/>
    <mergeCell ref="V52:Z52"/>
    <mergeCell ref="V54:Z54"/>
    <mergeCell ref="E4:S4"/>
    <mergeCell ref="E3:S3"/>
    <mergeCell ref="V1:Z4"/>
    <mergeCell ref="B11:Z12"/>
    <mergeCell ref="V13:Z13"/>
    <mergeCell ref="V9:V10"/>
    <mergeCell ref="Y9:Y10"/>
    <mergeCell ref="B5:T5"/>
    <mergeCell ref="B3:D3"/>
    <mergeCell ref="B4:D4"/>
    <mergeCell ref="B6:C6"/>
    <mergeCell ref="D6:Z6"/>
    <mergeCell ref="B2:T2"/>
    <mergeCell ref="B1:T1"/>
    <mergeCell ref="B52:N52"/>
    <mergeCell ref="B54:N54"/>
    <mergeCell ref="W9:W10"/>
    <mergeCell ref="Z9:Z10"/>
    <mergeCell ref="D7:Z7"/>
    <mergeCell ref="E9:E10"/>
    <mergeCell ref="F9:F10"/>
    <mergeCell ref="T9:T10"/>
    <mergeCell ref="B13:N13"/>
    <mergeCell ref="O51:S51"/>
    <mergeCell ref="O39:S39"/>
    <mergeCell ref="O27:S27"/>
    <mergeCell ref="B27:N27"/>
    <mergeCell ref="B39:N39"/>
    <mergeCell ref="G9:S9"/>
    <mergeCell ref="B9:B10"/>
    <mergeCell ref="D9:D10"/>
    <mergeCell ref="B51:N51"/>
    <mergeCell ref="O13:S13"/>
    <mergeCell ref="V27:Z27"/>
    <mergeCell ref="V39:Z39"/>
    <mergeCell ref="V51:Z51"/>
    <mergeCell ref="X9:X10"/>
    <mergeCell ref="B58:N58"/>
    <mergeCell ref="O52:S52"/>
    <mergeCell ref="O54:S54"/>
    <mergeCell ref="O58:S58"/>
    <mergeCell ref="B64:N64"/>
    <mergeCell ref="B70:N70"/>
    <mergeCell ref="B76:N76"/>
    <mergeCell ref="B82:N82"/>
    <mergeCell ref="B86:N86"/>
    <mergeCell ref="O86:S86"/>
    <mergeCell ref="B118:N118"/>
    <mergeCell ref="B122:N122"/>
    <mergeCell ref="O107:S107"/>
    <mergeCell ref="O112:S112"/>
    <mergeCell ref="O118:S118"/>
    <mergeCell ref="O122:S122"/>
    <mergeCell ref="B105:N105"/>
    <mergeCell ref="B104:N104"/>
    <mergeCell ref="B146:N146"/>
    <mergeCell ref="O146:S146"/>
    <mergeCell ref="B128:N128"/>
    <mergeCell ref="B134:N134"/>
    <mergeCell ref="B92:N92"/>
    <mergeCell ref="B98:N98"/>
    <mergeCell ref="B102:N102"/>
    <mergeCell ref="O155:S155"/>
    <mergeCell ref="B155:N155"/>
    <mergeCell ref="C9:C10"/>
    <mergeCell ref="B7:C7"/>
    <mergeCell ref="O128:S128"/>
    <mergeCell ref="O134:S134"/>
    <mergeCell ref="O140:S140"/>
    <mergeCell ref="O153:S153"/>
    <mergeCell ref="O92:S92"/>
    <mergeCell ref="O98:S98"/>
    <mergeCell ref="O102:S102"/>
    <mergeCell ref="O105:S105"/>
    <mergeCell ref="O64:S64"/>
    <mergeCell ref="O70:S70"/>
    <mergeCell ref="O76:S76"/>
    <mergeCell ref="O82:S82"/>
    <mergeCell ref="B140:N140"/>
    <mergeCell ref="B153:N153"/>
    <mergeCell ref="O104:S104"/>
    <mergeCell ref="B107:N107"/>
    <mergeCell ref="B112:N112"/>
  </mergeCells>
  <phoneticPr fontId="9" type="noConversion"/>
  <hyperlinks>
    <hyperlink ref="Y59" r:id="rId1" xr:uid="{F63B68D6-8F90-4A7D-9576-94F56CEE618F}"/>
    <hyperlink ref="Y29" r:id="rId2" xr:uid="{869D34B0-D14A-4E7C-8D81-E6A83C859CD3}"/>
    <hyperlink ref="Y14" r:id="rId3" xr:uid="{E74B7076-8552-42F9-85E5-6F4B87376D14}"/>
    <hyperlink ref="Y28" r:id="rId4" xr:uid="{68FCDA4A-FE8B-46F3-9AE4-658DB17FDC6C}"/>
    <hyperlink ref="Y40" r:id="rId5" xr:uid="{F82BF395-EF2B-4CC8-B8B8-96B970F21523}"/>
    <hyperlink ref="Y65" r:id="rId6" xr:uid="{5CB18AB5-7702-429D-A64C-1AFB98164F7E}"/>
    <hyperlink ref="Y71" r:id="rId7" xr:uid="{1AD31D6B-3B9E-4A19-93A1-12673B91B75C}"/>
    <hyperlink ref="Y77" r:id="rId8" xr:uid="{D7CC0EDB-74F9-491C-BB44-8C12D45E4957}"/>
    <hyperlink ref="Y93" r:id="rId9" xr:uid="{915BE3DA-6458-482D-8E96-29DD86797178}"/>
    <hyperlink ref="Y108" r:id="rId10" xr:uid="{3BDACEE7-925F-403E-B335-30A884E154FC}"/>
    <hyperlink ref="Y113" r:id="rId11" xr:uid="{DA41A667-E469-4357-A31D-560E916E657E}"/>
    <hyperlink ref="Y123" r:id="rId12" xr:uid="{5365A1D9-BFAD-4D07-994F-0E0D77B143B3}"/>
    <hyperlink ref="Y129" r:id="rId13" xr:uid="{E08AF9D6-12A5-44B2-B0AF-C020DF9D43CF}"/>
    <hyperlink ref="Y135" r:id="rId14" xr:uid="{4122B30F-8A8C-407D-9D4D-1E0F4C80C3B1}"/>
    <hyperlink ref="Y141" r:id="rId15" xr:uid="{4F5634A1-541A-401F-8273-5426571FD191}"/>
    <hyperlink ref="Y147" r:id="rId16" xr:uid="{6DB20067-1893-4E68-A7F1-EC89DF6D0B07}"/>
    <hyperlink ref="Y16" r:id="rId17" xr:uid="{C5131F28-8418-450B-A080-DC155F8E7560}"/>
    <hyperlink ref="Y30" r:id="rId18" xr:uid="{BD98F477-3D78-40A5-9FF4-434771FDEABE}"/>
    <hyperlink ref="Y42" r:id="rId19" xr:uid="{B55560AB-85FE-4AC5-A789-B516ACA95FE9}"/>
    <hyperlink ref="Y41" r:id="rId20" xr:uid="{4CD861DB-AF2F-4E9D-BA60-BEA61D3102F8}"/>
    <hyperlink ref="Y55" r:id="rId21" xr:uid="{241FDE81-EA9B-4EE0-9900-4771799926B5}"/>
    <hyperlink ref="Y60" r:id="rId22" xr:uid="{83225370-695C-48B8-BF2C-1704863C6FE3}"/>
    <hyperlink ref="Y66" r:id="rId23" xr:uid="{1FF64D7E-99F8-4BDD-8299-125E533B78E0}"/>
    <hyperlink ref="Y72" r:id="rId24" xr:uid="{585519B0-5481-422F-8691-05C16830E4F2}"/>
    <hyperlink ref="Y78" r:id="rId25" xr:uid="{1A2E9AAA-62D6-4BA1-BCB9-86E141A8F5F1}"/>
    <hyperlink ref="Y83" r:id="rId26" xr:uid="{4791AB22-ACE5-4884-AD54-EB8ED23C3DE3}"/>
    <hyperlink ref="Y87" r:id="rId27" xr:uid="{4B119F66-4411-4FE1-B646-97D4454F72AD}"/>
    <hyperlink ref="Y88" r:id="rId28" xr:uid="{FB11A464-5CE8-4A5D-A10A-A30837B6442D}"/>
    <hyperlink ref="Y94" r:id="rId29" xr:uid="{A6FA4DA4-099A-4D84-B081-2537CFFF7AE4}"/>
    <hyperlink ref="Y99" r:id="rId30" xr:uid="{44186BC4-A54B-47C1-A5B8-AD037D2F5232}"/>
    <hyperlink ref="Y109" r:id="rId31" xr:uid="{9ED4D564-B29C-46B6-8F56-B10535FDD0DD}"/>
    <hyperlink ref="Y114" r:id="rId32" xr:uid="{4F6C6BD7-5E06-497C-91A2-395DE716F515}"/>
    <hyperlink ref="Y119" r:id="rId33" xr:uid="{35C5ED4A-6D27-4B1B-82D2-BBE0885CF319}"/>
    <hyperlink ref="Y124" r:id="rId34" xr:uid="{0BF19E08-FBD4-4189-8DA5-36F7DDB0B808}"/>
    <hyperlink ref="Y136" r:id="rId35" xr:uid="{1DD0B04C-28C1-4A0E-A18A-E995F3F8928A}"/>
    <hyperlink ref="Y142" r:id="rId36" xr:uid="{CDCD16B7-2D00-4D38-BB43-75CFCDA90C3C}"/>
    <hyperlink ref="Y148" r:id="rId37" xr:uid="{439EFDB8-5B9A-4140-8A73-83BA94412872}"/>
    <hyperlink ref="Y38" r:id="rId38" xr:uid="{153E56A5-35D2-4AE7-9A34-81293EDC2D1F}"/>
    <hyperlink ref="Y50" r:id="rId39" xr:uid="{173360FB-4D2D-429C-B348-9916F307CD59}"/>
    <hyperlink ref="Y63" r:id="rId40" xr:uid="{EE819DA2-80BA-419D-B99A-FDF874F5FA00}"/>
    <hyperlink ref="Y69" r:id="rId41" xr:uid="{B83B0955-B8F0-4B21-8E5C-69A1CA5EBEDA}"/>
    <hyperlink ref="Y75" r:id="rId42" xr:uid="{06D4A22A-3C09-46AF-AB27-917BEEB9133E}"/>
    <hyperlink ref="Y81" r:id="rId43" xr:uid="{D2608475-8208-4674-91F2-A0FA58BAB05C}"/>
    <hyperlink ref="Y91" r:id="rId44" xr:uid="{9CAD08DD-1276-472B-A764-A06E79449927}"/>
    <hyperlink ref="Y97" r:id="rId45" xr:uid="{089F8270-99BF-4994-886C-3EF1B56B7640}"/>
    <hyperlink ref="Y111" r:id="rId46" xr:uid="{807D7276-699D-4F73-B76D-CAF4EDA6C73F}"/>
    <hyperlink ref="Y117" r:id="rId47" xr:uid="{6C7DDEA9-9027-41D0-A349-B23EEBD6D96C}"/>
    <hyperlink ref="Y127" r:id="rId48" xr:uid="{17656E6F-401C-4B11-83C7-00FDD0C880D9}"/>
    <hyperlink ref="Y133" r:id="rId49" xr:uid="{0985B7BC-D04C-44C5-B63E-69C5CC026CD5}"/>
    <hyperlink ref="Y139" r:id="rId50" xr:uid="{9B4C712E-11CE-4E14-BFB4-ACBF6DBA4766}"/>
    <hyperlink ref="Y145" r:id="rId51" xr:uid="{F66D6FDA-FC18-45D4-A55E-3B11A5F07A9D}"/>
    <hyperlink ref="Y152" r:id="rId52" xr:uid="{9D1EAA8E-08B5-44AB-A6CB-2280EFC41AD9}"/>
    <hyperlink ref="Y17" r:id="rId53" xr:uid="{4FDEEAB7-4484-441C-AD66-EC0E4A15D20A}"/>
    <hyperlink ref="Y18" r:id="rId54" xr:uid="{D8B4EB42-84B4-4704-BBCD-4E17A930690F}"/>
    <hyperlink ref="Y23" r:id="rId55" xr:uid="{13E1421F-D578-4516-8590-B2EF86940AD8}"/>
    <hyperlink ref="Y32" r:id="rId56" xr:uid="{7360B303-05EF-4C59-8D1F-326BFD088EBF}"/>
    <hyperlink ref="Y33" r:id="rId57" xr:uid="{06107B5D-D658-4015-8508-01CA7068F379}"/>
    <hyperlink ref="Y44" r:id="rId58" xr:uid="{4C53EEEA-CA56-4405-9D7F-4B1CEBCADCF3}"/>
    <hyperlink ref="Y45" r:id="rId59" xr:uid="{CF549AF8-AF38-49B0-B6EE-DD543D0C7BB0}"/>
    <hyperlink ref="Y53" r:id="rId60" xr:uid="{FD1B7EBD-1CAA-4A9E-86F9-CD918E060507}"/>
    <hyperlink ref="Y56" r:id="rId61" xr:uid="{C1874650-B829-4EB4-8654-B528F82EE565}"/>
    <hyperlink ref="Y61" r:id="rId62" xr:uid="{1E927606-DEF2-4AE4-9FE0-31E16E0FD258}"/>
    <hyperlink ref="Y67" r:id="rId63" xr:uid="{14C06C03-66FC-4A32-BAAC-522F39EEFBB5}"/>
    <hyperlink ref="Y73" r:id="rId64" xr:uid="{F38D131E-F1FC-440F-B5C2-CC55F5EA9E14}"/>
    <hyperlink ref="Y79" r:id="rId65" xr:uid="{BE6B8851-2055-4C2B-BCD2-B48C305D77DD}"/>
    <hyperlink ref="Y84" r:id="rId66" xr:uid="{E8A82E3B-BB2E-4D21-A83B-3AC0DEEFE08E}"/>
    <hyperlink ref="Y89" r:id="rId67" xr:uid="{981101FB-4A65-4269-B984-535A0CD4E82F}"/>
    <hyperlink ref="Y95" r:id="rId68" xr:uid="{C92D9FB7-2A6D-4691-870D-F80EBBA0972D}"/>
    <hyperlink ref="Y100" r:id="rId69" xr:uid="{4BA3AEAF-4732-4D75-8849-4E0F40FB2003}"/>
    <hyperlink ref="Y103" r:id="rId70" xr:uid="{5DAB121B-7DD9-473B-87A5-E8B3F2096BA8}"/>
    <hyperlink ref="Y106" r:id="rId71" xr:uid="{68C815BB-6DE7-429A-99BB-101924AA9318}"/>
    <hyperlink ref="Y110" r:id="rId72" xr:uid="{29EA6968-FC41-4C50-B368-5E59B711AF6B}"/>
    <hyperlink ref="Y115" r:id="rId73" xr:uid="{B2E46084-AD12-4119-835E-0B82FB536418}"/>
    <hyperlink ref="Y120" r:id="rId74" xr:uid="{69A15226-A9FD-4F37-B66E-5C357D2B6E0F}"/>
    <hyperlink ref="Y125" r:id="rId75" xr:uid="{01BA5827-87DB-423E-B03A-EFE6F10E3428}"/>
    <hyperlink ref="Y131" r:id="rId76" xr:uid="{C2BD9E70-98F4-4C9E-A98A-AAF15C5A9B5D}"/>
    <hyperlink ref="Y137" r:id="rId77" xr:uid="{662D225D-6530-41BF-A496-0CAF97954D45}"/>
    <hyperlink ref="Y143" r:id="rId78" xr:uid="{A61617F5-38E7-47AF-8B51-24F25DFB7390}"/>
    <hyperlink ref="Y149" r:id="rId79" xr:uid="{28A1993E-9B90-4D14-8179-958DC665B0C3}"/>
    <hyperlink ref="Y150" r:id="rId80" xr:uid="{25907233-4412-4FC3-B8CD-161FD3A77ED3}"/>
    <hyperlink ref="Y25" r:id="rId81" xr:uid="{DEF4A7E3-F4A7-48CE-9631-AC21DEAB2242}"/>
    <hyperlink ref="Y31" r:id="rId82" xr:uid="{EBE36BD1-6AF9-40FF-A993-38BB5F6662FB}"/>
    <hyperlink ref="Y43" r:id="rId83" xr:uid="{361205BD-1D51-4B43-9763-56AF4A810CBA}"/>
    <hyperlink ref="Y19" r:id="rId84" xr:uid="{FAE6938E-55BD-4EDE-BF03-A64008E8D0AB}"/>
    <hyperlink ref="Y46" r:id="rId85" xr:uid="{9B20E35C-3604-4FC8-A419-18C52680F524}"/>
    <hyperlink ref="Y26" r:id="rId86" xr:uid="{553E5884-F39F-4A62-93FF-FE343A8B423D}"/>
    <hyperlink ref="Y21" r:id="rId87" xr:uid="{297BF0A3-CD5F-47AD-8344-118C4609CEBF}"/>
    <hyperlink ref="Y24" r:id="rId88" xr:uid="{A0EF5E67-62CE-4600-BE26-260A36FCAF8B}"/>
    <hyperlink ref="Y36" r:id="rId89" xr:uid="{6D497C32-723F-4FBF-80ED-7DAC53BFF880}"/>
    <hyperlink ref="Y48" r:id="rId90" xr:uid="{A36DCE37-5926-43ED-84FF-06CA56B381F3}"/>
    <hyperlink ref="Y20" r:id="rId91" xr:uid="{F3B5ED58-7D0A-4087-9D0A-F5D6043FAB73}"/>
    <hyperlink ref="Y35" r:id="rId92" xr:uid="{577DA99D-8A76-4748-8C03-160CECF1BAD1}"/>
    <hyperlink ref="Y47" r:id="rId93" xr:uid="{B2F96E97-A382-4E4D-8458-C8D3B7D95FE2}"/>
    <hyperlink ref="Y34" r:id="rId94" xr:uid="{9615C2E1-A652-4954-B0C5-5C567338C143}"/>
    <hyperlink ref="Y121" r:id="rId95" xr:uid="{73CEC57B-D022-41D3-9C71-531E0D4C5C9A}"/>
    <hyperlink ref="Y154" r:id="rId96" xr:uid="{47720732-AE6D-4434-B6D8-E52324B3EDA4}"/>
    <hyperlink ref="Y130" r:id="rId97" xr:uid="{924CCD29-0705-468B-8467-979C249A0197}"/>
    <hyperlink ref="Y37" r:id="rId98" xr:uid="{105BE0D3-5BDD-4658-BB71-C06DBD486261}"/>
    <hyperlink ref="Y49" r:id="rId99" xr:uid="{C6A5A14A-A141-47DF-A453-49EE09692626}"/>
    <hyperlink ref="Y57" r:id="rId100" xr:uid="{85B573A9-6336-498C-B96F-AAF2E2622F3E}"/>
    <hyperlink ref="Y62" r:id="rId101" xr:uid="{8C5846C6-2805-476B-8F57-B034A83F6EDF}"/>
    <hyperlink ref="Y68" r:id="rId102" xr:uid="{AA7ECBB8-0717-49B7-868E-FA04C13BE074}"/>
    <hyperlink ref="Y74" r:id="rId103" xr:uid="{9F5F3717-318F-4927-B0E5-9B7D6ECBDF8A}"/>
    <hyperlink ref="Y80" r:id="rId104" xr:uid="{6C4199F7-7575-4E15-A173-B41990FA54A2}"/>
    <hyperlink ref="Y85" r:id="rId105" xr:uid="{8209F6AD-FD39-4882-8102-07DCC7494A5F}"/>
    <hyperlink ref="Y90" r:id="rId106" xr:uid="{08F43355-107A-4E8C-BEA7-78EB0C7A124F}"/>
    <hyperlink ref="Y96" r:id="rId107" xr:uid="{3FE46C6A-39EA-4296-88D4-69C888749DEE}"/>
    <hyperlink ref="Y101" r:id="rId108" xr:uid="{31B7D943-9C02-4E77-813F-7A82FA8BE639}"/>
    <hyperlink ref="Y116" r:id="rId109" xr:uid="{0E908990-6697-4945-90C6-D775C76A8749}"/>
    <hyperlink ref="Y132" r:id="rId110" xr:uid="{08486747-F16B-42BF-9847-7F1523CCE9C1}"/>
    <hyperlink ref="Y138" r:id="rId111" xr:uid="{F540EE27-C8C7-4975-9737-6DC5A6616A25}"/>
    <hyperlink ref="Y144" r:id="rId112" xr:uid="{D9D7F699-E45C-4E83-80DF-C7CADB209732}"/>
    <hyperlink ref="Y151" r:id="rId113" xr:uid="{860A19AF-EB6E-4E07-BFFF-134F642D49E3}"/>
    <hyperlink ref="Y126" r:id="rId114" xr:uid="{8F41716D-D392-4263-80E7-E5C875B7462E}"/>
  </hyperlinks>
  <pageMargins left="0.70866141732283472" right="0.70866141732283472" top="0.74803149606299213" bottom="0.74803149606299213" header="0" footer="0"/>
  <pageSetup paperSize="8" scale="52" fitToHeight="0" orientation="landscape" horizontalDpi="1200" verticalDpi="1200" r:id="rId115"/>
  <rowBreaks count="3" manualBreakCount="3">
    <brk id="50" min="1" max="23" man="1"/>
    <brk id="97" min="1" max="23" man="1"/>
    <brk id="121" min="1" max="23" man="1"/>
  </rowBreaks>
  <drawing r:id="rId1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7BD69-6582-4686-A21F-9E535AC82972}">
  <dimension ref="A1:K132"/>
  <sheetViews>
    <sheetView view="pageBreakPreview" zoomScale="115" zoomScaleNormal="100" zoomScaleSheetLayoutView="115" workbookViewId="0">
      <selection activeCell="H8" sqref="H8"/>
    </sheetView>
  </sheetViews>
  <sheetFormatPr baseColWidth="10" defaultColWidth="11.42578125" defaultRowHeight="11.25" x14ac:dyDescent="0.2"/>
  <cols>
    <col min="1" max="1" width="8.85546875" style="13" customWidth="1"/>
    <col min="2" max="2" width="21.140625" style="13" customWidth="1"/>
    <col min="3" max="3" width="11.7109375" style="13" customWidth="1"/>
    <col min="4" max="4" width="18.7109375" style="13" customWidth="1"/>
    <col min="5" max="5" width="9.85546875" style="13" customWidth="1"/>
    <col min="6" max="6" width="39.42578125" style="13" customWidth="1"/>
    <col min="7" max="7" width="11.85546875" style="13" customWidth="1"/>
    <col min="8" max="8" width="8.42578125" style="13" customWidth="1"/>
    <col min="9" max="10" width="8" style="13" customWidth="1"/>
    <col min="11" max="11" width="11.140625" style="13" customWidth="1"/>
    <col min="12" max="16384" width="11.42578125" style="13"/>
  </cols>
  <sheetData>
    <row r="1" spans="1:11" ht="11.25" customHeight="1" x14ac:dyDescent="0.2">
      <c r="A1" s="116" t="s">
        <v>0</v>
      </c>
      <c r="B1" s="117"/>
      <c r="C1" s="117"/>
      <c r="D1" s="117"/>
      <c r="E1" s="117"/>
      <c r="F1" s="117"/>
      <c r="G1" s="117"/>
      <c r="H1" s="117"/>
      <c r="I1" s="118"/>
      <c r="J1" s="119"/>
      <c r="K1" s="120"/>
    </row>
    <row r="2" spans="1:11" ht="14.25" customHeight="1" x14ac:dyDescent="0.2">
      <c r="A2" s="125" t="s">
        <v>1</v>
      </c>
      <c r="B2" s="126"/>
      <c r="C2" s="126"/>
      <c r="D2" s="126"/>
      <c r="E2" s="126"/>
      <c r="F2" s="126"/>
      <c r="G2" s="126"/>
      <c r="H2" s="126"/>
      <c r="I2" s="127"/>
      <c r="J2" s="121"/>
      <c r="K2" s="122"/>
    </row>
    <row r="3" spans="1:11" ht="15" customHeight="1" x14ac:dyDescent="0.2">
      <c r="A3" s="116" t="s">
        <v>2</v>
      </c>
      <c r="B3" s="118"/>
      <c r="C3" s="117" t="s">
        <v>3</v>
      </c>
      <c r="D3" s="117"/>
      <c r="E3" s="117"/>
      <c r="F3" s="117"/>
      <c r="G3" s="117"/>
      <c r="H3" s="116" t="s">
        <v>4</v>
      </c>
      <c r="I3" s="118"/>
      <c r="J3" s="121"/>
      <c r="K3" s="122"/>
    </row>
    <row r="4" spans="1:11" ht="33.75" customHeight="1" x14ac:dyDescent="0.2">
      <c r="A4" s="128" t="s">
        <v>387</v>
      </c>
      <c r="B4" s="127"/>
      <c r="C4" s="126" t="s">
        <v>5</v>
      </c>
      <c r="D4" s="126"/>
      <c r="E4" s="126"/>
      <c r="F4" s="126"/>
      <c r="G4" s="126"/>
      <c r="H4" s="125">
        <v>3</v>
      </c>
      <c r="I4" s="127"/>
      <c r="J4" s="123"/>
      <c r="K4" s="124"/>
    </row>
    <row r="5" spans="1:11" s="16" customFormat="1" ht="12.75" customHeight="1" x14ac:dyDescent="0.2"/>
    <row r="6" spans="1:11" s="16" customFormat="1" ht="15.75" customHeight="1" x14ac:dyDescent="0.2">
      <c r="B6" s="253" t="s">
        <v>506</v>
      </c>
      <c r="C6" s="253"/>
      <c r="D6" s="253"/>
      <c r="E6" s="253"/>
      <c r="F6" s="253"/>
      <c r="G6" s="253"/>
    </row>
    <row r="7" spans="1:11" s="16" customFormat="1" ht="15.75" customHeight="1" x14ac:dyDescent="0.2">
      <c r="B7" s="213" t="s">
        <v>505</v>
      </c>
      <c r="C7" s="213"/>
      <c r="D7" s="213"/>
      <c r="E7" s="213"/>
      <c r="F7" s="213"/>
      <c r="G7" s="213"/>
      <c r="H7" s="252"/>
      <c r="I7" s="252"/>
    </row>
    <row r="8" spans="1:11" s="16" customFormat="1" ht="102.75" customHeight="1" x14ac:dyDescent="0.2">
      <c r="B8" s="203" t="s">
        <v>504</v>
      </c>
      <c r="C8" s="203"/>
      <c r="D8" s="203"/>
      <c r="E8" s="203"/>
      <c r="F8" s="203"/>
      <c r="G8" s="203"/>
      <c r="H8" s="200"/>
      <c r="I8" s="200"/>
    </row>
    <row r="9" spans="1:11" s="16" customFormat="1" ht="15.75" customHeight="1" x14ac:dyDescent="0.2">
      <c r="B9" s="251"/>
      <c r="C9" s="251"/>
      <c r="D9" s="251"/>
      <c r="E9" s="251"/>
      <c r="F9" s="251"/>
      <c r="G9" s="251"/>
      <c r="H9" s="251"/>
      <c r="I9" s="251"/>
    </row>
    <row r="10" spans="1:11" s="16" customFormat="1" ht="15.75" customHeight="1" x14ac:dyDescent="0.2">
      <c r="B10" s="250">
        <v>1</v>
      </c>
      <c r="C10" s="250"/>
      <c r="D10" s="250">
        <v>2</v>
      </c>
      <c r="E10" s="250"/>
      <c r="F10" s="249">
        <v>3</v>
      </c>
    </row>
    <row r="11" spans="1:11" s="16" customFormat="1" ht="21.75" customHeight="1" x14ac:dyDescent="0.2">
      <c r="B11" s="250" t="s">
        <v>503</v>
      </c>
      <c r="C11" s="250"/>
      <c r="D11" s="250" t="s">
        <v>502</v>
      </c>
      <c r="E11" s="250"/>
      <c r="F11" s="249" t="s">
        <v>501</v>
      </c>
    </row>
    <row r="12" spans="1:11" s="16" customFormat="1" ht="15" customHeight="1" x14ac:dyDescent="0.2">
      <c r="B12" s="248" t="s">
        <v>379</v>
      </c>
      <c r="C12" s="248"/>
      <c r="D12" s="248" t="s">
        <v>379</v>
      </c>
      <c r="E12" s="248"/>
      <c r="F12" s="209" t="s">
        <v>379</v>
      </c>
    </row>
    <row r="13" spans="1:11" s="16" customFormat="1" ht="15" customHeight="1" x14ac:dyDescent="0.2">
      <c r="B13" s="209"/>
      <c r="C13" s="209"/>
      <c r="D13" s="209"/>
      <c r="E13" s="209"/>
      <c r="F13" s="209"/>
    </row>
    <row r="14" spans="1:11" s="16" customFormat="1" ht="15" customHeight="1" x14ac:dyDescent="0.2">
      <c r="B14" s="247" t="s">
        <v>374</v>
      </c>
      <c r="C14" s="247"/>
      <c r="D14" s="247"/>
      <c r="E14" s="247"/>
      <c r="F14" s="247"/>
    </row>
    <row r="15" spans="1:11" s="16" customFormat="1" ht="15" customHeight="1" x14ac:dyDescent="0.2">
      <c r="B15" s="246" t="s">
        <v>373</v>
      </c>
      <c r="C15" s="245"/>
      <c r="D15" s="245"/>
      <c r="E15" s="245"/>
      <c r="F15" s="245"/>
    </row>
    <row r="16" spans="1:11" s="16" customFormat="1" ht="28.5" customHeight="1" x14ac:dyDescent="0.2">
      <c r="B16" s="203" t="s">
        <v>500</v>
      </c>
      <c r="C16" s="203"/>
      <c r="D16" s="203"/>
      <c r="E16" s="203"/>
      <c r="F16" s="203"/>
      <c r="G16" s="203"/>
      <c r="H16" s="200"/>
      <c r="I16" s="200"/>
    </row>
    <row r="17" spans="2:7" s="16" customFormat="1" ht="15" customHeight="1" x14ac:dyDescent="0.2">
      <c r="B17" s="246"/>
      <c r="C17" s="245"/>
      <c r="D17" s="245"/>
      <c r="E17" s="245"/>
      <c r="F17" s="245"/>
    </row>
    <row r="18" spans="2:7" s="16" customFormat="1" ht="13.5" customHeight="1" x14ac:dyDescent="0.2">
      <c r="B18" s="99" t="s">
        <v>499</v>
      </c>
      <c r="C18" s="99"/>
      <c r="D18" s="99"/>
      <c r="E18" s="99"/>
      <c r="F18" s="99"/>
      <c r="G18" s="99"/>
    </row>
    <row r="19" spans="2:7" s="16" customFormat="1" ht="62.25" customHeight="1" x14ac:dyDescent="0.2">
      <c r="B19" s="244" t="s">
        <v>498</v>
      </c>
      <c r="C19" s="243" t="s">
        <v>495</v>
      </c>
      <c r="D19" s="244" t="s">
        <v>497</v>
      </c>
      <c r="E19" s="243" t="s">
        <v>495</v>
      </c>
      <c r="F19" s="244" t="s">
        <v>496</v>
      </c>
      <c r="G19" s="243" t="s">
        <v>495</v>
      </c>
    </row>
    <row r="20" spans="2:7" s="16" customFormat="1" ht="14.25" customHeight="1" x14ac:dyDescent="0.2">
      <c r="B20" s="230" t="s">
        <v>494</v>
      </c>
      <c r="C20" s="227" t="s">
        <v>493</v>
      </c>
      <c r="D20" s="230" t="s">
        <v>346</v>
      </c>
      <c r="E20" s="218" t="s">
        <v>345</v>
      </c>
      <c r="F20" s="228" t="s">
        <v>492</v>
      </c>
      <c r="G20" s="242"/>
    </row>
    <row r="21" spans="2:7" s="16" customFormat="1" ht="30" x14ac:dyDescent="0.2">
      <c r="B21" s="230" t="s">
        <v>491</v>
      </c>
      <c r="C21" s="227" t="s">
        <v>490</v>
      </c>
      <c r="D21" s="230" t="s">
        <v>489</v>
      </c>
      <c r="E21" s="218" t="s">
        <v>86</v>
      </c>
      <c r="F21" s="230" t="s">
        <v>488</v>
      </c>
      <c r="G21" s="229" t="s">
        <v>487</v>
      </c>
    </row>
    <row r="22" spans="2:7" s="16" customFormat="1" ht="30" x14ac:dyDescent="0.2">
      <c r="B22" s="230" t="s">
        <v>486</v>
      </c>
      <c r="C22" s="227" t="s">
        <v>485</v>
      </c>
      <c r="D22" s="230" t="s">
        <v>110</v>
      </c>
      <c r="E22" s="218" t="s">
        <v>111</v>
      </c>
      <c r="F22" s="230" t="s">
        <v>484</v>
      </c>
      <c r="G22" s="229" t="s">
        <v>483</v>
      </c>
    </row>
    <row r="23" spans="2:7" s="16" customFormat="1" ht="15.75" x14ac:dyDescent="0.2">
      <c r="B23" s="230" t="s">
        <v>482</v>
      </c>
      <c r="C23" s="227" t="s">
        <v>481</v>
      </c>
      <c r="D23" s="230" t="s">
        <v>344</v>
      </c>
      <c r="E23" s="218" t="s">
        <v>76</v>
      </c>
      <c r="F23" s="228" t="s">
        <v>480</v>
      </c>
      <c r="G23" s="227"/>
    </row>
    <row r="24" spans="2:7" s="16" customFormat="1" ht="30" x14ac:dyDescent="0.2">
      <c r="B24" s="230" t="s">
        <v>479</v>
      </c>
      <c r="C24" s="227" t="s">
        <v>478</v>
      </c>
      <c r="D24" s="230" t="s">
        <v>337</v>
      </c>
      <c r="E24" s="218" t="s">
        <v>336</v>
      </c>
      <c r="F24" s="230" t="s">
        <v>477</v>
      </c>
      <c r="G24" s="229" t="s">
        <v>476</v>
      </c>
    </row>
    <row r="25" spans="2:7" s="16" customFormat="1" ht="15" x14ac:dyDescent="0.2">
      <c r="B25" s="230" t="s">
        <v>475</v>
      </c>
      <c r="C25" s="227" t="s">
        <v>474</v>
      </c>
      <c r="D25" s="230" t="s">
        <v>341</v>
      </c>
      <c r="E25" s="218" t="s">
        <v>340</v>
      </c>
      <c r="F25" s="230" t="s">
        <v>473</v>
      </c>
      <c r="G25" s="229" t="s">
        <v>342</v>
      </c>
    </row>
    <row r="26" spans="2:7" s="16" customFormat="1" ht="30" x14ac:dyDescent="0.2">
      <c r="B26" s="230" t="s">
        <v>472</v>
      </c>
      <c r="C26" s="227" t="s">
        <v>471</v>
      </c>
      <c r="D26" s="230" t="s">
        <v>88</v>
      </c>
      <c r="E26" s="218" t="s">
        <v>89</v>
      </c>
      <c r="F26" s="230" t="s">
        <v>81</v>
      </c>
      <c r="G26" s="229" t="s">
        <v>82</v>
      </c>
    </row>
    <row r="27" spans="2:7" s="16" customFormat="1" ht="30" x14ac:dyDescent="0.2">
      <c r="B27" s="230" t="s">
        <v>470</v>
      </c>
      <c r="C27" s="227" t="s">
        <v>469</v>
      </c>
      <c r="D27" s="230" t="s">
        <v>94</v>
      </c>
      <c r="E27" s="218" t="s">
        <v>95</v>
      </c>
      <c r="F27" s="241" t="s">
        <v>468</v>
      </c>
      <c r="G27" s="227"/>
    </row>
    <row r="28" spans="2:7" s="16" customFormat="1" ht="30" x14ac:dyDescent="0.2">
      <c r="B28" s="230" t="s">
        <v>467</v>
      </c>
      <c r="C28" s="227" t="s">
        <v>466</v>
      </c>
      <c r="D28" s="230" t="s">
        <v>97</v>
      </c>
      <c r="E28" s="218" t="s">
        <v>98</v>
      </c>
      <c r="F28" s="230" t="s">
        <v>84</v>
      </c>
      <c r="G28" s="229" t="s">
        <v>465</v>
      </c>
    </row>
    <row r="29" spans="2:7" s="16" customFormat="1" ht="15.75" x14ac:dyDescent="0.2">
      <c r="B29" s="230" t="s">
        <v>464</v>
      </c>
      <c r="C29" s="227" t="s">
        <v>463</v>
      </c>
      <c r="D29" s="230" t="s">
        <v>100</v>
      </c>
      <c r="E29" s="218" t="s">
        <v>101</v>
      </c>
      <c r="F29" s="228" t="s">
        <v>462</v>
      </c>
      <c r="G29" s="227"/>
    </row>
    <row r="30" spans="2:7" s="16" customFormat="1" ht="30" x14ac:dyDescent="0.2">
      <c r="B30" s="230" t="s">
        <v>461</v>
      </c>
      <c r="C30" s="227" t="s">
        <v>460</v>
      </c>
      <c r="D30" s="230" t="s">
        <v>459</v>
      </c>
      <c r="E30" s="227" t="s">
        <v>458</v>
      </c>
      <c r="F30" s="230" t="s">
        <v>395</v>
      </c>
      <c r="G30" s="229" t="s">
        <v>394</v>
      </c>
    </row>
    <row r="31" spans="2:7" s="16" customFormat="1" ht="15" x14ac:dyDescent="0.2">
      <c r="B31" s="215"/>
      <c r="C31" s="215"/>
      <c r="D31" s="230" t="s">
        <v>457</v>
      </c>
      <c r="E31" s="227" t="s">
        <v>456</v>
      </c>
      <c r="F31" s="230" t="s">
        <v>455</v>
      </c>
      <c r="G31" s="229" t="s">
        <v>454</v>
      </c>
    </row>
    <row r="32" spans="2:7" s="16" customFormat="1" ht="15" x14ac:dyDescent="0.2">
      <c r="B32" s="240" t="s">
        <v>453</v>
      </c>
      <c r="C32" s="215"/>
      <c r="D32" s="230" t="s">
        <v>401</v>
      </c>
      <c r="E32" s="227" t="s">
        <v>82</v>
      </c>
      <c r="F32" s="230" t="s">
        <v>393</v>
      </c>
      <c r="G32" s="229" t="s">
        <v>392</v>
      </c>
    </row>
    <row r="33" spans="2:7" s="16" customFormat="1" ht="30" x14ac:dyDescent="0.2">
      <c r="B33" s="236"/>
      <c r="C33" s="215"/>
      <c r="D33" s="230" t="s">
        <v>452</v>
      </c>
      <c r="E33" s="227" t="s">
        <v>418</v>
      </c>
      <c r="F33" s="230" t="s">
        <v>451</v>
      </c>
      <c r="G33" s="229" t="s">
        <v>450</v>
      </c>
    </row>
    <row r="34" spans="2:7" s="16" customFormat="1" ht="15" x14ac:dyDescent="0.2">
      <c r="B34" s="236"/>
      <c r="C34" s="215"/>
      <c r="D34" s="230" t="s">
        <v>449</v>
      </c>
      <c r="E34" s="227" t="s">
        <v>448</v>
      </c>
      <c r="F34" s="239" t="s">
        <v>447</v>
      </c>
      <c r="G34" s="238" t="s">
        <v>446</v>
      </c>
    </row>
    <row r="35" spans="2:7" s="16" customFormat="1" ht="30" x14ac:dyDescent="0.2">
      <c r="B35" s="236"/>
      <c r="C35" s="215"/>
      <c r="D35" s="230" t="s">
        <v>445</v>
      </c>
      <c r="E35" s="227" t="s">
        <v>444</v>
      </c>
      <c r="F35" s="239" t="s">
        <v>391</v>
      </c>
      <c r="G35" s="238" t="s">
        <v>111</v>
      </c>
    </row>
    <row r="36" spans="2:7" s="16" customFormat="1" ht="15.75" x14ac:dyDescent="0.2">
      <c r="B36" s="236"/>
      <c r="C36" s="215"/>
      <c r="D36" s="217" t="s">
        <v>443</v>
      </c>
      <c r="E36" s="237" t="s">
        <v>442</v>
      </c>
      <c r="F36" s="228" t="s">
        <v>441</v>
      </c>
      <c r="G36" s="227"/>
    </row>
    <row r="37" spans="2:7" s="16" customFormat="1" ht="15" x14ac:dyDescent="0.2">
      <c r="B37" s="236"/>
      <c r="C37" s="215"/>
      <c r="F37" s="230" t="s">
        <v>440</v>
      </c>
      <c r="G37" s="229" t="s">
        <v>439</v>
      </c>
    </row>
    <row r="38" spans="2:7" s="16" customFormat="1" ht="15.75" x14ac:dyDescent="0.2">
      <c r="B38" s="215"/>
      <c r="C38" s="215"/>
      <c r="D38" s="215"/>
      <c r="E38" s="215"/>
      <c r="F38" s="228" t="s">
        <v>438</v>
      </c>
      <c r="G38" s="227"/>
    </row>
    <row r="39" spans="2:7" s="16" customFormat="1" ht="30" x14ac:dyDescent="0.2">
      <c r="B39" s="215"/>
      <c r="C39" s="215"/>
      <c r="D39" s="215"/>
      <c r="E39" s="215"/>
      <c r="F39" s="230" t="s">
        <v>437</v>
      </c>
      <c r="G39" s="229" t="s">
        <v>436</v>
      </c>
    </row>
    <row r="40" spans="2:7" s="16" customFormat="1" ht="30" x14ac:dyDescent="0.2">
      <c r="C40" s="215"/>
      <c r="D40" s="215"/>
      <c r="E40" s="235"/>
      <c r="F40" s="230" t="s">
        <v>435</v>
      </c>
      <c r="G40" s="229" t="s">
        <v>418</v>
      </c>
    </row>
    <row r="41" spans="2:7" s="16" customFormat="1" ht="18" x14ac:dyDescent="0.2">
      <c r="B41" s="215"/>
      <c r="C41" s="215"/>
      <c r="D41" s="215"/>
      <c r="E41" s="235"/>
      <c r="F41" s="230" t="s">
        <v>434</v>
      </c>
      <c r="G41" s="229" t="s">
        <v>433</v>
      </c>
    </row>
    <row r="42" spans="2:7" s="16" customFormat="1" ht="60" x14ac:dyDescent="0.2">
      <c r="B42" s="234"/>
      <c r="C42" s="215"/>
      <c r="D42" s="215"/>
      <c r="E42" s="215"/>
      <c r="F42" s="230" t="s">
        <v>432</v>
      </c>
      <c r="G42" s="229" t="s">
        <v>89</v>
      </c>
    </row>
    <row r="43" spans="2:7" s="16" customFormat="1" ht="15" x14ac:dyDescent="0.2">
      <c r="B43" s="215"/>
      <c r="C43" s="215"/>
      <c r="D43" s="215"/>
      <c r="E43" s="215"/>
      <c r="F43" s="233" t="s">
        <v>431</v>
      </c>
      <c r="G43" s="232" t="s">
        <v>430</v>
      </c>
    </row>
    <row r="44" spans="2:7" s="16" customFormat="1" ht="15" x14ac:dyDescent="0.2">
      <c r="B44" s="215"/>
      <c r="C44" s="215"/>
      <c r="D44" s="215"/>
      <c r="E44" s="215"/>
      <c r="F44" s="233" t="s">
        <v>429</v>
      </c>
      <c r="G44" s="232" t="s">
        <v>428</v>
      </c>
    </row>
    <row r="45" spans="2:7" s="16" customFormat="1" ht="15.75" x14ac:dyDescent="0.2">
      <c r="B45" s="215"/>
      <c r="C45" s="215"/>
      <c r="D45" s="215"/>
      <c r="E45" s="215"/>
      <c r="F45" s="228" t="s">
        <v>427</v>
      </c>
      <c r="G45" s="227"/>
    </row>
    <row r="46" spans="2:7" s="16" customFormat="1" ht="15" x14ac:dyDescent="0.2">
      <c r="B46" s="215"/>
      <c r="C46" s="215"/>
      <c r="D46" s="215"/>
      <c r="E46" s="215"/>
      <c r="F46" s="230" t="s">
        <v>426</v>
      </c>
      <c r="G46" s="229" t="s">
        <v>425</v>
      </c>
    </row>
    <row r="47" spans="2:7" s="16" customFormat="1" ht="15" x14ac:dyDescent="0.2">
      <c r="B47" s="215"/>
      <c r="C47" s="215"/>
      <c r="D47" s="215"/>
      <c r="E47" s="215"/>
      <c r="F47" s="230" t="s">
        <v>424</v>
      </c>
      <c r="G47" s="229" t="s">
        <v>423</v>
      </c>
    </row>
    <row r="48" spans="2:7" s="16" customFormat="1" ht="15" x14ac:dyDescent="0.2">
      <c r="B48" s="215"/>
      <c r="C48" s="215"/>
      <c r="D48" s="215"/>
      <c r="E48" s="215"/>
      <c r="F48" s="230" t="s">
        <v>422</v>
      </c>
      <c r="G48" s="229" t="s">
        <v>421</v>
      </c>
    </row>
    <row r="49" spans="2:7" s="16" customFormat="1" ht="15.75" x14ac:dyDescent="0.2">
      <c r="B49" s="215"/>
      <c r="C49" s="215"/>
      <c r="D49" s="215"/>
      <c r="E49" s="215"/>
      <c r="F49" s="228" t="s">
        <v>420</v>
      </c>
      <c r="G49" s="227"/>
    </row>
    <row r="50" spans="2:7" s="16" customFormat="1" ht="30" x14ac:dyDescent="0.2">
      <c r="B50" s="231"/>
      <c r="C50" s="231"/>
      <c r="D50" s="231"/>
      <c r="E50" s="231"/>
      <c r="F50" s="230" t="s">
        <v>412</v>
      </c>
      <c r="G50" s="229" t="s">
        <v>114</v>
      </c>
    </row>
    <row r="51" spans="2:7" s="16" customFormat="1" ht="30" x14ac:dyDescent="0.2">
      <c r="B51" s="231"/>
      <c r="C51" s="231"/>
      <c r="D51" s="231"/>
      <c r="E51" s="231"/>
      <c r="F51" s="222" t="s">
        <v>419</v>
      </c>
      <c r="G51" s="218" t="s">
        <v>418</v>
      </c>
    </row>
    <row r="52" spans="2:7" s="16" customFormat="1" ht="30" x14ac:dyDescent="0.2">
      <c r="B52" s="231"/>
      <c r="C52" s="231"/>
      <c r="D52" s="231"/>
      <c r="E52" s="231"/>
      <c r="F52" s="222" t="s">
        <v>417</v>
      </c>
      <c r="G52" s="218" t="s">
        <v>416</v>
      </c>
    </row>
    <row r="53" spans="2:7" s="16" customFormat="1" ht="15.75" x14ac:dyDescent="0.2">
      <c r="B53" s="215"/>
      <c r="C53" s="215"/>
      <c r="D53" s="215"/>
      <c r="E53" s="215"/>
      <c r="F53" s="228" t="s">
        <v>415</v>
      </c>
      <c r="G53" s="227"/>
    </row>
    <row r="54" spans="2:7" s="16" customFormat="1" ht="15" x14ac:dyDescent="0.2">
      <c r="B54" s="215"/>
      <c r="C54" s="215"/>
      <c r="D54" s="215"/>
      <c r="E54" s="215"/>
      <c r="F54" s="230" t="s">
        <v>414</v>
      </c>
      <c r="G54" s="229" t="s">
        <v>413</v>
      </c>
    </row>
    <row r="55" spans="2:7" s="16" customFormat="1" ht="30" x14ac:dyDescent="0.2">
      <c r="B55" s="215"/>
      <c r="C55" s="215"/>
      <c r="D55" s="215"/>
      <c r="E55" s="215"/>
      <c r="F55" s="222" t="s">
        <v>412</v>
      </c>
      <c r="G55" s="218" t="s">
        <v>114</v>
      </c>
    </row>
    <row r="56" spans="2:7" s="16" customFormat="1" ht="15" x14ac:dyDescent="0.2">
      <c r="B56" s="215"/>
      <c r="C56" s="215"/>
      <c r="D56" s="215"/>
      <c r="E56" s="215"/>
      <c r="F56" s="222" t="s">
        <v>411</v>
      </c>
      <c r="G56" s="218" t="s">
        <v>410</v>
      </c>
    </row>
    <row r="57" spans="2:7" s="16" customFormat="1" ht="15.75" x14ac:dyDescent="0.2">
      <c r="B57" s="215"/>
      <c r="C57" s="215"/>
      <c r="D57" s="215"/>
      <c r="E57" s="215"/>
      <c r="F57" s="228" t="s">
        <v>409</v>
      </c>
      <c r="G57" s="227"/>
    </row>
    <row r="58" spans="2:7" s="16" customFormat="1" ht="15" x14ac:dyDescent="0.2">
      <c r="B58" s="215"/>
      <c r="C58" s="215"/>
      <c r="D58" s="215"/>
      <c r="E58" s="215"/>
      <c r="F58" s="230" t="s">
        <v>408</v>
      </c>
      <c r="G58" s="229" t="s">
        <v>407</v>
      </c>
    </row>
    <row r="59" spans="2:7" s="16" customFormat="1" ht="15" x14ac:dyDescent="0.2">
      <c r="B59" s="215"/>
      <c r="C59" s="215"/>
      <c r="D59" s="215"/>
      <c r="E59" s="215"/>
      <c r="F59" s="230" t="s">
        <v>406</v>
      </c>
      <c r="G59" s="229" t="s">
        <v>405</v>
      </c>
    </row>
    <row r="60" spans="2:7" s="16" customFormat="1" ht="15.75" x14ac:dyDescent="0.2">
      <c r="B60" s="215"/>
      <c r="C60" s="215"/>
      <c r="D60" s="215"/>
      <c r="E60" s="215"/>
      <c r="F60" s="228" t="s">
        <v>404</v>
      </c>
      <c r="G60" s="227"/>
    </row>
    <row r="61" spans="2:7" s="16" customFormat="1" ht="15" x14ac:dyDescent="0.2">
      <c r="B61" s="215"/>
      <c r="C61" s="215"/>
      <c r="D61" s="215"/>
      <c r="E61" s="215"/>
      <c r="F61" s="226" t="s">
        <v>403</v>
      </c>
      <c r="G61" s="225" t="s">
        <v>402</v>
      </c>
    </row>
    <row r="62" spans="2:7" s="16" customFormat="1" ht="15" x14ac:dyDescent="0.2">
      <c r="B62" s="215"/>
      <c r="C62" s="215"/>
      <c r="D62" s="215"/>
      <c r="E62" s="215"/>
      <c r="F62" s="224" t="s">
        <v>401</v>
      </c>
      <c r="G62" s="223" t="s">
        <v>400</v>
      </c>
    </row>
    <row r="63" spans="2:7" s="16" customFormat="1" ht="15" customHeight="1" x14ac:dyDescent="0.2">
      <c r="B63" s="215"/>
      <c r="C63" s="215"/>
      <c r="D63" s="215"/>
      <c r="E63" s="215"/>
      <c r="F63" s="219" t="s">
        <v>399</v>
      </c>
      <c r="G63" s="218"/>
    </row>
    <row r="64" spans="2:7" s="16" customFormat="1" ht="15" x14ac:dyDescent="0.2">
      <c r="B64" s="215"/>
      <c r="C64" s="215"/>
      <c r="D64" s="215"/>
      <c r="E64" s="215"/>
      <c r="F64" s="217" t="s">
        <v>398</v>
      </c>
      <c r="G64" s="216" t="s">
        <v>397</v>
      </c>
    </row>
    <row r="65" spans="2:7" s="16" customFormat="1" ht="15.75" x14ac:dyDescent="0.2">
      <c r="B65" s="215"/>
      <c r="C65" s="215"/>
      <c r="D65" s="215"/>
      <c r="E65" s="215"/>
      <c r="F65" s="219" t="s">
        <v>396</v>
      </c>
      <c r="G65" s="218"/>
    </row>
    <row r="66" spans="2:7" s="16" customFormat="1" ht="15" customHeight="1" x14ac:dyDescent="0.2">
      <c r="B66" s="215"/>
      <c r="C66" s="215"/>
      <c r="D66" s="215"/>
      <c r="E66" s="215"/>
      <c r="F66" s="222" t="s">
        <v>395</v>
      </c>
      <c r="G66" s="218" t="s">
        <v>394</v>
      </c>
    </row>
    <row r="67" spans="2:7" s="16" customFormat="1" ht="15" x14ac:dyDescent="0.2">
      <c r="B67" s="215"/>
      <c r="C67" s="215"/>
      <c r="D67" s="215"/>
      <c r="E67" s="215"/>
      <c r="F67" s="222" t="s">
        <v>393</v>
      </c>
      <c r="G67" s="218" t="s">
        <v>392</v>
      </c>
    </row>
    <row r="68" spans="2:7" s="16" customFormat="1" ht="15" x14ac:dyDescent="0.2">
      <c r="B68" s="215"/>
      <c r="C68" s="215"/>
      <c r="D68" s="215"/>
      <c r="E68" s="215"/>
      <c r="F68" s="221" t="s">
        <v>391</v>
      </c>
      <c r="G68" s="220" t="s">
        <v>111</v>
      </c>
    </row>
    <row r="69" spans="2:7" s="16" customFormat="1" ht="15.75" x14ac:dyDescent="0.2">
      <c r="B69" s="215"/>
      <c r="C69" s="215"/>
      <c r="D69" s="215"/>
      <c r="E69" s="215"/>
      <c r="F69" s="219" t="s">
        <v>390</v>
      </c>
      <c r="G69" s="218"/>
    </row>
    <row r="70" spans="2:7" s="16" customFormat="1" ht="15" x14ac:dyDescent="0.2">
      <c r="B70" s="215"/>
      <c r="C70" s="215"/>
      <c r="D70" s="215"/>
      <c r="E70" s="215"/>
      <c r="F70" s="217" t="s">
        <v>389</v>
      </c>
      <c r="G70" s="216" t="s">
        <v>388</v>
      </c>
    </row>
    <row r="71" spans="2:7" s="16" customFormat="1" ht="15" x14ac:dyDescent="0.2">
      <c r="B71" s="215"/>
      <c r="C71" s="215"/>
      <c r="D71" s="215"/>
      <c r="E71" s="215"/>
    </row>
    <row r="72" spans="2:7" s="16" customFormat="1" ht="15" x14ac:dyDescent="0.2">
      <c r="B72" s="215"/>
      <c r="C72" s="215"/>
      <c r="D72" s="215"/>
      <c r="E72" s="215"/>
    </row>
    <row r="73" spans="2:7" s="16" customFormat="1" ht="12.75" customHeight="1" x14ac:dyDescent="0.2">
      <c r="B73" s="215"/>
      <c r="C73" s="215"/>
      <c r="D73" s="215"/>
      <c r="E73" s="215"/>
    </row>
    <row r="74" spans="2:7" s="16" customFormat="1" ht="12.75" customHeight="1" x14ac:dyDescent="0.2">
      <c r="B74" s="215"/>
      <c r="C74" s="215"/>
      <c r="D74" s="215"/>
      <c r="E74" s="215"/>
    </row>
    <row r="75" spans="2:7" s="16" customFormat="1" ht="12.75" customHeight="1" x14ac:dyDescent="0.2">
      <c r="B75" s="215"/>
      <c r="C75" s="215"/>
      <c r="D75" s="215"/>
      <c r="E75" s="215"/>
    </row>
    <row r="76" spans="2:7" s="16" customFormat="1" ht="15" customHeight="1" x14ac:dyDescent="0.2">
      <c r="B76" s="215"/>
      <c r="C76" s="215"/>
      <c r="D76" s="215"/>
      <c r="E76" s="215"/>
    </row>
    <row r="77" spans="2:7" s="16" customFormat="1" ht="15" customHeight="1" x14ac:dyDescent="0.2">
      <c r="B77" s="215"/>
      <c r="C77" s="215"/>
      <c r="D77" s="215"/>
      <c r="E77" s="215"/>
    </row>
    <row r="78" spans="2:7" s="16" customFormat="1" ht="55.5" customHeight="1" x14ac:dyDescent="0.2"/>
    <row r="79" spans="2:7" s="16" customFormat="1" ht="100.5" customHeight="1" x14ac:dyDescent="0.2"/>
    <row r="80" spans="2:7" s="16" customFormat="1" ht="29.25" customHeight="1" x14ac:dyDescent="0.2"/>
    <row r="81" s="16" customFormat="1" ht="11.25" customHeight="1" x14ac:dyDescent="0.2"/>
    <row r="82" s="16" customFormat="1" ht="11.25" customHeight="1" x14ac:dyDescent="0.2"/>
    <row r="83" s="16" customFormat="1" ht="11.25" customHeight="1" x14ac:dyDescent="0.2"/>
    <row r="84" s="16" customFormat="1" ht="11.25" customHeight="1" x14ac:dyDescent="0.2"/>
    <row r="85" s="16" customFormat="1" ht="11.25" customHeight="1" x14ac:dyDescent="0.2"/>
    <row r="86" s="16" customFormat="1" ht="11.25" customHeight="1" x14ac:dyDescent="0.2"/>
    <row r="87" s="16" customFormat="1" ht="11.25" customHeight="1" x14ac:dyDescent="0.2"/>
    <row r="88" s="16" customFormat="1" ht="11.25" customHeight="1" x14ac:dyDescent="0.2"/>
    <row r="89" s="16" customFormat="1" ht="11.25" customHeight="1" x14ac:dyDescent="0.2"/>
    <row r="90" s="16" customFormat="1" ht="11.25" customHeight="1" x14ac:dyDescent="0.2"/>
    <row r="91" s="16" customFormat="1" ht="11.25" customHeight="1" x14ac:dyDescent="0.2"/>
    <row r="92" s="16" customFormat="1" ht="11.25" customHeight="1" x14ac:dyDescent="0.2"/>
    <row r="93" s="16" customFormat="1" ht="11.25" customHeight="1" x14ac:dyDescent="0.2"/>
    <row r="94" s="16" customFormat="1" ht="11.25" customHeight="1" x14ac:dyDescent="0.2"/>
    <row r="95" s="16" customFormat="1" ht="11.25" customHeight="1" x14ac:dyDescent="0.2"/>
    <row r="96" s="16" customFormat="1" ht="11.25" customHeight="1" x14ac:dyDescent="0.2"/>
    <row r="97" s="16" customFormat="1" ht="11.25" customHeight="1" x14ac:dyDescent="0.2"/>
    <row r="98" s="16" customFormat="1" ht="11.25" customHeight="1" x14ac:dyDescent="0.2"/>
    <row r="99" s="16" customFormat="1" ht="11.25" customHeight="1" x14ac:dyDescent="0.2"/>
    <row r="100" s="16" customFormat="1" ht="11.25" customHeight="1" x14ac:dyDescent="0.2"/>
    <row r="101" s="16" customFormat="1" ht="11.25" customHeight="1" x14ac:dyDescent="0.2"/>
    <row r="102" s="16" customFormat="1" ht="11.25" customHeight="1" x14ac:dyDescent="0.2"/>
    <row r="103" s="16" customFormat="1" ht="11.25" customHeight="1" x14ac:dyDescent="0.2"/>
    <row r="104" s="16" customFormat="1" ht="11.25" customHeight="1" x14ac:dyDescent="0.2"/>
    <row r="105" s="16" customFormat="1" ht="11.25" customHeight="1" x14ac:dyDescent="0.2"/>
    <row r="106" s="16" customFormat="1" ht="11.25" customHeight="1" x14ac:dyDescent="0.2"/>
    <row r="107" s="16" customFormat="1" ht="11.25" customHeight="1" x14ac:dyDescent="0.2"/>
    <row r="108" s="16" customFormat="1" ht="11.25" customHeight="1" x14ac:dyDescent="0.2"/>
    <row r="109" s="16" customFormat="1" ht="11.25" customHeight="1" x14ac:dyDescent="0.2"/>
    <row r="110" s="16" customFormat="1" ht="11.25" customHeight="1" x14ac:dyDescent="0.2"/>
    <row r="111" s="16" customFormat="1" ht="11.25" customHeight="1" x14ac:dyDescent="0.2"/>
    <row r="112" s="16" customFormat="1" ht="11.25" customHeight="1" x14ac:dyDescent="0.2"/>
    <row r="113" s="16" customFormat="1" ht="11.25" customHeight="1" x14ac:dyDescent="0.2"/>
    <row r="114" s="16" customFormat="1" ht="11.25" customHeight="1" x14ac:dyDescent="0.2"/>
    <row r="115" s="16" customFormat="1" ht="11.25" customHeight="1" x14ac:dyDescent="0.2"/>
    <row r="116" s="16" customFormat="1" ht="11.25" customHeight="1" x14ac:dyDescent="0.2"/>
    <row r="117" s="16" customFormat="1" ht="11.25" customHeight="1" x14ac:dyDescent="0.2"/>
    <row r="118" s="16" customFormat="1" ht="11.25" customHeight="1" x14ac:dyDescent="0.2"/>
    <row r="119" s="16" customFormat="1" ht="11.25" customHeight="1" x14ac:dyDescent="0.2"/>
    <row r="120" s="16" customFormat="1" ht="11.25" customHeight="1" x14ac:dyDescent="0.2"/>
    <row r="121" s="16" customFormat="1" ht="11.25" customHeight="1" x14ac:dyDescent="0.2"/>
    <row r="122" s="16" customFormat="1" ht="11.25" customHeight="1" x14ac:dyDescent="0.2"/>
    <row r="123" s="16" customFormat="1" ht="11.25" customHeight="1" x14ac:dyDescent="0.2"/>
    <row r="124" s="16" customFormat="1" ht="11.25" customHeight="1" x14ac:dyDescent="0.2"/>
    <row r="125" s="16" customFormat="1" ht="11.25" customHeight="1" x14ac:dyDescent="0.2"/>
    <row r="126" s="16" customFormat="1" ht="11.25" customHeight="1" x14ac:dyDescent="0.2"/>
    <row r="127" s="16" customFormat="1" ht="11.25" customHeight="1" x14ac:dyDescent="0.2"/>
    <row r="128" s="16" customFormat="1" ht="11.25" customHeight="1" x14ac:dyDescent="0.2"/>
    <row r="129" s="16" customFormat="1" ht="11.25" customHeight="1" x14ac:dyDescent="0.2"/>
    <row r="130" s="16" customFormat="1" ht="11.25" customHeight="1" x14ac:dyDescent="0.2"/>
    <row r="131" s="16" customFormat="1" ht="11.25" customHeight="1" x14ac:dyDescent="0.2"/>
    <row r="132" s="16" customFormat="1" ht="11.25" customHeight="1" x14ac:dyDescent="0.2"/>
  </sheetData>
  <mergeCells count="22">
    <mergeCell ref="A1:I1"/>
    <mergeCell ref="J1:K4"/>
    <mergeCell ref="A2:I2"/>
    <mergeCell ref="A3:B3"/>
    <mergeCell ref="C3:G3"/>
    <mergeCell ref="H3:I3"/>
    <mergeCell ref="A4:B4"/>
    <mergeCell ref="C4:G4"/>
    <mergeCell ref="H4:I4"/>
    <mergeCell ref="B6:G6"/>
    <mergeCell ref="B7:G7"/>
    <mergeCell ref="B8:G8"/>
    <mergeCell ref="B10:C10"/>
    <mergeCell ref="D10:E10"/>
    <mergeCell ref="B11:C11"/>
    <mergeCell ref="D11:E11"/>
    <mergeCell ref="B12:C12"/>
    <mergeCell ref="D12:E12"/>
    <mergeCell ref="B14:F14"/>
    <mergeCell ref="B16:G16"/>
    <mergeCell ref="B18:G18"/>
    <mergeCell ref="B32:B37"/>
  </mergeCells>
  <printOptions horizontalCentered="1" verticalCentered="1"/>
  <pageMargins left="0.78740157480314965" right="0.78740157480314965" top="0.59055118110236227" bottom="0.59055118110236227" header="0" footer="0.27559055118110237"/>
  <pageSetup scale="48" orientation="portrait" r:id="rId1"/>
  <headerFooter alignWithMargins="0">
    <oddFooter>&amp;L&amp;9Formato: FO-AC-07 Versión: 2&amp;C&amp;9Página &amp;P&amp;R&amp;9Vo. Bo.:</oddFooter>
  </headerFooter>
  <rowBreaks count="1" manualBreakCount="1">
    <brk id="70"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9825D-6213-4717-9180-1252D2281560}">
  <sheetPr>
    <pageSetUpPr fitToPage="1"/>
  </sheetPr>
  <dimension ref="A1:V86"/>
  <sheetViews>
    <sheetView tabSelected="1" view="pageBreakPreview" zoomScale="95" zoomScaleNormal="70" zoomScaleSheetLayoutView="95" workbookViewId="0">
      <selection activeCell="F21" sqref="F21"/>
    </sheetView>
  </sheetViews>
  <sheetFormatPr baseColWidth="10" defaultColWidth="9.140625" defaultRowHeight="14.25" x14ac:dyDescent="0.2"/>
  <cols>
    <col min="1" max="1" width="38.5703125" style="1" bestFit="1" customWidth="1"/>
    <col min="2" max="2" width="29" style="1" customWidth="1"/>
    <col min="3" max="3" width="12.7109375" style="1" customWidth="1"/>
    <col min="4" max="4" width="17.140625" style="1" customWidth="1"/>
    <col min="5" max="5" width="16.85546875" style="1" bestFit="1" customWidth="1"/>
    <col min="6" max="6" width="12.85546875" style="8" customWidth="1"/>
    <col min="7" max="7" width="14.85546875" style="1" customWidth="1"/>
    <col min="8" max="8" width="13" style="8" customWidth="1"/>
    <col min="9" max="10" width="18.7109375" style="1" customWidth="1"/>
    <col min="11" max="11" width="20" style="1" customWidth="1"/>
    <col min="12" max="12" width="18.5703125" style="1" customWidth="1"/>
    <col min="13" max="13" width="18.28515625" style="1" customWidth="1"/>
    <col min="14" max="16384" width="9.140625" style="1"/>
  </cols>
  <sheetData>
    <row r="1" spans="1:22" ht="24.75" customHeight="1" x14ac:dyDescent="0.2">
      <c r="A1" s="162" t="s">
        <v>0</v>
      </c>
      <c r="B1" s="163"/>
      <c r="C1" s="163"/>
      <c r="D1" s="163"/>
      <c r="E1" s="163"/>
      <c r="F1" s="163"/>
      <c r="G1" s="163"/>
      <c r="H1" s="163"/>
      <c r="I1" s="178"/>
      <c r="J1" s="276"/>
      <c r="K1" s="163"/>
      <c r="L1" s="163"/>
      <c r="M1" s="164"/>
    </row>
    <row r="2" spans="1:22" ht="29.25" customHeight="1" x14ac:dyDescent="0.2">
      <c r="A2" s="280" t="s">
        <v>1</v>
      </c>
      <c r="B2" s="279"/>
      <c r="C2" s="279"/>
      <c r="D2" s="279"/>
      <c r="E2" s="279"/>
      <c r="F2" s="279"/>
      <c r="G2" s="279"/>
      <c r="H2" s="279"/>
      <c r="I2" s="278"/>
      <c r="J2" s="283"/>
      <c r="K2" s="166"/>
      <c r="L2" s="166"/>
      <c r="M2" s="167"/>
    </row>
    <row r="3" spans="1:22" ht="22.5" customHeight="1" x14ac:dyDescent="0.2">
      <c r="A3" s="174" t="s">
        <v>2</v>
      </c>
      <c r="B3" s="161"/>
      <c r="C3" s="159" t="s">
        <v>3</v>
      </c>
      <c r="D3" s="160"/>
      <c r="E3" s="160"/>
      <c r="F3" s="160"/>
      <c r="G3" s="160"/>
      <c r="H3" s="160"/>
      <c r="I3" s="80" t="s">
        <v>4</v>
      </c>
      <c r="J3" s="283"/>
      <c r="K3" s="166"/>
      <c r="L3" s="166"/>
      <c r="M3" s="167"/>
    </row>
    <row r="4" spans="1:22" ht="36" customHeight="1" thickBot="1" x14ac:dyDescent="0.25">
      <c r="A4" s="175" t="s">
        <v>387</v>
      </c>
      <c r="B4" s="177"/>
      <c r="C4" s="156" t="s">
        <v>5</v>
      </c>
      <c r="D4" s="157"/>
      <c r="E4" s="157"/>
      <c r="F4" s="157"/>
      <c r="G4" s="157"/>
      <c r="H4" s="157"/>
      <c r="I4" s="81">
        <v>3</v>
      </c>
      <c r="J4" s="284"/>
      <c r="K4" s="169"/>
      <c r="L4" s="169"/>
      <c r="M4" s="170"/>
    </row>
    <row r="5" spans="1:22" ht="15" customHeight="1" thickBot="1" x14ac:dyDescent="0.25">
      <c r="A5" s="277"/>
      <c r="B5" s="277"/>
      <c r="C5" s="277"/>
      <c r="D5" s="277"/>
      <c r="E5" s="277"/>
      <c r="F5" s="277"/>
      <c r="G5" s="277"/>
      <c r="H5" s="277"/>
      <c r="I5" s="277"/>
      <c r="J5" s="277"/>
      <c r="K5" s="277"/>
      <c r="L5" s="277"/>
      <c r="M5" s="277"/>
    </row>
    <row r="6" spans="1:22" ht="21.75" customHeight="1" x14ac:dyDescent="0.2">
      <c r="A6" s="285" t="s">
        <v>46</v>
      </c>
      <c r="B6" s="276" t="s">
        <v>47</v>
      </c>
      <c r="C6" s="163"/>
      <c r="D6" s="163"/>
      <c r="E6" s="163"/>
      <c r="F6" s="163"/>
      <c r="G6" s="163"/>
      <c r="H6" s="163"/>
      <c r="I6" s="163"/>
      <c r="J6" s="163"/>
      <c r="K6" s="163"/>
      <c r="L6" s="163"/>
      <c r="M6" s="164"/>
    </row>
    <row r="7" spans="1:22" ht="18" customHeight="1" x14ac:dyDescent="0.2">
      <c r="A7" s="286"/>
      <c r="B7" s="275"/>
      <c r="C7" s="274"/>
      <c r="D7" s="274"/>
      <c r="E7" s="274"/>
      <c r="F7" s="274"/>
      <c r="G7" s="274"/>
      <c r="H7" s="274"/>
      <c r="I7" s="274"/>
      <c r="J7" s="274"/>
      <c r="K7" s="274"/>
      <c r="L7" s="274"/>
      <c r="M7" s="287"/>
    </row>
    <row r="8" spans="1:22" ht="15.75" customHeight="1" thickBot="1" x14ac:dyDescent="0.25">
      <c r="A8" s="273" t="s">
        <v>48</v>
      </c>
      <c r="B8" s="272" t="s">
        <v>49</v>
      </c>
      <c r="C8" s="271"/>
      <c r="D8" s="271"/>
      <c r="E8" s="271"/>
      <c r="F8" s="271"/>
      <c r="G8" s="271"/>
      <c r="H8" s="271"/>
      <c r="I8" s="271"/>
      <c r="J8" s="271"/>
      <c r="K8" s="271"/>
      <c r="L8" s="271"/>
      <c r="M8" s="288"/>
    </row>
    <row r="9" spans="1:22" s="3" customFormat="1" ht="36" customHeight="1" thickBot="1" x14ac:dyDescent="0.25">
      <c r="A9" s="270" t="s">
        <v>517</v>
      </c>
      <c r="B9" s="269"/>
      <c r="C9" s="269"/>
      <c r="D9" s="269"/>
      <c r="E9" s="269"/>
      <c r="F9" s="269"/>
      <c r="G9" s="269"/>
      <c r="H9" s="269"/>
      <c r="I9" s="269"/>
      <c r="J9" s="269"/>
      <c r="K9" s="269"/>
      <c r="L9" s="269"/>
      <c r="M9" s="268"/>
      <c r="N9" s="1"/>
      <c r="O9" s="1"/>
      <c r="P9" s="1"/>
      <c r="Q9" s="1"/>
      <c r="R9" s="1"/>
      <c r="S9" s="1"/>
      <c r="T9" s="1"/>
      <c r="U9" s="1"/>
      <c r="V9" s="1"/>
    </row>
    <row r="10" spans="1:22" s="56" customFormat="1" ht="15.75" x14ac:dyDescent="0.2">
      <c r="A10" s="137" t="s">
        <v>51</v>
      </c>
      <c r="B10" s="146" t="s">
        <v>52</v>
      </c>
      <c r="C10" s="146" t="s">
        <v>53</v>
      </c>
      <c r="D10" s="148" t="s">
        <v>54</v>
      </c>
      <c r="E10" s="150" t="s">
        <v>55</v>
      </c>
      <c r="F10" s="151"/>
      <c r="G10" s="151"/>
      <c r="H10" s="151"/>
      <c r="I10" s="137" t="s">
        <v>516</v>
      </c>
      <c r="J10" s="137" t="s">
        <v>518</v>
      </c>
      <c r="K10" s="146" t="s">
        <v>515</v>
      </c>
      <c r="L10" s="146" t="s">
        <v>514</v>
      </c>
      <c r="M10" s="148" t="s">
        <v>513</v>
      </c>
      <c r="N10" s="1"/>
      <c r="O10" s="1"/>
      <c r="P10" s="1"/>
      <c r="Q10" s="1"/>
      <c r="R10" s="1"/>
      <c r="S10" s="1"/>
      <c r="T10" s="1"/>
      <c r="U10" s="1"/>
      <c r="V10" s="1"/>
    </row>
    <row r="11" spans="1:22" s="56" customFormat="1" ht="45.75" thickBot="1" x14ac:dyDescent="0.25">
      <c r="A11" s="138"/>
      <c r="B11" s="147"/>
      <c r="C11" s="147"/>
      <c r="D11" s="149"/>
      <c r="E11" s="4" t="s">
        <v>512</v>
      </c>
      <c r="F11" s="5" t="s">
        <v>511</v>
      </c>
      <c r="G11" s="9" t="s">
        <v>510</v>
      </c>
      <c r="H11" s="9" t="s">
        <v>509</v>
      </c>
      <c r="I11" s="138"/>
      <c r="J11" s="138"/>
      <c r="K11" s="147"/>
      <c r="L11" s="147"/>
      <c r="M11" s="149"/>
      <c r="N11" s="1"/>
      <c r="O11" s="1"/>
      <c r="P11" s="1"/>
      <c r="Q11" s="1"/>
      <c r="R11" s="1"/>
      <c r="S11" s="1"/>
      <c r="T11" s="1"/>
      <c r="U11" s="1"/>
      <c r="V11" s="1"/>
    </row>
    <row r="12" spans="1:22" s="56" customFormat="1" ht="15" x14ac:dyDescent="0.2">
      <c r="A12" s="267" t="s">
        <v>508</v>
      </c>
      <c r="B12" s="266"/>
      <c r="C12" s="266"/>
      <c r="D12" s="266"/>
      <c r="E12" s="266"/>
      <c r="F12" s="266"/>
      <c r="G12" s="266"/>
      <c r="H12" s="266"/>
      <c r="I12" s="266"/>
      <c r="J12" s="266"/>
      <c r="K12" s="266"/>
      <c r="L12" s="266"/>
      <c r="M12" s="265"/>
    </row>
    <row r="13" spans="1:22" s="56" customFormat="1" ht="12.75" customHeight="1" x14ac:dyDescent="0.2">
      <c r="A13" s="264" t="s">
        <v>507</v>
      </c>
      <c r="B13" s="261" t="s">
        <v>507</v>
      </c>
      <c r="C13" s="261" t="s">
        <v>507</v>
      </c>
      <c r="D13" s="261" t="s">
        <v>507</v>
      </c>
      <c r="E13" s="262" t="s">
        <v>507</v>
      </c>
      <c r="F13" s="263" t="s">
        <v>507</v>
      </c>
      <c r="G13" s="261" t="s">
        <v>507</v>
      </c>
      <c r="H13" s="263" t="s">
        <v>507</v>
      </c>
      <c r="I13" s="262" t="s">
        <v>507</v>
      </c>
      <c r="J13" s="281"/>
      <c r="K13" s="261" t="s">
        <v>507</v>
      </c>
      <c r="L13" s="261" t="s">
        <v>507</v>
      </c>
      <c r="M13" s="260" t="s">
        <v>507</v>
      </c>
    </row>
    <row r="14" spans="1:22" s="56" customFormat="1" ht="12.75" customHeight="1" x14ac:dyDescent="0.2">
      <c r="A14" s="264" t="s">
        <v>507</v>
      </c>
      <c r="B14" s="261" t="s">
        <v>507</v>
      </c>
      <c r="C14" s="261" t="s">
        <v>507</v>
      </c>
      <c r="D14" s="261" t="s">
        <v>507</v>
      </c>
      <c r="E14" s="262" t="s">
        <v>507</v>
      </c>
      <c r="F14" s="263" t="s">
        <v>507</v>
      </c>
      <c r="G14" s="261" t="s">
        <v>507</v>
      </c>
      <c r="H14" s="263" t="s">
        <v>507</v>
      </c>
      <c r="I14" s="262" t="s">
        <v>507</v>
      </c>
      <c r="J14" s="281"/>
      <c r="K14" s="261" t="s">
        <v>507</v>
      </c>
      <c r="L14" s="261" t="s">
        <v>507</v>
      </c>
      <c r="M14" s="260" t="s">
        <v>507</v>
      </c>
    </row>
    <row r="15" spans="1:22" s="56" customFormat="1" ht="12.75" customHeight="1" x14ac:dyDescent="0.2">
      <c r="A15" s="264" t="s">
        <v>507</v>
      </c>
      <c r="B15" s="261" t="s">
        <v>507</v>
      </c>
      <c r="C15" s="261" t="s">
        <v>507</v>
      </c>
      <c r="D15" s="261" t="s">
        <v>507</v>
      </c>
      <c r="E15" s="262" t="s">
        <v>507</v>
      </c>
      <c r="F15" s="263" t="s">
        <v>507</v>
      </c>
      <c r="G15" s="261" t="s">
        <v>507</v>
      </c>
      <c r="H15" s="263" t="s">
        <v>507</v>
      </c>
      <c r="I15" s="262" t="s">
        <v>507</v>
      </c>
      <c r="J15" s="281"/>
      <c r="K15" s="261" t="s">
        <v>507</v>
      </c>
      <c r="L15" s="261" t="s">
        <v>507</v>
      </c>
      <c r="M15" s="260" t="s">
        <v>507</v>
      </c>
    </row>
    <row r="16" spans="1:22" s="56" customFormat="1" ht="12.75" customHeight="1" thickBot="1" x14ac:dyDescent="0.25">
      <c r="A16" s="258" t="s">
        <v>507</v>
      </c>
      <c r="B16" s="257" t="s">
        <v>507</v>
      </c>
      <c r="C16" s="257" t="s">
        <v>507</v>
      </c>
      <c r="D16" s="257" t="s">
        <v>507</v>
      </c>
      <c r="E16" s="258" t="s">
        <v>507</v>
      </c>
      <c r="F16" s="259" t="s">
        <v>507</v>
      </c>
      <c r="G16" s="257" t="s">
        <v>507</v>
      </c>
      <c r="H16" s="259" t="s">
        <v>507</v>
      </c>
      <c r="I16" s="258" t="s">
        <v>507</v>
      </c>
      <c r="J16" s="282"/>
      <c r="K16" s="257" t="s">
        <v>507</v>
      </c>
      <c r="L16" s="257" t="s">
        <v>507</v>
      </c>
      <c r="M16" s="256" t="s">
        <v>507</v>
      </c>
    </row>
    <row r="17" spans="1:8" s="56" customFormat="1" ht="15" x14ac:dyDescent="0.2">
      <c r="F17" s="254"/>
      <c r="H17" s="254"/>
    </row>
    <row r="18" spans="1:8" s="56" customFormat="1" ht="15" x14ac:dyDescent="0.2">
      <c r="A18" s="255"/>
      <c r="F18" s="254"/>
      <c r="H18" s="254"/>
    </row>
    <row r="19" spans="1:8" s="56" customFormat="1" ht="15" x14ac:dyDescent="0.2">
      <c r="F19" s="254"/>
      <c r="H19" s="254"/>
    </row>
    <row r="20" spans="1:8" s="56" customFormat="1" ht="15" x14ac:dyDescent="0.2">
      <c r="F20" s="254"/>
      <c r="H20" s="254"/>
    </row>
    <row r="21" spans="1:8" s="56" customFormat="1" ht="15" x14ac:dyDescent="0.2">
      <c r="F21" s="254"/>
      <c r="H21" s="254"/>
    </row>
    <row r="22" spans="1:8" s="56" customFormat="1" ht="15" x14ac:dyDescent="0.2">
      <c r="F22" s="254"/>
      <c r="H22" s="254"/>
    </row>
    <row r="23" spans="1:8" s="56" customFormat="1" ht="15" x14ac:dyDescent="0.2">
      <c r="F23" s="254"/>
      <c r="H23" s="254"/>
    </row>
    <row r="24" spans="1:8" s="56" customFormat="1" ht="15" x14ac:dyDescent="0.2">
      <c r="F24" s="254"/>
      <c r="H24" s="254"/>
    </row>
    <row r="25" spans="1:8" s="56" customFormat="1" ht="15" x14ac:dyDescent="0.2">
      <c r="F25" s="254"/>
      <c r="H25" s="254"/>
    </row>
    <row r="26" spans="1:8" s="56" customFormat="1" ht="15" x14ac:dyDescent="0.2">
      <c r="F26" s="254"/>
      <c r="H26" s="254"/>
    </row>
    <row r="27" spans="1:8" s="56" customFormat="1" ht="15" x14ac:dyDescent="0.2">
      <c r="F27" s="254"/>
      <c r="H27" s="254"/>
    </row>
    <row r="28" spans="1:8" s="56" customFormat="1" ht="15" x14ac:dyDescent="0.2">
      <c r="F28" s="254"/>
      <c r="H28" s="254"/>
    </row>
    <row r="29" spans="1:8" s="56" customFormat="1" ht="15" x14ac:dyDescent="0.2">
      <c r="F29" s="254"/>
      <c r="H29" s="254"/>
    </row>
    <row r="30" spans="1:8" s="56" customFormat="1" ht="15" x14ac:dyDescent="0.2">
      <c r="F30" s="254"/>
      <c r="H30" s="254"/>
    </row>
    <row r="31" spans="1:8" s="56" customFormat="1" ht="15" x14ac:dyDescent="0.2">
      <c r="F31" s="254"/>
      <c r="H31" s="254"/>
    </row>
    <row r="32" spans="1:8" s="56" customFormat="1" ht="15" x14ac:dyDescent="0.2">
      <c r="F32" s="254"/>
      <c r="H32" s="254"/>
    </row>
    <row r="33" spans="6:8" s="56" customFormat="1" ht="15" x14ac:dyDescent="0.2">
      <c r="F33" s="254"/>
      <c r="H33" s="254"/>
    </row>
    <row r="34" spans="6:8" s="56" customFormat="1" ht="15" x14ac:dyDescent="0.2">
      <c r="F34" s="254"/>
      <c r="H34" s="254"/>
    </row>
    <row r="35" spans="6:8" s="56" customFormat="1" ht="15" x14ac:dyDescent="0.2">
      <c r="F35" s="254"/>
      <c r="H35" s="254"/>
    </row>
    <row r="36" spans="6:8" s="56" customFormat="1" ht="15" x14ac:dyDescent="0.2">
      <c r="F36" s="254"/>
      <c r="H36" s="254"/>
    </row>
    <row r="37" spans="6:8" s="56" customFormat="1" ht="15" x14ac:dyDescent="0.2">
      <c r="F37" s="254"/>
      <c r="H37" s="254"/>
    </row>
    <row r="38" spans="6:8" s="56" customFormat="1" ht="15" x14ac:dyDescent="0.2">
      <c r="F38" s="254"/>
      <c r="H38" s="254"/>
    </row>
    <row r="39" spans="6:8" s="56" customFormat="1" ht="15" x14ac:dyDescent="0.2">
      <c r="F39" s="254"/>
      <c r="H39" s="254"/>
    </row>
    <row r="40" spans="6:8" s="56" customFormat="1" ht="15" x14ac:dyDescent="0.2">
      <c r="F40" s="254"/>
      <c r="H40" s="254"/>
    </row>
    <row r="41" spans="6:8" s="56" customFormat="1" ht="15" x14ac:dyDescent="0.2">
      <c r="F41" s="254"/>
      <c r="H41" s="254"/>
    </row>
    <row r="42" spans="6:8" s="56" customFormat="1" ht="15" x14ac:dyDescent="0.2">
      <c r="F42" s="254"/>
      <c r="H42" s="254"/>
    </row>
    <row r="43" spans="6:8" s="56" customFormat="1" ht="15" x14ac:dyDescent="0.2">
      <c r="F43" s="254"/>
      <c r="H43" s="254"/>
    </row>
    <row r="44" spans="6:8" s="56" customFormat="1" ht="15" x14ac:dyDescent="0.2">
      <c r="F44" s="254"/>
      <c r="H44" s="254"/>
    </row>
    <row r="45" spans="6:8" s="56" customFormat="1" ht="15" x14ac:dyDescent="0.2">
      <c r="F45" s="254"/>
      <c r="H45" s="254"/>
    </row>
    <row r="46" spans="6:8" s="56" customFormat="1" ht="15" x14ac:dyDescent="0.2">
      <c r="F46" s="254"/>
      <c r="H46" s="254"/>
    </row>
    <row r="47" spans="6:8" s="56" customFormat="1" ht="15" x14ac:dyDescent="0.2">
      <c r="F47" s="254"/>
      <c r="H47" s="254"/>
    </row>
    <row r="48" spans="6:8" s="56" customFormat="1" ht="15" x14ac:dyDescent="0.2">
      <c r="F48" s="254"/>
      <c r="H48" s="254"/>
    </row>
    <row r="49" spans="6:8" s="56" customFormat="1" ht="15" x14ac:dyDescent="0.2">
      <c r="F49" s="254"/>
      <c r="H49" s="254"/>
    </row>
    <row r="50" spans="6:8" s="56" customFormat="1" ht="15" x14ac:dyDescent="0.2">
      <c r="F50" s="254"/>
      <c r="H50" s="254"/>
    </row>
    <row r="51" spans="6:8" s="56" customFormat="1" ht="15" x14ac:dyDescent="0.2">
      <c r="F51" s="254"/>
      <c r="H51" s="254"/>
    </row>
    <row r="52" spans="6:8" s="56" customFormat="1" ht="15" x14ac:dyDescent="0.2">
      <c r="F52" s="254"/>
      <c r="H52" s="254"/>
    </row>
    <row r="53" spans="6:8" s="56" customFormat="1" ht="15" x14ac:dyDescent="0.2">
      <c r="F53" s="254"/>
      <c r="H53" s="254"/>
    </row>
    <row r="54" spans="6:8" s="56" customFormat="1" ht="15" x14ac:dyDescent="0.2">
      <c r="F54" s="254"/>
      <c r="H54" s="254"/>
    </row>
    <row r="55" spans="6:8" s="56" customFormat="1" ht="15" x14ac:dyDescent="0.2">
      <c r="F55" s="254"/>
      <c r="H55" s="254"/>
    </row>
    <row r="56" spans="6:8" s="56" customFormat="1" ht="15" x14ac:dyDescent="0.2">
      <c r="F56" s="254"/>
      <c r="H56" s="254"/>
    </row>
    <row r="57" spans="6:8" s="56" customFormat="1" ht="15" x14ac:dyDescent="0.2">
      <c r="F57" s="254"/>
      <c r="H57" s="254"/>
    </row>
    <row r="58" spans="6:8" s="56" customFormat="1" ht="15" x14ac:dyDescent="0.2">
      <c r="F58" s="254"/>
      <c r="H58" s="254"/>
    </row>
    <row r="59" spans="6:8" s="56" customFormat="1" ht="15" x14ac:dyDescent="0.2">
      <c r="F59" s="254"/>
      <c r="H59" s="254"/>
    </row>
    <row r="60" spans="6:8" s="56" customFormat="1" ht="15" x14ac:dyDescent="0.2">
      <c r="F60" s="254"/>
      <c r="H60" s="254"/>
    </row>
    <row r="61" spans="6:8" s="56" customFormat="1" ht="15" x14ac:dyDescent="0.2">
      <c r="F61" s="254"/>
      <c r="H61" s="254"/>
    </row>
    <row r="62" spans="6:8" s="56" customFormat="1" ht="15" x14ac:dyDescent="0.2">
      <c r="F62" s="254"/>
      <c r="H62" s="254"/>
    </row>
    <row r="63" spans="6:8" s="56" customFormat="1" ht="15" x14ac:dyDescent="0.2">
      <c r="F63" s="254"/>
      <c r="H63" s="254"/>
    </row>
    <row r="64" spans="6:8" s="56" customFormat="1" ht="15" x14ac:dyDescent="0.2">
      <c r="F64" s="254"/>
      <c r="H64" s="254"/>
    </row>
    <row r="65" spans="6:8" s="56" customFormat="1" ht="15" x14ac:dyDescent="0.2">
      <c r="F65" s="254"/>
      <c r="H65" s="254"/>
    </row>
    <row r="66" spans="6:8" s="56" customFormat="1" ht="15" x14ac:dyDescent="0.2">
      <c r="F66" s="254"/>
      <c r="H66" s="254"/>
    </row>
    <row r="67" spans="6:8" s="56" customFormat="1" ht="15" x14ac:dyDescent="0.2">
      <c r="F67" s="254"/>
      <c r="H67" s="254"/>
    </row>
    <row r="68" spans="6:8" s="56" customFormat="1" ht="15" x14ac:dyDescent="0.2">
      <c r="F68" s="254"/>
      <c r="H68" s="254"/>
    </row>
    <row r="69" spans="6:8" s="56" customFormat="1" ht="15" x14ac:dyDescent="0.2">
      <c r="F69" s="254"/>
      <c r="H69" s="254"/>
    </row>
    <row r="70" spans="6:8" s="56" customFormat="1" ht="15" x14ac:dyDescent="0.2">
      <c r="F70" s="254"/>
      <c r="H70" s="254"/>
    </row>
    <row r="71" spans="6:8" s="56" customFormat="1" ht="15" x14ac:dyDescent="0.2">
      <c r="F71" s="254"/>
      <c r="H71" s="254"/>
    </row>
    <row r="72" spans="6:8" s="56" customFormat="1" ht="15" x14ac:dyDescent="0.2">
      <c r="F72" s="254"/>
      <c r="H72" s="254"/>
    </row>
    <row r="73" spans="6:8" s="56" customFormat="1" ht="15" x14ac:dyDescent="0.2">
      <c r="F73" s="254"/>
      <c r="H73" s="254"/>
    </row>
    <row r="74" spans="6:8" s="56" customFormat="1" ht="15" x14ac:dyDescent="0.2">
      <c r="F74" s="254"/>
      <c r="H74" s="254"/>
    </row>
    <row r="75" spans="6:8" s="56" customFormat="1" ht="15" x14ac:dyDescent="0.2">
      <c r="F75" s="254"/>
      <c r="H75" s="254"/>
    </row>
    <row r="76" spans="6:8" s="56" customFormat="1" ht="15" x14ac:dyDescent="0.2">
      <c r="F76" s="254"/>
      <c r="H76" s="254"/>
    </row>
    <row r="77" spans="6:8" s="56" customFormat="1" ht="15" x14ac:dyDescent="0.2">
      <c r="F77" s="254"/>
      <c r="H77" s="254"/>
    </row>
    <row r="78" spans="6:8" s="56" customFormat="1" ht="15" x14ac:dyDescent="0.2">
      <c r="F78" s="254"/>
      <c r="H78" s="254"/>
    </row>
    <row r="79" spans="6:8" s="56" customFormat="1" ht="15" x14ac:dyDescent="0.2">
      <c r="F79" s="254"/>
      <c r="H79" s="254"/>
    </row>
    <row r="80" spans="6:8" s="56" customFormat="1" ht="15" x14ac:dyDescent="0.2">
      <c r="F80" s="254"/>
      <c r="H80" s="254"/>
    </row>
    <row r="81" spans="6:8" s="56" customFormat="1" ht="15" x14ac:dyDescent="0.2">
      <c r="F81" s="254"/>
      <c r="H81" s="254"/>
    </row>
    <row r="82" spans="6:8" s="56" customFormat="1" ht="15" x14ac:dyDescent="0.2">
      <c r="F82" s="254"/>
      <c r="H82" s="254"/>
    </row>
    <row r="83" spans="6:8" s="56" customFormat="1" ht="15" x14ac:dyDescent="0.2">
      <c r="F83" s="254"/>
      <c r="H83" s="254"/>
    </row>
    <row r="84" spans="6:8" s="56" customFormat="1" ht="15" x14ac:dyDescent="0.2">
      <c r="F84" s="254"/>
      <c r="H84" s="254"/>
    </row>
    <row r="85" spans="6:8" s="56" customFormat="1" ht="15" x14ac:dyDescent="0.2">
      <c r="F85" s="254"/>
      <c r="H85" s="254"/>
    </row>
    <row r="86" spans="6:8" s="56" customFormat="1" ht="15" x14ac:dyDescent="0.2">
      <c r="F86" s="254"/>
      <c r="H86" s="254"/>
    </row>
  </sheetData>
  <mergeCells count="23">
    <mergeCell ref="J10:J11"/>
    <mergeCell ref="J1:M4"/>
    <mergeCell ref="B6:M7"/>
    <mergeCell ref="B8:M8"/>
    <mergeCell ref="A1:I1"/>
    <mergeCell ref="A2:I2"/>
    <mergeCell ref="A3:B3"/>
    <mergeCell ref="C3:H3"/>
    <mergeCell ref="A4:B4"/>
    <mergeCell ref="C4:H4"/>
    <mergeCell ref="A5:M5"/>
    <mergeCell ref="A6:A7"/>
    <mergeCell ref="A9:M9"/>
    <mergeCell ref="K10:K11"/>
    <mergeCell ref="L10:L11"/>
    <mergeCell ref="M10:M11"/>
    <mergeCell ref="A12:M12"/>
    <mergeCell ref="A10:A11"/>
    <mergeCell ref="B10:B11"/>
    <mergeCell ref="C10:C11"/>
    <mergeCell ref="D10:D11"/>
    <mergeCell ref="E10:H10"/>
    <mergeCell ref="I10:I11"/>
  </mergeCells>
  <pageMargins left="0.70866141732283472" right="0.70866141732283472" top="0.74803149606299213" bottom="0.74803149606299213" header="0" footer="0"/>
  <pageSetup paperSize="8" scale="77" fitToHeight="0" orientation="landscape" horizontalDpi="1200" verticalDpi="1200" r:id="rId1"/>
  <rowBreaks count="1" manualBreakCount="1">
    <brk id="16"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9B838C05ECE14E8643DF4CEE4A326E" ma:contentTypeVersion="11" ma:contentTypeDescription="Crear nuevo documento." ma:contentTypeScope="" ma:versionID="d55b2c09e6e95b2485187a0304b0eb08">
  <xsd:schema xmlns:xsd="http://www.w3.org/2001/XMLSchema" xmlns:xs="http://www.w3.org/2001/XMLSchema" xmlns:p="http://schemas.microsoft.com/office/2006/metadata/properties" xmlns:ns2="c802b754-c9b0-43ef-8a45-bceadddf926c" xmlns:ns3="962ba2f6-dca9-4b70-9f22-6d3f9bd81df4" targetNamespace="http://schemas.microsoft.com/office/2006/metadata/properties" ma:root="true" ma:fieldsID="de1c0028e1dc07e36c7fbd4233a61774" ns2:_="" ns3:_="">
    <xsd:import namespace="c802b754-c9b0-43ef-8a45-bceadddf926c"/>
    <xsd:import namespace="962ba2f6-dca9-4b70-9f22-6d3f9bd81d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2b754-c9b0-43ef-8a45-bceadddf92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2ba2f6-dca9-4b70-9f22-6d3f9bd81df4"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DC346E-69BC-4CC7-B9FF-644706A4C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02b754-c9b0-43ef-8a45-bceadddf926c"/>
    <ds:schemaRef ds:uri="962ba2f6-dca9-4b70-9f22-6d3f9bd81d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4AB4AB-59D8-48FB-9A51-56341EE1F3C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0481DCF-7097-4FE1-B4DE-4DDA94EECF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Control</vt:lpstr>
      <vt:lpstr>Instrucciones Entregables</vt:lpstr>
      <vt:lpstr>Registro de entregables MODELOS</vt:lpstr>
      <vt:lpstr>Instrucciones Planos</vt:lpstr>
      <vt:lpstr>Registro de entregables PLANOS</vt:lpstr>
      <vt:lpstr>'Instrucciones Planos'!_Toc80624524</vt:lpstr>
      <vt:lpstr>Control!Área_de_impresión</vt:lpstr>
      <vt:lpstr>'Instrucciones Entregables'!Área_de_impresión</vt:lpstr>
      <vt:lpstr>'Instrucciones Planos'!Área_de_impresión</vt:lpstr>
      <vt:lpstr>'Registro de entregables MODELOS'!Área_de_impresión</vt:lpstr>
      <vt:lpstr>'Registro de entregables PLANOS'!Área_de_impresión</vt:lpstr>
      <vt:lpstr>'Registro de entregables MODELOS'!Títulos_a_imprimir</vt:lpstr>
      <vt:lpstr>'Registro de entregables PLANOS'!Títulos_a_imprimir</vt:lpstr>
    </vt:vector>
  </TitlesOfParts>
  <Manager/>
  <Company>AECOM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Gomez, Manrique</dc:creator>
  <cp:keywords/>
  <dc:description/>
  <cp:lastModifiedBy>Julio</cp:lastModifiedBy>
  <cp:revision/>
  <dcterms:created xsi:type="dcterms:W3CDTF">2018-06-26T13:34:57Z</dcterms:created>
  <dcterms:modified xsi:type="dcterms:W3CDTF">2022-03-22T08:12:47Z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0x010100509B838C05ECE14E8643DF4CEE4A326E</vt:lpwstr>
  </property>
  <property fmtid="{D5CDD505-2E9C-101B-9397-08002B2CF9AE}" pid="3" name="Order">
    <vt:r8>67700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