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pwsalama1\Documents\BackupMauricioSalamanca\EJS 2020\Históricos\4 - Ejecuciones en Excel Predis 2009 a 2020\2020\"/>
    </mc:Choice>
  </mc:AlternateContent>
  <bookViews>
    <workbookView xWindow="0" yWindow="0" windowWidth="28800" windowHeight="12345"/>
  </bookViews>
  <sheets>
    <sheet name="EJEC INGRESOS MAR 2020" sheetId="3" r:id="rId1"/>
    <sheet name="EJEC GASTOS MAR 2020" sheetId="1" r:id="rId2"/>
    <sheet name="EJEC RESERVAS MAR 2020 " sheetId="8" r:id="rId3"/>
    <sheet name="EJEC RESERVAS FEB 2020" sheetId="4" state="hidden" r:id="rId4"/>
  </sheets>
  <definedNames>
    <definedName name="_xlnm._FilterDatabase" localSheetId="3" hidden="1">'EJEC RESERVAS FEB 2020'!$A$10:$X$92</definedName>
    <definedName name="_xlnm._FilterDatabase" localSheetId="2" hidden="1">'EJEC RESERVAS MAR 2020 '!$A$10:$X$92</definedName>
  </definedNames>
  <calcPr calcId="162913"/>
</workbook>
</file>

<file path=xl/calcChain.xml><?xml version="1.0" encoding="utf-8"?>
<calcChain xmlns="http://schemas.openxmlformats.org/spreadsheetml/2006/main">
  <c r="J35" i="8" l="1"/>
  <c r="J41" i="8"/>
  <c r="J43" i="8"/>
  <c r="J47" i="8"/>
  <c r="J63" i="8"/>
  <c r="I71" i="8"/>
  <c r="I79" i="8"/>
  <c r="J90" i="8"/>
  <c r="F12" i="8"/>
  <c r="J12" i="8" s="1"/>
  <c r="F13" i="8"/>
  <c r="I13" i="8" s="1"/>
  <c r="F14" i="8"/>
  <c r="F15" i="8"/>
  <c r="F16" i="8"/>
  <c r="J16" i="8" s="1"/>
  <c r="F17" i="8"/>
  <c r="F18" i="8"/>
  <c r="F19" i="8"/>
  <c r="J19" i="8" s="1"/>
  <c r="F20" i="8"/>
  <c r="J20" i="8" s="1"/>
  <c r="F21" i="8"/>
  <c r="F22" i="8"/>
  <c r="F23" i="8"/>
  <c r="F24" i="8"/>
  <c r="J24" i="8" s="1"/>
  <c r="F25" i="8"/>
  <c r="F26" i="8"/>
  <c r="F27" i="8"/>
  <c r="F28" i="8"/>
  <c r="J28" i="8" s="1"/>
  <c r="F29" i="8"/>
  <c r="F30" i="8"/>
  <c r="F31" i="8"/>
  <c r="J31" i="8" s="1"/>
  <c r="F32" i="8"/>
  <c r="I32" i="8" s="1"/>
  <c r="F33" i="8"/>
  <c r="F34" i="8"/>
  <c r="F35" i="8"/>
  <c r="F36" i="8"/>
  <c r="J36" i="8" s="1"/>
  <c r="F37" i="8"/>
  <c r="F38" i="8"/>
  <c r="F39" i="8"/>
  <c r="J39" i="8" s="1"/>
  <c r="F40" i="8"/>
  <c r="I40" i="8" s="1"/>
  <c r="F41" i="8"/>
  <c r="F42" i="8"/>
  <c r="F43" i="8"/>
  <c r="F44" i="8"/>
  <c r="I44" i="8" s="1"/>
  <c r="F45" i="8"/>
  <c r="F46" i="8"/>
  <c r="F47" i="8"/>
  <c r="F48" i="8"/>
  <c r="J48" i="8" s="1"/>
  <c r="F49" i="8"/>
  <c r="F50" i="8"/>
  <c r="F51" i="8"/>
  <c r="I51" i="8" s="1"/>
  <c r="F52" i="8"/>
  <c r="J52" i="8" s="1"/>
  <c r="F53" i="8"/>
  <c r="F54" i="8"/>
  <c r="F55" i="8"/>
  <c r="F56" i="8"/>
  <c r="I56" i="8" s="1"/>
  <c r="F57" i="8"/>
  <c r="F58" i="8"/>
  <c r="F59" i="8"/>
  <c r="J59" i="8" s="1"/>
  <c r="F60" i="8"/>
  <c r="J60" i="8" s="1"/>
  <c r="F61" i="8"/>
  <c r="F62" i="8"/>
  <c r="F63" i="8"/>
  <c r="F64" i="8"/>
  <c r="J64" i="8" s="1"/>
  <c r="F65" i="8"/>
  <c r="F66" i="8"/>
  <c r="F67" i="8"/>
  <c r="I67" i="8" s="1"/>
  <c r="F68" i="8"/>
  <c r="J68" i="8" s="1"/>
  <c r="F69" i="8"/>
  <c r="F70" i="8"/>
  <c r="F71" i="8"/>
  <c r="F72" i="8"/>
  <c r="I72" i="8" s="1"/>
  <c r="F73" i="8"/>
  <c r="F74" i="8"/>
  <c r="F75" i="8"/>
  <c r="I75" i="8" s="1"/>
  <c r="F76" i="8"/>
  <c r="J76" i="8" s="1"/>
  <c r="F77" i="8"/>
  <c r="F78" i="8"/>
  <c r="F79" i="8"/>
  <c r="F80" i="8"/>
  <c r="J80" i="8" s="1"/>
  <c r="F81" i="8"/>
  <c r="F82" i="8"/>
  <c r="F83" i="8"/>
  <c r="J83" i="8" s="1"/>
  <c r="F84" i="8"/>
  <c r="J84" i="8" s="1"/>
  <c r="F85" i="8"/>
  <c r="F86" i="8"/>
  <c r="F87" i="8"/>
  <c r="F88" i="8"/>
  <c r="I88" i="8" s="1"/>
  <c r="F89" i="8"/>
  <c r="F90" i="8"/>
  <c r="F91" i="8"/>
  <c r="F92" i="8"/>
  <c r="J92" i="8" s="1"/>
  <c r="F11" i="8"/>
  <c r="I87" i="8"/>
  <c r="J86" i="8"/>
  <c r="J82" i="8"/>
  <c r="J78" i="8"/>
  <c r="J74" i="8"/>
  <c r="J70" i="8"/>
  <c r="J66" i="8"/>
  <c r="J62" i="8"/>
  <c r="J58" i="8"/>
  <c r="J55" i="8"/>
  <c r="J54" i="8"/>
  <c r="J50" i="8"/>
  <c r="I46" i="8"/>
  <c r="I42" i="8"/>
  <c r="I38" i="8"/>
  <c r="J34" i="8"/>
  <c r="J22" i="8"/>
  <c r="I21" i="8"/>
  <c r="J18" i="8"/>
  <c r="J15" i="8"/>
  <c r="J14" i="8"/>
  <c r="J91" i="8" l="1"/>
  <c r="I89" i="8"/>
  <c r="I85" i="8"/>
  <c r="I81" i="8"/>
  <c r="I77" i="8"/>
  <c r="I73" i="8"/>
  <c r="I69" i="8"/>
  <c r="I65" i="8"/>
  <c r="I61" i="8"/>
  <c r="I57" i="8"/>
  <c r="I53" i="8"/>
  <c r="I49" i="8"/>
  <c r="I45" i="8"/>
  <c r="I41" i="8"/>
  <c r="J37" i="8"/>
  <c r="I33" i="8"/>
  <c r="J25" i="8"/>
  <c r="J17" i="8"/>
  <c r="I11" i="8"/>
  <c r="I20" i="8"/>
  <c r="J81" i="8"/>
  <c r="I84" i="8"/>
  <c r="J38" i="8"/>
  <c r="J72" i="8"/>
  <c r="I52" i="8"/>
  <c r="I12" i="8"/>
  <c r="J33" i="8"/>
  <c r="J45" i="8"/>
  <c r="J77" i="8"/>
  <c r="I80" i="8"/>
  <c r="J88" i="8"/>
  <c r="J56" i="8"/>
  <c r="I37" i="8"/>
  <c r="J61" i="8"/>
  <c r="J21" i="8"/>
  <c r="J46" i="8"/>
  <c r="J57" i="8"/>
  <c r="I60" i="8"/>
  <c r="J65" i="8"/>
  <c r="J73" i="8"/>
  <c r="I76" i="8"/>
  <c r="J89" i="8"/>
  <c r="I92" i="8"/>
  <c r="J13" i="8"/>
  <c r="J42" i="8"/>
  <c r="J53" i="8"/>
  <c r="J69" i="8"/>
  <c r="J85" i="8"/>
  <c r="J27" i="8"/>
  <c r="I27" i="8"/>
  <c r="I29" i="8"/>
  <c r="J29" i="8"/>
  <c r="J23" i="8"/>
  <c r="I23" i="8"/>
  <c r="I26" i="8"/>
  <c r="J26" i="8"/>
  <c r="I30" i="8"/>
  <c r="J30" i="8"/>
  <c r="I15" i="8"/>
  <c r="I36" i="8"/>
  <c r="I48" i="8"/>
  <c r="I50" i="8"/>
  <c r="I55" i="8"/>
  <c r="I59" i="8"/>
  <c r="I63" i="8"/>
  <c r="I83" i="8"/>
  <c r="I91" i="8"/>
  <c r="J11" i="8"/>
  <c r="I14" i="8"/>
  <c r="I18" i="8"/>
  <c r="I22" i="8"/>
  <c r="J32" i="8"/>
  <c r="I35" i="8"/>
  <c r="I39" i="8"/>
  <c r="J40" i="8"/>
  <c r="I43" i="8"/>
  <c r="J44" i="8"/>
  <c r="I47" i="8"/>
  <c r="J49" i="8"/>
  <c r="J51" i="8"/>
  <c r="I54" i="8"/>
  <c r="I58" i="8"/>
  <c r="I66" i="8"/>
  <c r="J67" i="8"/>
  <c r="J71" i="8"/>
  <c r="I74" i="8"/>
  <c r="J75" i="8"/>
  <c r="I78" i="8"/>
  <c r="J79" i="8"/>
  <c r="I82" i="8"/>
  <c r="I86" i="8"/>
  <c r="J87" i="8"/>
  <c r="I90" i="8"/>
  <c r="E70" i="4" l="1"/>
  <c r="E68" i="4"/>
  <c r="E64" i="4"/>
  <c r="E62" i="4"/>
  <c r="E51" i="4"/>
  <c r="E50" i="4"/>
  <c r="E49" i="4"/>
  <c r="E30" i="4"/>
  <c r="E29" i="4"/>
  <c r="E27" i="4"/>
  <c r="E26" i="4"/>
  <c r="E23" i="4"/>
  <c r="E34" i="4"/>
  <c r="E31" i="4"/>
  <c r="E28" i="4"/>
  <c r="E25" i="4"/>
  <c r="E24" i="4"/>
  <c r="E19" i="4"/>
  <c r="E17" i="4"/>
  <c r="E16" i="4"/>
  <c r="F74" i="4" l="1"/>
  <c r="F75" i="4"/>
  <c r="F76" i="4"/>
  <c r="F77" i="4"/>
  <c r="F78" i="4"/>
  <c r="F79" i="4"/>
  <c r="F80" i="4"/>
  <c r="F81" i="4"/>
  <c r="I81" i="4" s="1"/>
  <c r="F82" i="4"/>
  <c r="I82" i="4" s="1"/>
  <c r="F83" i="4"/>
  <c r="I83" i="4" s="1"/>
  <c r="F84" i="4"/>
  <c r="I84" i="4" s="1"/>
  <c r="F85" i="4"/>
  <c r="I85" i="4" s="1"/>
  <c r="F86" i="4"/>
  <c r="I86" i="4" s="1"/>
  <c r="F87" i="4"/>
  <c r="I87" i="4" s="1"/>
  <c r="F88" i="4"/>
  <c r="I88" i="4" s="1"/>
  <c r="F89" i="4"/>
  <c r="I89" i="4" s="1"/>
  <c r="F90" i="4"/>
  <c r="I90" i="4" s="1"/>
  <c r="F91" i="4"/>
  <c r="I91" i="4" s="1"/>
  <c r="F92" i="4"/>
  <c r="I92" i="4" s="1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3" i="4"/>
  <c r="F72" i="4"/>
  <c r="F54" i="4"/>
  <c r="F12" i="4"/>
  <c r="F11" i="4"/>
  <c r="J88" i="4" l="1"/>
  <c r="J84" i="4"/>
  <c r="J92" i="4"/>
  <c r="J91" i="4"/>
  <c r="J87" i="4"/>
  <c r="J83" i="4"/>
  <c r="J90" i="4"/>
  <c r="J86" i="4"/>
  <c r="J82" i="4"/>
  <c r="J89" i="4"/>
  <c r="J85" i="4"/>
  <c r="J81" i="4"/>
  <c r="J67" i="4"/>
  <c r="I67" i="4"/>
  <c r="J55" i="4"/>
  <c r="I55" i="4"/>
  <c r="I42" i="4"/>
  <c r="J42" i="4"/>
  <c r="J34" i="4"/>
  <c r="I22" i="4"/>
  <c r="J22" i="4"/>
  <c r="J78" i="4"/>
  <c r="I78" i="4"/>
  <c r="J70" i="4"/>
  <c r="J53" i="4"/>
  <c r="I53" i="4"/>
  <c r="J41" i="4"/>
  <c r="I41" i="4"/>
  <c r="J33" i="4"/>
  <c r="I33" i="4"/>
  <c r="J29" i="4"/>
  <c r="I29" i="4"/>
  <c r="J17" i="4"/>
  <c r="J13" i="4"/>
  <c r="I13" i="4"/>
  <c r="J77" i="4"/>
  <c r="I77" i="4"/>
  <c r="J71" i="4"/>
  <c r="I71" i="4"/>
  <c r="J63" i="4"/>
  <c r="I63" i="4"/>
  <c r="I50" i="4"/>
  <c r="J50" i="4"/>
  <c r="I38" i="4"/>
  <c r="J38" i="4"/>
  <c r="I26" i="4"/>
  <c r="J26" i="4"/>
  <c r="J14" i="4"/>
  <c r="I14" i="4"/>
  <c r="J74" i="4"/>
  <c r="I74" i="4"/>
  <c r="J66" i="4"/>
  <c r="I66" i="4"/>
  <c r="J49" i="4"/>
  <c r="I49" i="4"/>
  <c r="J37" i="4"/>
  <c r="I37" i="4"/>
  <c r="J21" i="4"/>
  <c r="I21" i="4"/>
  <c r="I72" i="4"/>
  <c r="J72" i="4"/>
  <c r="J69" i="4"/>
  <c r="I69" i="4"/>
  <c r="J65" i="4"/>
  <c r="I65" i="4"/>
  <c r="J61" i="4"/>
  <c r="I61" i="4"/>
  <c r="J57" i="4"/>
  <c r="I57" i="4"/>
  <c r="J52" i="4"/>
  <c r="I52" i="4"/>
  <c r="J48" i="4"/>
  <c r="I48" i="4"/>
  <c r="J44" i="4"/>
  <c r="I44" i="4"/>
  <c r="J40" i="4"/>
  <c r="I40" i="4"/>
  <c r="J36" i="4"/>
  <c r="I36" i="4"/>
  <c r="J32" i="4"/>
  <c r="I32" i="4"/>
  <c r="J28" i="4"/>
  <c r="J24" i="4"/>
  <c r="J20" i="4"/>
  <c r="I20" i="4"/>
  <c r="J16" i="4"/>
  <c r="I80" i="4"/>
  <c r="J80" i="4"/>
  <c r="I76" i="4"/>
  <c r="J76" i="4"/>
  <c r="I12" i="4"/>
  <c r="J12" i="4"/>
  <c r="J59" i="4"/>
  <c r="I59" i="4"/>
  <c r="I46" i="4"/>
  <c r="J46" i="4"/>
  <c r="I30" i="4"/>
  <c r="J30" i="4"/>
  <c r="I18" i="4"/>
  <c r="J18" i="4"/>
  <c r="I54" i="4"/>
  <c r="J54" i="4"/>
  <c r="J62" i="4"/>
  <c r="I58" i="4"/>
  <c r="J58" i="4"/>
  <c r="J45" i="4"/>
  <c r="I45" i="4"/>
  <c r="J25" i="4"/>
  <c r="J11" i="4"/>
  <c r="I11" i="4"/>
  <c r="J73" i="4"/>
  <c r="I73" i="4"/>
  <c r="J68" i="4"/>
  <c r="J64" i="4"/>
  <c r="I60" i="4"/>
  <c r="J60" i="4"/>
  <c r="J56" i="4"/>
  <c r="I56" i="4"/>
  <c r="J51" i="4"/>
  <c r="I51" i="4"/>
  <c r="J47" i="4"/>
  <c r="I47" i="4"/>
  <c r="J43" i="4"/>
  <c r="I43" i="4"/>
  <c r="J39" i="4"/>
  <c r="I39" i="4"/>
  <c r="J35" i="4"/>
  <c r="I35" i="4"/>
  <c r="J31" i="4"/>
  <c r="J27" i="4"/>
  <c r="I27" i="4"/>
  <c r="J23" i="4"/>
  <c r="I23" i="4"/>
  <c r="J19" i="4"/>
  <c r="J15" i="4"/>
  <c r="I15" i="4"/>
  <c r="J79" i="4"/>
  <c r="I79" i="4"/>
  <c r="J75" i="4"/>
  <c r="I75" i="4"/>
</calcChain>
</file>

<file path=xl/sharedStrings.xml><?xml version="1.0" encoding="utf-8"?>
<sst xmlns="http://schemas.openxmlformats.org/spreadsheetml/2006/main" count="904" uniqueCount="693">
  <si>
    <t>3</t>
  </si>
  <si>
    <t>3-1</t>
  </si>
  <si>
    <t>3-1-1</t>
  </si>
  <si>
    <t>3-1-1-01</t>
  </si>
  <si>
    <t>3-1-1-01-01</t>
  </si>
  <si>
    <t>3-1-2</t>
  </si>
  <si>
    <t>3-1-2-01</t>
  </si>
  <si>
    <t>3-1-2-02</t>
  </si>
  <si>
    <t>3-1-2-02-01</t>
  </si>
  <si>
    <t>3-1-2-02-02</t>
  </si>
  <si>
    <t>3-3</t>
  </si>
  <si>
    <t>3-3-1</t>
  </si>
  <si>
    <t>3-3-1-15</t>
  </si>
  <si>
    <t>3-3-1-15-02</t>
  </si>
  <si>
    <t>3-3-1-15-02-18</t>
  </si>
  <si>
    <t>3-3-1-15-02-18-1059</t>
  </si>
  <si>
    <t>3-3-1-15-02-18-1059-147</t>
  </si>
  <si>
    <t>3-3-1-15-02-18-1061</t>
  </si>
  <si>
    <t>3-3-1-15-02-18-1061-145</t>
  </si>
  <si>
    <t>3-3-1-15-02-18-1062</t>
  </si>
  <si>
    <t>3-3-1-15-02-18-1062-143</t>
  </si>
  <si>
    <t>3-3-1-15-02-18-1063</t>
  </si>
  <si>
    <t>3-3-1-15-02-18-1063-143</t>
  </si>
  <si>
    <t>3-3-1-15-07</t>
  </si>
  <si>
    <t>3-3-1-15-07-43</t>
  </si>
  <si>
    <t>3-3-1-15-07-43-1047</t>
  </si>
  <si>
    <t>3-3-1-15-07-43-1047-190</t>
  </si>
  <si>
    <t>SISTEMA DE PRESUPUESTO DISTRITAL - PREDIS</t>
  </si>
  <si>
    <t xml:space="preserve"> </t>
  </si>
  <si>
    <t>ENTIDAD:</t>
  </si>
  <si>
    <t>204-INSTITUTO DE DESARROLLO URBANO - IDU</t>
  </si>
  <si>
    <t>MES:</t>
  </si>
  <si>
    <t>UNIDAD EJECUTORA</t>
  </si>
  <si>
    <t>01 - UNIDAD 01</t>
  </si>
  <si>
    <t>VIGENCIA FISCAL</t>
  </si>
  <si>
    <t>RUBRO PRESUPUESTAL</t>
  </si>
  <si>
    <t>APROPIACION</t>
  </si>
  <si>
    <t>COMPROMISOS</t>
  </si>
  <si>
    <t>EJECUC
PRESUP.
(11=10/8)</t>
  </si>
  <si>
    <t>AUTORIZACION DE GIRO</t>
  </si>
  <si>
    <t>EJEC.
AUT.GIRO
(14=13/8)</t>
  </si>
  <si>
    <t>CODIGO
1</t>
  </si>
  <si>
    <t>NOMBRE 
2</t>
  </si>
  <si>
    <t>INICIAL
3</t>
  </si>
  <si>
    <t>MODIFICACIONES</t>
  </si>
  <si>
    <t>VIGENTE
6=(3+5)</t>
  </si>
  <si>
    <t>SUSPENSIÓN
7</t>
  </si>
  <si>
    <t>DISPONIBLE
8=(6+7)</t>
  </si>
  <si>
    <t>MES
9</t>
  </si>
  <si>
    <t>ACUMULADO
10</t>
  </si>
  <si>
    <t>MES
12</t>
  </si>
  <si>
    <t>ACUMULADO
13</t>
  </si>
  <si>
    <t>MES
4</t>
  </si>
  <si>
    <t>ACUMULADO
5</t>
  </si>
  <si>
    <t>GASTOS</t>
  </si>
  <si>
    <t>GASTOS DE FUNCIONAMIENTO</t>
  </si>
  <si>
    <t>Prima Semestral</t>
  </si>
  <si>
    <t>Prima Técnica</t>
  </si>
  <si>
    <t>Prima Secretarial</t>
  </si>
  <si>
    <t>Energía</t>
  </si>
  <si>
    <t>Aseo</t>
  </si>
  <si>
    <t>Capacitación</t>
  </si>
  <si>
    <t>Salud Ocupacional</t>
  </si>
  <si>
    <t>INVERSIÓN</t>
  </si>
  <si>
    <t>DIRECTA</t>
  </si>
  <si>
    <t>Bogotá Mejor Para Todos</t>
  </si>
  <si>
    <t>Pilar Democracia urbana</t>
  </si>
  <si>
    <t>Mejor movilidad para todos</t>
  </si>
  <si>
    <t>Infraestructura para peatones y bicicletas</t>
  </si>
  <si>
    <t>Modernización institucional</t>
  </si>
  <si>
    <t>SECRETARIA DE HACIENDA - DIRECCION DISTRITAL DE PRESUPUESTO</t>
  </si>
  <si>
    <t>PRESUPUESTO
INICIAL
3</t>
  </si>
  <si>
    <t>PRESUPUESTO 
DEFINITIVO
6=(3+5)</t>
  </si>
  <si>
    <t>RECAUDOS</t>
  </si>
  <si>
    <t xml:space="preserve">EJECUCION
PRESUPUESTAL
%
(9=8/6)
</t>
  </si>
  <si>
    <t>SALDO POR RECAUDAR
10=(6-8)</t>
  </si>
  <si>
    <t>RECURSOS RESERVAS
11</t>
  </si>
  <si>
    <t>RECAUDO ACUMULADO
RECURSOS RESERVAS</t>
  </si>
  <si>
    <t>MES
(+/-)4</t>
  </si>
  <si>
    <t>MES
7</t>
  </si>
  <si>
    <t>ACUMULADO
8</t>
  </si>
  <si>
    <t>2</t>
  </si>
  <si>
    <t>2-1</t>
  </si>
  <si>
    <t>2-1-2</t>
  </si>
  <si>
    <t>2-1-2-04</t>
  </si>
  <si>
    <t>2-1-2-05</t>
  </si>
  <si>
    <t>Contribuciones</t>
  </si>
  <si>
    <t>2-1-2-05-01</t>
  </si>
  <si>
    <t>2-1-2-05-01-01</t>
  </si>
  <si>
    <t>Valorización Acuerdo 180 de 2005</t>
  </si>
  <si>
    <t>Valorización Acuerdo 523 de 2013</t>
  </si>
  <si>
    <t>Pago Compensatorio de Cesiones Públicas</t>
  </si>
  <si>
    <t>Aporte Ordinario</t>
  </si>
  <si>
    <t>Vigencia</t>
  </si>
  <si>
    <t>2-4</t>
  </si>
  <si>
    <t>2-4-3</t>
  </si>
  <si>
    <t>2-4-3-02</t>
  </si>
  <si>
    <t>DESCRIPCION</t>
  </si>
  <si>
    <t>RESERVA CONSTITUIDA</t>
  </si>
  <si>
    <t>ANULACIONES MES</t>
  </si>
  <si>
    <t>ANULACIONES ACUMULADAS</t>
  </si>
  <si>
    <t>RESERVAS DEFINITIVAS</t>
  </si>
  <si>
    <t xml:space="preserve">MES
</t>
  </si>
  <si>
    <t xml:space="preserve">ACUMULADA
</t>
  </si>
  <si>
    <t xml:space="preserve">EJECUCION
AUTORIZ. GIRO %
</t>
  </si>
  <si>
    <t>RESERVA SIN AUT. GIRO</t>
  </si>
  <si>
    <t xml:space="preserve">CODIGO
</t>
  </si>
  <si>
    <t>INGRESOS</t>
  </si>
  <si>
    <t>INGRESOS CORRIENTES</t>
  </si>
  <si>
    <t>NO TRIBUTARIOS</t>
  </si>
  <si>
    <t>RECURSOS DE CAPITAL</t>
  </si>
  <si>
    <t>RECURSOS DEL BALANCE</t>
  </si>
  <si>
    <t>3-3-1-15-04</t>
  </si>
  <si>
    <t>3-3-1-15-04-29</t>
  </si>
  <si>
    <t>3-3-1-15-04-29-1002</t>
  </si>
  <si>
    <t>3-3-1-15-04-29-1002-162</t>
  </si>
  <si>
    <t>EJECUCION PRESUPUESTAL</t>
  </si>
  <si>
    <t>EJECUCION DE PRESUPUESTO RENTAS E INGRESOS</t>
  </si>
  <si>
    <t>EJECUCION PRESUPUESTO</t>
  </si>
  <si>
    <t>INFORME DE EJECUCION DEL PRESUPUESTO DE GASTOS E INVERSIONES</t>
  </si>
  <si>
    <t>INFORME DE EJECUCION RESERVAS PRESUPUESTALES</t>
  </si>
  <si>
    <t>Pago Compensatorio Obligaciones Urbanísticas</t>
  </si>
  <si>
    <t>Gastos de personal</t>
  </si>
  <si>
    <t>Planta de personal permanente</t>
  </si>
  <si>
    <t>Factores constitutivos de salario</t>
  </si>
  <si>
    <t>3-1-1-01-01-01</t>
  </si>
  <si>
    <t>Factores salariales comunes</t>
  </si>
  <si>
    <t>3-1-1-01-01-01-0001</t>
  </si>
  <si>
    <t>Sueldo básico</t>
  </si>
  <si>
    <t>3-1-1-01-01-01-0004</t>
  </si>
  <si>
    <t>Gastos de representación</t>
  </si>
  <si>
    <t>3-1-1-01-01-01-0005</t>
  </si>
  <si>
    <t>Horas Extras, Dominicales, Festivos, Recargo Nocturno y Trabajo Suplementario</t>
  </si>
  <si>
    <t>3-1-1-01-01-01-0008</t>
  </si>
  <si>
    <t>Bonificación por servicios prestados</t>
  </si>
  <si>
    <t>3-1-1-01-01-01-0009</t>
  </si>
  <si>
    <t>Prima de servicios</t>
  </si>
  <si>
    <t>3-1-1-01-01-01-0010</t>
  </si>
  <si>
    <t>Prima de navidad</t>
  </si>
  <si>
    <t>3-1-1-01-01-01-0011</t>
  </si>
  <si>
    <t>Prima de vacaciones</t>
  </si>
  <si>
    <t>3-1-1-01-01-02</t>
  </si>
  <si>
    <t>Factores salariales especiales</t>
  </si>
  <si>
    <t>3-1-1-01-01-02-0001</t>
  </si>
  <si>
    <t>Prima de antigüedad</t>
  </si>
  <si>
    <t>3-1-1-01-01-02-0002</t>
  </si>
  <si>
    <t>3-1-1-01-01-02-0003</t>
  </si>
  <si>
    <t>3-1-1-01-02</t>
  </si>
  <si>
    <t>Contribuciones inherentes a la nómina</t>
  </si>
  <si>
    <t>3-1-1-01-02-01</t>
  </si>
  <si>
    <t>Aportes a la seguridad social en pensiones</t>
  </si>
  <si>
    <t>3-1-1-01-02-01-0001</t>
  </si>
  <si>
    <t>Aportes a la seguridad social en pensiones públicas</t>
  </si>
  <si>
    <t>3-1-1-01-02-01-0002</t>
  </si>
  <si>
    <t>Aportes a la seguridad social en pensiones privadas</t>
  </si>
  <si>
    <t>3-1-1-01-02-02</t>
  </si>
  <si>
    <t>Aportes a la seguridad social en salud</t>
  </si>
  <si>
    <t>3-1-1-01-02-02-0001</t>
  </si>
  <si>
    <t>Aportes a la seguridad social en salud pública</t>
  </si>
  <si>
    <t>3-1-1-01-02-02-0002</t>
  </si>
  <si>
    <t>Aportes a la seguridad social en salud privada</t>
  </si>
  <si>
    <t>3-1-1-01-02-03</t>
  </si>
  <si>
    <t>Aportes de cesantías</t>
  </si>
  <si>
    <t>3-1-1-01-02-03-0001</t>
  </si>
  <si>
    <t>Aportes de cesantías a fondos públicos</t>
  </si>
  <si>
    <t>3-1-1-01-02-03-0002</t>
  </si>
  <si>
    <t>Aportes de cesantías a fondos privados</t>
  </si>
  <si>
    <t>3-1-1-01-02-04</t>
  </si>
  <si>
    <t>Aportes a cajas de compensación familiar</t>
  </si>
  <si>
    <t>3-1-1-01-02-04-0001</t>
  </si>
  <si>
    <t>Compensar</t>
  </si>
  <si>
    <t>3-1-1-01-02-05</t>
  </si>
  <si>
    <t>Aportes generales al sistema de riesgos laborales</t>
  </si>
  <si>
    <t>3-1-1-01-02-06</t>
  </si>
  <si>
    <t>Aportes al ICBF</t>
  </si>
  <si>
    <t>3-1-1-01-02-06-0001</t>
  </si>
  <si>
    <t>Aportes al ICBF de funcionarios</t>
  </si>
  <si>
    <t>3-1-1-01-02-07</t>
  </si>
  <si>
    <t>Aportes al SENA</t>
  </si>
  <si>
    <t>3-1-1-01-02-07-0001</t>
  </si>
  <si>
    <t>Aportes al SENA de funcionarios</t>
  </si>
  <si>
    <t>3-1-1-01-03</t>
  </si>
  <si>
    <t>Remuneraciones no constitutivas de factor salarial</t>
  </si>
  <si>
    <t>3-1-1-01-03-02</t>
  </si>
  <si>
    <t>Bonificación por recreación</t>
  </si>
  <si>
    <t>3-1-1-01-03-05</t>
  </si>
  <si>
    <t>Reconocimiento por permanencia en el servicio público - Bogotá D.C.</t>
  </si>
  <si>
    <t>3-1-1-01-03-06</t>
  </si>
  <si>
    <t>Adquisición de bienes y servicios</t>
  </si>
  <si>
    <t>Adquisición de activos no financieros</t>
  </si>
  <si>
    <t>3-1-2-01-01</t>
  </si>
  <si>
    <t>Activos fijos</t>
  </si>
  <si>
    <t>3-1-2-01-01-01</t>
  </si>
  <si>
    <t>Maquinaria y equipo</t>
  </si>
  <si>
    <t>Adquisiciones diferentes de activos no financieros</t>
  </si>
  <si>
    <t>Materiales y suministros</t>
  </si>
  <si>
    <t>3-1-2-02-01-02</t>
  </si>
  <si>
    <t>Otros bienes transportables (excepto productos metálicos, maquinaria y equipo</t>
  </si>
  <si>
    <t>3-1-2-02-01-02-0002</t>
  </si>
  <si>
    <t>Pasta o pulpa, papel y productos de papel; impresos y artículos relacionados</t>
  </si>
  <si>
    <t>3-1-2-02-01-02-0003</t>
  </si>
  <si>
    <t>Productos de hornos de coque, de refinación de petróleo y combustible</t>
  </si>
  <si>
    <t>3-1-2-02-01-03</t>
  </si>
  <si>
    <t>Productos metálicos</t>
  </si>
  <si>
    <t>Maquinaria de oficina, contabilidad e informática</t>
  </si>
  <si>
    <t>Equipo y aparatos de radio, televisión y comunicaciones</t>
  </si>
  <si>
    <t>Adquisición de servicios</t>
  </si>
  <si>
    <t>3-1-2-02-02-01</t>
  </si>
  <si>
    <t>Servicios de venta y de distribución; alojamiento; servicios de suministro de comidas y bebidas; servicios de transporte; y servicios de distribución de electricidad, gas y agua</t>
  </si>
  <si>
    <t>3-1-2-02-02-01-0006</t>
  </si>
  <si>
    <t>Servicios postales y de mensajería</t>
  </si>
  <si>
    <t>3-1-2-02-02-01-0006-001</t>
  </si>
  <si>
    <t>Servicios de mensajería</t>
  </si>
  <si>
    <t>3-1-2-02-02-02</t>
  </si>
  <si>
    <t>Servicios financieros y servicios conexos, servicios inmobiliarios y servicios de leasing</t>
  </si>
  <si>
    <t>3-1-2-02-02-02-0001</t>
  </si>
  <si>
    <t>Servicios financieros y servicios conexos</t>
  </si>
  <si>
    <t>3-1-2-02-02-02-0001-007</t>
  </si>
  <si>
    <t>Servicios de seguros de vehículos automotores</t>
  </si>
  <si>
    <t>3-1-2-02-02-02-0001-008</t>
  </si>
  <si>
    <t>Servicios de seguros contra incendio, terremoto o sustracción</t>
  </si>
  <si>
    <t>3-1-2-02-02-02-0001-009</t>
  </si>
  <si>
    <t>Servicios de seguros generales de responsabilidad civil</t>
  </si>
  <si>
    <t>3-1-2-02-02-02-0001-011</t>
  </si>
  <si>
    <t>Servicios de administración de fondos de pensiones y cesantías</t>
  </si>
  <si>
    <t>3-1-2-02-02-02-0001-012</t>
  </si>
  <si>
    <t>Otros servicios de seguros distintos de los seguros de vida n.c.p.</t>
  </si>
  <si>
    <t>3-1-2-02-02-02-0002</t>
  </si>
  <si>
    <t>Servicios inmobiliarios</t>
  </si>
  <si>
    <t>3-1-2-02-02-02-0002-001</t>
  </si>
  <si>
    <t>Servicios de alquiler o arrendamiento con o sin opción de compra relativos a bienes inmuebles no residenciales propios o arrendados</t>
  </si>
  <si>
    <t>3-1-2-02-02-03</t>
  </si>
  <si>
    <t>Servicios prestados a las empresas y servicios de producción</t>
  </si>
  <si>
    <t>3-1-2-02-02-03-0002</t>
  </si>
  <si>
    <t>Servicios jurídicos y contables</t>
  </si>
  <si>
    <t>3-1-2-02-02-03-0003</t>
  </si>
  <si>
    <t>Otros servicios profesionales, científicos y técnicos</t>
  </si>
  <si>
    <t>3-1-2-02-02-03-0003-001</t>
  </si>
  <si>
    <t>Servicios de consultoría en administración y servicios de gestión; servicios de tecnología de la información</t>
  </si>
  <si>
    <t>3-1-2-02-02-03-0004</t>
  </si>
  <si>
    <t>Servicios de telecomunicaciones, transmisión y suministro de información</t>
  </si>
  <si>
    <t>3-1-2-02-02-03-0004-001</t>
  </si>
  <si>
    <t>Servicios de telefonía fija</t>
  </si>
  <si>
    <t>3-1-2-02-02-03-0004-002</t>
  </si>
  <si>
    <t>Servicios de telecomunicaciones móviles</t>
  </si>
  <si>
    <t>3-1-2-02-02-03-0004-004</t>
  </si>
  <si>
    <t>Servicios de telecomunicaciones a través de internet</t>
  </si>
  <si>
    <t>3-1-2-02-02-03-0005</t>
  </si>
  <si>
    <t>Servicios de soporte</t>
  </si>
  <si>
    <t>3-1-2-02-02-03-0005-001</t>
  </si>
  <si>
    <t>Servicios de protección (guardas de seguridad)</t>
  </si>
  <si>
    <t>3-1-2-02-02-03-0005-002</t>
  </si>
  <si>
    <t>Servicios de limpieza general</t>
  </si>
  <si>
    <t>3-1-2-02-02-03-0005-003</t>
  </si>
  <si>
    <t>Servicios de copia y reproducción</t>
  </si>
  <si>
    <t>3-1-2-02-02-03-0006</t>
  </si>
  <si>
    <t>Servicios de mantenimiento, reparación e instalación (excepto servicios de construcción)</t>
  </si>
  <si>
    <t>3-1-2-02-02-03-0006-004</t>
  </si>
  <si>
    <t>Servicios de mantenimiento y reparación de maquinaria y equipo de transporte</t>
  </si>
  <si>
    <t>3-1-2-02-02-03-0006-005</t>
  </si>
  <si>
    <t>Servicios de mantenimiento y reparación de otra maquinaria y otro equipo</t>
  </si>
  <si>
    <t>3-1-2-02-02-03-0006-012</t>
  </si>
  <si>
    <t>Servicios de reparación de otros bienes</t>
  </si>
  <si>
    <t>3-1-2-02-02-03-0007</t>
  </si>
  <si>
    <t>Otros servicios de fabricación; servicios de edición, impresión y reproducción; servicios de recuperación de materiales</t>
  </si>
  <si>
    <t>3-1-2-02-02-03-0007-002</t>
  </si>
  <si>
    <t>Servicios de impresión</t>
  </si>
  <si>
    <t>3-1-2-02-02-04</t>
  </si>
  <si>
    <t>Servicios administrativos del Gobierno</t>
  </si>
  <si>
    <t>3-1-2-02-02-04-0001</t>
  </si>
  <si>
    <t>Otros servicios públicos generales del Gobierno n.c.p.</t>
  </si>
  <si>
    <t>3-1-2-02-02-04-0001-001</t>
  </si>
  <si>
    <t>3-1-2-02-02-04-0001-002</t>
  </si>
  <si>
    <t>Acueducto y alcantarillado</t>
  </si>
  <si>
    <t>3-1-2-02-02-04-0001-003</t>
  </si>
  <si>
    <t>3-1-2-02-02-05</t>
  </si>
  <si>
    <t>Viáticos y gastos de viaje</t>
  </si>
  <si>
    <t>3-1-2-02-02-06</t>
  </si>
  <si>
    <t>3-1-2-02-02-07</t>
  </si>
  <si>
    <t>Bienestar e incentivos</t>
  </si>
  <si>
    <t>3-1-2-02-02-08</t>
  </si>
  <si>
    <t>Gastos diversos</t>
  </si>
  <si>
    <t>Tasas y derechos administrativos</t>
  </si>
  <si>
    <t>Infraestructura para el Sistema Integrado de Transporte Público de calidad</t>
  </si>
  <si>
    <t>Construcción De Vías y Calles Completas Para La Ciudad</t>
  </si>
  <si>
    <t>Conservación de vías y calles completas para la Ciudad</t>
  </si>
  <si>
    <t>Eje transversal Nuevo ordenamiento territorial</t>
  </si>
  <si>
    <t>Articulación regional y planeación integral del transporte</t>
  </si>
  <si>
    <t>Desarrollo de la infraestructura para la articulación regional</t>
  </si>
  <si>
    <t>Eje transversal Gobierno legítimo, fortalecimiento local y eficiencia</t>
  </si>
  <si>
    <t>Fortalecimiento, Modernización y Optimización de la Capacidad Institucional y de las TICs en el IDU</t>
  </si>
  <si>
    <t>Transferencias inversión</t>
  </si>
  <si>
    <t>3-3-2-05</t>
  </si>
  <si>
    <t>Transferencias corrientes no clasificadas en otra partida</t>
  </si>
  <si>
    <t>3-3-2-05-06</t>
  </si>
  <si>
    <t>Otras no clasificadas previamente</t>
  </si>
  <si>
    <t>3-1-3</t>
  </si>
  <si>
    <t>3-3-2</t>
  </si>
  <si>
    <t>2-1-2-01</t>
  </si>
  <si>
    <t>2-1-2-01-05</t>
  </si>
  <si>
    <t>Peajes y concesiones</t>
  </si>
  <si>
    <t>2-1-2-01-09</t>
  </si>
  <si>
    <t>Fondo cuenta pago Compensatorio de Cesiones Públicas</t>
  </si>
  <si>
    <t>2-1-2-01-09-01</t>
  </si>
  <si>
    <t>2-1-2-01-09-02</t>
  </si>
  <si>
    <t>2-1-2-01-11</t>
  </si>
  <si>
    <t>Aprovechamiento Económico del Espacio Público</t>
  </si>
  <si>
    <t>2-1-2-02</t>
  </si>
  <si>
    <t>2-1-2-02-05</t>
  </si>
  <si>
    <t>Contribución de valorización</t>
  </si>
  <si>
    <t>2-1-2-02-05-01</t>
  </si>
  <si>
    <t>Contribución de valorización de la vigencia actual</t>
  </si>
  <si>
    <t>2-1-2-02-05-02</t>
  </si>
  <si>
    <t>Contribución de valorización de vigencias anteriores</t>
  </si>
  <si>
    <t>2-1-2-02-05-02-0001</t>
  </si>
  <si>
    <t>2-1-2-02-05-02-0002</t>
  </si>
  <si>
    <t>Multas, sanciones e intereses moratorios</t>
  </si>
  <si>
    <t>Venta de bienes y servicios</t>
  </si>
  <si>
    <t>Servicios para la comunidad, sociales y personas</t>
  </si>
  <si>
    <t>Servicios de la administración pública y otros servicios prestados a la comunidad en general</t>
  </si>
  <si>
    <t>2-1-2-05-01-01-0001</t>
  </si>
  <si>
    <t>2-1-2-05-01-01-0001-001</t>
  </si>
  <si>
    <t>Servicios ejecutivos de la Administración Pública</t>
  </si>
  <si>
    <t>Superávit fiscal</t>
  </si>
  <si>
    <t>2-4-3-02-02</t>
  </si>
  <si>
    <t>Superávit fiscal de ingresos de destinación específica</t>
  </si>
  <si>
    <t>2-4-3-02-03</t>
  </si>
  <si>
    <t>Superávit fiscal de ingresos de libre destinación</t>
  </si>
  <si>
    <t>2-4-5</t>
  </si>
  <si>
    <t>RENDIMIENTOS FINANCIEROS</t>
  </si>
  <si>
    <t>2-4-5-02</t>
  </si>
  <si>
    <t>Depósitos</t>
  </si>
  <si>
    <t>2-4-5-02-03</t>
  </si>
  <si>
    <t>Recursos propios con destinación específica</t>
  </si>
  <si>
    <t>2-4-5-02-04</t>
  </si>
  <si>
    <t>Recursos propios de libre destinación</t>
  </si>
  <si>
    <t>2-5</t>
  </si>
  <si>
    <t>TRANSFERENCIAS ADMON CENTRAL</t>
  </si>
  <si>
    <t>2-5-1</t>
  </si>
  <si>
    <t>2-5-1-01</t>
  </si>
  <si>
    <t>3-1-2-02-01-01</t>
  </si>
  <si>
    <t>Productos alimenticios, bebidas y tabaco; textiles, prendas de vestir y productos de cuero</t>
  </si>
  <si>
    <t>3-1-2-02-01-01-0005</t>
  </si>
  <si>
    <t>Artículos textiles (excepto prendas de vestir)</t>
  </si>
  <si>
    <t>3-1-2-02-01-02-0001</t>
  </si>
  <si>
    <t>Productos de madera, corcho, cestería y espartería</t>
  </si>
  <si>
    <t>3-1-2-02-01-02-0005</t>
  </si>
  <si>
    <t>Otros productos químicos; fibras artificiales (o fibras industriales hechas por el hombre)</t>
  </si>
  <si>
    <t>3-1-2-02-01-02-0006</t>
  </si>
  <si>
    <t>Productos de caucho y plástico</t>
  </si>
  <si>
    <t>3-1-2-02-01-02-0007</t>
  </si>
  <si>
    <t>Vidrio y productos de vidrio y otros productos no metálicos n.c.p.</t>
  </si>
  <si>
    <t>3-1-2-02-01-02-0008</t>
  </si>
  <si>
    <t>Muebles; otros bienes transportables n.c.p.</t>
  </si>
  <si>
    <t>3-1-2-02-01-03-0002</t>
  </si>
  <si>
    <t>Productos metálicos elaborados (excepto maquinaria y equipo)</t>
  </si>
  <si>
    <t>Maquinaria para uso general</t>
  </si>
  <si>
    <t>Maquinaria y aparatos eléctricos</t>
  </si>
  <si>
    <t>Equipo de transporte (partes, piezas y accesorios)</t>
  </si>
  <si>
    <t>3-1-2-02-02-01-0003</t>
  </si>
  <si>
    <t>Servicios de transporte de carga</t>
  </si>
  <si>
    <t>3-1-2-02-02-02-0002-002</t>
  </si>
  <si>
    <t>Servicios de administración de bienes inmuebles a comisión o por contrato</t>
  </si>
  <si>
    <t>3-1-2-02-02-02-0003</t>
  </si>
  <si>
    <t>Servicios de arrendamiento o alquiler sin operario</t>
  </si>
  <si>
    <t>3-1-2-02-02-02-0003-004</t>
  </si>
  <si>
    <t>Servicios de arrendamiento sin opción de compra de otros bienes</t>
  </si>
  <si>
    <t>3-1-2-02-02-03-0002-001</t>
  </si>
  <si>
    <t>Servicios de documentación y certificación jurídica</t>
  </si>
  <si>
    <t>3-1-2-02-02-03-0003-010</t>
  </si>
  <si>
    <t>Servicios de publicidad y el suministro de espacio o tiempo publicitarios</t>
  </si>
  <si>
    <t>3-1-2-02-02-03-0003-013</t>
  </si>
  <si>
    <t>Otros servicios profesionales y técnicos n.c.p.</t>
  </si>
  <si>
    <t>3-1-2-02-02-03-0004-003</t>
  </si>
  <si>
    <t>Servicios de transmisión de datos</t>
  </si>
  <si>
    <t>3-1-2-02-02-03-0005-004</t>
  </si>
  <si>
    <t>Servicios de correo</t>
  </si>
  <si>
    <t>3-1-2-02-02-03-0006-002</t>
  </si>
  <si>
    <t>Servicios de mantenimiento y reparación de maquinaria de oficina y contabilidad</t>
  </si>
  <si>
    <t>3-1-2-02-02-03-0006-006</t>
  </si>
  <si>
    <t>Servicios de reparación de muebles</t>
  </si>
  <si>
    <t>3-1-2-02-02-03-0006-009</t>
  </si>
  <si>
    <t>Servicios de mantenimiento y reparación de instrumentos médicos, de precisión y ópticos; equipo de medición, prueba, navegación y control</t>
  </si>
  <si>
    <t>3-1-2-02-02-03-0006-010</t>
  </si>
  <si>
    <t>Servicios de mantenimiento y reparación de equipos electrónicos de consumo</t>
  </si>
  <si>
    <t>3-1-2-02-02-03-0006-011</t>
  </si>
  <si>
    <t>Servicios de mantenimiento y reparación de ascensores y escaleras mecánicas</t>
  </si>
  <si>
    <t>Transferencias corrientes de funcionamiento</t>
  </si>
  <si>
    <t>3-1-5-07</t>
  </si>
  <si>
    <t>Sentencias y conciliaciones</t>
  </si>
  <si>
    <t>3-1-5-07-03</t>
  </si>
  <si>
    <t>Laudos arbitrales</t>
  </si>
  <si>
    <t>3-1-5</t>
  </si>
  <si>
    <t>2-1-2-04-01</t>
  </si>
  <si>
    <t>Multas</t>
  </si>
  <si>
    <t>2-1-2-04-01-09</t>
  </si>
  <si>
    <t>Multas no especificadas en otro numeral rentístico</t>
  </si>
  <si>
    <t>3-1-1-01-01-01-0002</t>
  </si>
  <si>
    <t>Auxilio de maternidad y paternidad</t>
  </si>
  <si>
    <t>3-1-1-01-01-01-0003</t>
  </si>
  <si>
    <t>Auxilio de incapacidad</t>
  </si>
  <si>
    <t>3-1-1-01-03-01</t>
  </si>
  <si>
    <t>Indemnización por vacaciones</t>
  </si>
  <si>
    <t>3-1-2-02-02-02-0001-014</t>
  </si>
  <si>
    <t>Servicios de tramitación y compensación de transacciones financieras</t>
  </si>
  <si>
    <t>3-1-2-02-02-02-0003-005</t>
  </si>
  <si>
    <t>Derechos de uso de productos de propiedad intelectual y otros productos similares</t>
  </si>
  <si>
    <t>3-1-2-02-02-03-0003-006</t>
  </si>
  <si>
    <t>Servicios de arquitectura, servicios de planeación urbana y ordenación del territorio; servicios de arquitectura paisajista</t>
  </si>
  <si>
    <t>3-1-2-02-02-03-0006-003</t>
  </si>
  <si>
    <t>Servicios de mantenimiento y reparación de computadores y equipo periférico</t>
  </si>
  <si>
    <t>3-1-3-01</t>
  </si>
  <si>
    <t>Impuestos</t>
  </si>
  <si>
    <t>3-1-3-01-03</t>
  </si>
  <si>
    <t>Impuesto de vehículos</t>
  </si>
  <si>
    <t>Transporte público integrado y de calidad</t>
  </si>
  <si>
    <t>Peatones y bicicletas</t>
  </si>
  <si>
    <t>Construcción y conservación de vías y calles completas para la ciudad</t>
  </si>
  <si>
    <t>Modernización física</t>
  </si>
  <si>
    <t>3-1-2-02-02-03-0006-007</t>
  </si>
  <si>
    <t>Servicios de instalación (distintos de los servicios de construcción)</t>
  </si>
  <si>
    <t>3-1-1-01-02-05-0001</t>
  </si>
  <si>
    <t>Aportes generales al sistema de riesgos laborales públicos</t>
  </si>
  <si>
    <t>3-1-2-01-01-01-0003</t>
  </si>
  <si>
    <t>3-1-2-01-01-01-0005</t>
  </si>
  <si>
    <t>3-1-2-01-01-01-0006</t>
  </si>
  <si>
    <t>3-1-2-01-01-01-0007</t>
  </si>
  <si>
    <t>3-1-2-01-01-01-0009</t>
  </si>
  <si>
    <t>3-1-2-02-01-02-0004</t>
  </si>
  <si>
    <t>Químicos básicos</t>
  </si>
  <si>
    <t>3-1-2-02-01-03-0001</t>
  </si>
  <si>
    <t>Metales básicos</t>
  </si>
  <si>
    <t>3-1-2-02-02-03-0006-008</t>
  </si>
  <si>
    <t>Servicios de mantenimiento y reparación de equipos y aparatos de telecomunicaciones</t>
  </si>
  <si>
    <t>3-1-2-02-02-03-0007-003</t>
  </si>
  <si>
    <t>Servicios relacionados con la impresión</t>
  </si>
  <si>
    <t>2-1-2-04-01-06</t>
  </si>
  <si>
    <t>Contractuales</t>
  </si>
  <si>
    <t>2-4-1</t>
  </si>
  <si>
    <t>TRANSFERENCIAS DE CAPITAL</t>
  </si>
  <si>
    <t>2-4-1-02</t>
  </si>
  <si>
    <t>De Otras Entidades del Gobierno</t>
  </si>
  <si>
    <t>2-4-1-02-02</t>
  </si>
  <si>
    <t>Distrital</t>
  </si>
  <si>
    <t>2-4-1-02-02-01</t>
  </si>
  <si>
    <t>Convenios Entidades Distritales</t>
  </si>
  <si>
    <t>FEBRERO</t>
  </si>
  <si>
    <t>31</t>
  </si>
  <si>
    <t>312</t>
  </si>
  <si>
    <t>31202</t>
  </si>
  <si>
    <t>3120201</t>
  </si>
  <si>
    <t>312020102</t>
  </si>
  <si>
    <t>3120201020002</t>
  </si>
  <si>
    <t>3120201020003</t>
  </si>
  <si>
    <t>3120201020005</t>
  </si>
  <si>
    <t>3120201020006</t>
  </si>
  <si>
    <t>312020103</t>
  </si>
  <si>
    <t>3120201030002</t>
  </si>
  <si>
    <t>3120201030005</t>
  </si>
  <si>
    <t>3120201030006</t>
  </si>
  <si>
    <t>3120202</t>
  </si>
  <si>
    <t>312020201</t>
  </si>
  <si>
    <t>3120202010006</t>
  </si>
  <si>
    <t>3120202010006001</t>
  </si>
  <si>
    <t>312020202</t>
  </si>
  <si>
    <t>3120202020001</t>
  </si>
  <si>
    <t>3120202020001007</t>
  </si>
  <si>
    <t>3120202020001008</t>
  </si>
  <si>
    <t>3120202020001009</t>
  </si>
  <si>
    <t>3120202020001012</t>
  </si>
  <si>
    <t>3120202020001014</t>
  </si>
  <si>
    <t>3120202020002</t>
  </si>
  <si>
    <t>3120202020002001</t>
  </si>
  <si>
    <t>3120202020002002</t>
  </si>
  <si>
    <t>3120202020003</t>
  </si>
  <si>
    <t>3120202020003005</t>
  </si>
  <si>
    <t>312020203</t>
  </si>
  <si>
    <t>3120202030002</t>
  </si>
  <si>
    <t>3120202030002001</t>
  </si>
  <si>
    <t>3120202030003</t>
  </si>
  <si>
    <t>3120202030003001</t>
  </si>
  <si>
    <t>3120202030004</t>
  </si>
  <si>
    <t>3120202030004002</t>
  </si>
  <si>
    <t>3120202030004003</t>
  </si>
  <si>
    <t>3120202030004004</t>
  </si>
  <si>
    <t>3120202030005</t>
  </si>
  <si>
    <t>3120202030005001</t>
  </si>
  <si>
    <t>3120202030005002</t>
  </si>
  <si>
    <t>3120202030005003</t>
  </si>
  <si>
    <t>3120202030006</t>
  </si>
  <si>
    <t>3120202030006003</t>
  </si>
  <si>
    <t>3120202030006004</t>
  </si>
  <si>
    <t>3120202030006005</t>
  </si>
  <si>
    <t>3120202030006011</t>
  </si>
  <si>
    <t>312020208</t>
  </si>
  <si>
    <t>33</t>
  </si>
  <si>
    <t>331</t>
  </si>
  <si>
    <t>33115</t>
  </si>
  <si>
    <t>3311502</t>
  </si>
  <si>
    <t>331150218</t>
  </si>
  <si>
    <t>3311502181059</t>
  </si>
  <si>
    <t>3311502181059147</t>
  </si>
  <si>
    <t>3311502181061</t>
  </si>
  <si>
    <t>3311502181061145</t>
  </si>
  <si>
    <t>3311502181062</t>
  </si>
  <si>
    <t>3311502181062143</t>
  </si>
  <si>
    <t>3311502181063</t>
  </si>
  <si>
    <t>3311502181063143</t>
  </si>
  <si>
    <t>3311504</t>
  </si>
  <si>
    <t>331150429</t>
  </si>
  <si>
    <t>3311504291002</t>
  </si>
  <si>
    <t>3311504291002162</t>
  </si>
  <si>
    <t>3311507</t>
  </si>
  <si>
    <t>331150743</t>
  </si>
  <si>
    <t>3311507431047</t>
  </si>
  <si>
    <t>3311507431047190</t>
  </si>
  <si>
    <t>312020101</t>
  </si>
  <si>
    <t>3120201010005</t>
  </si>
  <si>
    <t>3120201020001</t>
  </si>
  <si>
    <t>3120201020007</t>
  </si>
  <si>
    <t>3120201020008</t>
  </si>
  <si>
    <t>3120201030003</t>
  </si>
  <si>
    <t>3120201030007</t>
  </si>
  <si>
    <t>3120202010003</t>
  </si>
  <si>
    <t>3120202030005004</t>
  </si>
  <si>
    <t>3120202030006002</t>
  </si>
  <si>
    <t>3120202030006006</t>
  </si>
  <si>
    <t>3120202030006012</t>
  </si>
  <si>
    <t>MARZO</t>
  </si>
  <si>
    <t>SISTEMA DE PRESUPUESTO DISTRITAL</t>
  </si>
  <si>
    <t>EJECUCION DE GASTOS</t>
  </si>
  <si>
    <t>COMPANIA 204</t>
  </si>
  <si>
    <t>UNIDAD_EJECUTORA 01</t>
  </si>
  <si>
    <t>VIGENCIA 2020</t>
  </si>
  <si>
    <t>MES 3</t>
  </si>
  <si>
    <t xml:space="preserve">3                                                                                       GASTOS                                                                                                                                                                                                                                                                                                                                                                                                                                                                                                                          2,188,275,259,000.00                             .00                             .00            2,188,275,259,000.00                             .00            2,188,275,259,000.00               36,927,105,012.00              107,785,233,850.00            4.93               21,770,894,308.00               53,997,830,327.00            2.47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</si>
  <si>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                                                                                     GASTOS DE FUNCIONAMIENTO                                                                                                                                                                                                                                                                                                                                                                                                                                                                                                           73,147,178,000.00                             .00                             .00               73,147,178,000.00                             .00               73,147,178,000.00                5,412,839,588.00               18,333,204,663.00           25.06                3,745,420,674.00               13,600,202,470.00           18.59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</si>
  <si>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3-1-1                                                                                   Gastos de personal                                                                                                                                                                                                                                                                                                                                                                                                                                                                                                                 57,287,178,000.00                             .00                             .00               57,287,178,000.00                             .00               57,287,178,000.00                3,666,730,352.00               12,951,955,013.00           22.61                3,673,732,260.00               12,947,683,269.00           22.60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</si>
  <si>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3-1-1-01                                                                                Planta de personal permanente                                                                                                                                                                                                                                                                                                                                                                                                                                                                                                      57,287,178,000.00                             .00                             .00               57,287,178,000.00                             .00               57,287,178,000.00                3,666,730,352.00               12,951,955,013.00           22.61                3,673,732,260.00               12,947,683,269.00           22.60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</si>
  <si>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3-1-1-01-01                                                                             Factores constitutivos de salario                                                                                                                                                                                                                                                                                                                                                                                                                                                                                                  41,040,167,000.00                             .00                             .00               41,040,167,000.00                             .00               41,040,167,000.00                2,611,730,365.00                7,181,138,063.00           17.50                2,623,004,017.00                7,181,138,063.00           17.50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</si>
  <si>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3-1-1-01-01-01                                                                          Factores salariales comunes                                                                                                                                                                                                                                                                                                                                                                                                                                                                                                        31,700,380,000.00                             .00                             .00               31,700,380,000.00                             .00               31,700,380,000.00                2,169,737,255.00                5,920,946,129.00           18.68                2,178,505,651.00                5,920,946,129.00           18.68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</si>
  <si>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3-1-1-01-01-01-0001                                                                     Sueldo básico                                                                                                                                                                                                                                                                                                                                                                                                                                                                                                                      23,842,653,000.00                             .00                             .00               23,842,653,000.00                             .00               23,842,653,000.00                1,716,653,266.00                4,850,690,911.00           20.34                1,722,916,406.00                4,850,690,911.00           20.34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</si>
  <si>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3-1-1-01-01-01-0002                                                                     Auxilio de maternidad y paternidad                                                                                                                                                                                                                                                                                                                                                                                                                                                                                                               .00                             .00                   50,000,000.00                   50,000,000.00                             .00                   50,000,000.00                    9,692,625.00                   25,955,163.00           51.91                    9,692,625.00                   25,955,163.00           51.91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</si>
  <si>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3-1-1-01-01-01-0003                                                                     Auxilio de incapacidad                                                                                                                                                                                                                                                                                                                                                                                                                                                                                                                           .00                             .00                  287,000,000.00                  287,000,000.00                             .00                  287,000,000.00                    6,753,130.00                   13,233,390.00            4.61                    6,753,130.00                   13,233,390.00            4.61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</si>
  <si>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3-1-1-01-01-01-0004                                                                     Gastos de representación                                                                                                                                                                                                                                                                                                                                                                                                                                                                                                            1,567,130,000.00                             .00                             .00                1,567,130,000.00                             .00                1,567,130,000.00                  125,174,492.00                  353,854,467.00           22.58                  127,679,748.00                  353,854,467.00           22.58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</si>
  <si>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3-1-1-01-01-01-0005                                                                     Horas Extras, Dominicales, Festivos, Recargo Nocturno y Trabajo Suplementario                                                                                                                                                                                                                                                                                                                                                                                                                                                         484,064,000.00                             .00                             .00                  484,064,000.00                             .00                  484,064,000.00                   35,799,028.00                  105,068,019.00           21.71                   35,799,028.00                  105,068,019.00           21.71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</si>
  <si>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3-1-1-01-01-01-0008                                                                     Bonificación por servicios prestados                                                                                                                                                                                                                                                                                                                                                                                                                                                                                                  765,682,000.00                             .00                             .00                  765,682,000.00                             .00                  765,682,000.00                   62,326,530.00                  160,034,823.00           20.90                   62,326,530.00                  160,034,823.00           20.90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</si>
  <si>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3-1-1-01-01-01-0009                                                                     Prima de servicios                                                                                                                                                                                                                                                                                                                                                                                                                                                                                                                    436,045,000.00                             .00                             .00                  436,045,000.00                             .00                  436,045,000.00                             .00                    2,130,703.00             .49                             .00                    2,130,703.00             .49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</si>
  <si>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3-1-1-01-01-01-0010                                                                     Prima de navidad                                                                                                                                                                                                                                                                                                                                                                                                                                                                                                                    3,111,355,000.00                             .00                 -337,000,000.00                2,774,355,000.00                             .00                2,774,355,000.00                   24,518,907.00                   32,069,893.00            1.16                   24,518,907.00                   32,069,893.00            1.16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</si>
  <si>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3-1-1-01-01-01-0011                                                                     Prima de vacaciones                                                                                                                                                                                                                                                                                                                                                                                                                                                                                                                 1,493,451,000.00                             .00                             .00                1,493,451,000.00                             .00                1,493,451,000.00                  188,819,277.00                  377,908,760.00           25.30                  188,819,277.00                  377,908,760.00           25.30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</si>
  <si>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3-1-1-01-01-02                                                                          Factores salariales especiales                                                                                                                                                                                                                                                                                                                                                                                                                                                                                                      9,339,787,000.00                             .00                             .00                9,339,787,000.00                             .00                9,339,787,000.00                  441,993,110.00                1,260,191,934.00           13.49                  444,498,366.00                1,260,191,934.00           13.49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</si>
  <si>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3-1-1-01-01-02-0001                                                                     Prima de antigüedad                                                                                                                                                                                                                                                                                                                                                                                                                                                                                                                   842,431,000.00                             .00                             .00                  842,431,000.00                             .00                  842,431,000.00                   67,007,420.00                  190,835,466.00           22.65                   67,007,420.00                  190,835,466.00           22.65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</si>
  <si>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3-1-1-01-01-02-0002                                                                     Prima Técnica                                                                                                                                                                                                                                                                                                                                                                                                                                                                                                                       5,326,862,000.00                             .00                             .00                5,326,862,000.00                             .00                5,326,862,000.00                  374,985,690.00                1,069,356,468.00           20.07                  377,490,946.00                1,069,356,468.00           20.07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</si>
  <si>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3-1-1-01-01-02-0003                                                                     Prima Semestral                                                                                                                                                                                                                                                                                                                                                                                                                                                                                                                     3,170,494,000.00                             .00                             .00                3,170,494,000.00                             .00                3,170,494,000.00                             .00                             .00             .00                             .00                             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</si>
  <si>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3-1-1-01-02                                                                             Contribuciones inherentes a la nómina                                                                                                                                                                                                                                                                                                                                                                                                                                                                                              14,639,142,000.00                             .00                             .00               14,639,142,000.00                             .00               14,639,142,000.00                  788,346,665.00                4,714,221,088.00           32.20                  784,074,921.00                4,709,949,344.00           32.17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</si>
  <si>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3-1-1-01-02-01                                                                          Aportes a la seguridad social en pensiones                                                                                                                                                                                                                                                                                                                                                                                                                                                                                          3,943,725,000.00                             .00                             .00                3,943,725,000.00                             .00                3,943,725,000.00                  290,328,315.00                  600,205,113.00           15.22                  290,328,315.00                  600,205,113.00           15.22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</si>
  <si>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3-1-1-01-02-01-0001                                                                     Aportes a la seguridad social en pensiones públicas                                                                                                                                                                                                                                                                                                                                                                                                                                                                                 2,640,969,000.00                             .00                             .00                2,640,969,000.00                             .00                2,640,969,000.00                  213,009,100.00                  438,459,002.00           16.60                  213,009,100.00                  438,459,002.00           16.60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</si>
  <si>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3-1-1-01-02-01-0002                                                                     Aportes a la seguridad social en pensiones privadas                                                                                                                                                                                                                                                                                                                                                                                                                                                                                 1,302,756,000.00                             .00                             .00                1,302,756,000.00                             .00                1,302,756,000.00                   77,319,215.00                  161,746,111.00           12.42                   77,319,215.00                  161,746,111.00           12.42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</si>
  <si>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3-1-1-01-02-02                                                                          Aportes a la seguridad social en salud                                                                                                                                                                                                                                                                                                                                                                                                                                                                                              2,793,458,000.00                             .00                             .00                2,793,458,000.00                             .00                2,793,458,000.00                  199,462,116.00                  401,790,810.00           14.38                  199,462,116.00                  401,790,810.00           14.38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</si>
  <si>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3-1-1-01-02-02-0001                                                                     Aportes a la seguridad social en salud pública                                                                                                                                                                                                                                                                                                                                                                                                                                                                                          8,055,000.00                             .00                             .00                    8,055,000.00                             .00                    8,055,000.00                      804,116.00                    1,441,317.00           17.89                      804,116.00                    1,441,317.00           17.89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</si>
  <si>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3-1-1-01-02-02-0002                                                                     Aportes a la seguridad social en salud privada                                                                                                                                                                                                                                                                                                                                                                                                                                                                                      2,785,403,000.00                             .00                             .00                2,785,403,000.00                             .00                2,785,403,000.00                  198,658,000.00                  400,349,493.00           14.37                  198,658,000.00                  400,349,493.00           14.37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</si>
  <si>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3-1-1-01-02-03                                                                          Aportes de cesantías                                                                                                                                                                                                                                                                                                                                                                                                                                                                                                                3,817,795,000.00                             .00                             .00                3,817,795,000.00                             .00                3,817,795,000.00                   27,366,334.00                3,185,451,165.00           83.44                   23,094,590.00                3,181,179,421.00           83.33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</si>
  <si>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3-1-1-01-02-03-0001                                                                     Aportes de cesantías a fondos públicos                                                                                                                                                                                                                                                                                                                                                                                                                                                                                              1,863,932,000.00                             .00                             .00                1,863,932,000.00                             .00                1,863,932,000.00                   15,438,922.00                1,509,558,677.00           80.99                   11,167,178.00                1,505,286,933.00           80.76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</si>
  <si>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3-1-1-01-02-03-0002                                                                     Aportes de cesantías a fondos privados                                                                                                                                                                                                                                                                                                                                                                                                                                                                                              1,953,863,000.00                             .00                             .00                1,953,863,000.00                             .00                1,953,863,000.00                   11,927,412.00                1,675,892,488.00           85.77                   11,927,412.00                1,675,892,488.00           85.77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</si>
  <si>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3-1-1-01-02-04                                                                          Aportes a cajas de compensación familiar                                                                                                                                                                                                                                                                                                                                                                                                                                                                                            1,512,812,000.00                             .00                             .00                1,512,812,000.00                             .00                1,512,812,000.00                   97,572,000.00                  191,504,200.00           12.66                   97,572,000.00                  191,504,200.00           12.66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</si>
  <si>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3-1-1-01-02-04-0001                                                                     Compensar                                                                                                                                                                                                                                                                                                                                                                                                                                                                                                                           1,512,812,000.00                             .00                             .00                1,512,812,000.00                             .00                1,512,812,000.00                   97,572,000.00                  191,504,200.00           12.66                   97,572,000.00                  191,504,200.00           12.66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</si>
  <si>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3-1-1-01-02-05                                                                          Aportes generales al sistema de riesgos laborales                                                                                                                                                                                                                                                                                                                                                                                                                                                                                     680,349,000.00                             .00                             .00                  680,349,000.00                             .00                  680,349,000.00                   51,636,600.00                   95,897,300.00           14.10                   51,636,600.00                   95,897,300.00           14.10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</si>
  <si>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3-1-1-01-02-05-0001                                                                     Aportes generales al sistema de riesgos laborales públicos                                                                                                                                                                                                                                                                                                                                                                                                                                                                            680,349,000.00                             .00                             .00                  680,349,000.00                             .00                  680,349,000.00                   51,636,600.00                   95,897,300.00           14.10                   51,636,600.00                   95,897,300.00           14.10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</si>
  <si>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3-1-1-01-02-06                                                                          Aportes al ICBF                                                                                                                                                                                                                                                                                                                                                                                                                                                                                                                     1,134,630,000.00                             .00                             .00                1,134,630,000.00                             .00                1,134,630,000.00                   73,185,400.00                  143,620,800.00           12.66                   73,185,400.00                  143,620,800.00           12.66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</si>
  <si>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3-1-1-01-02-06-0001                                                                     Aportes al ICBF de funcionarios                                                                                                                                                                                                                                                                                                                                                                                                                                                                                                     1,134,630,000.00                             .00                             .00                1,134,630,000.00                             .00                1,134,630,000.00                   73,185,400.00                  143,620,800.00           12.66                   73,185,400.00                  143,620,800.00           12.66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</si>
  <si>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3-1-1-01-02-07                                                                          Aportes al SENA                                                                                                                                                                                                                                                                                                                                                                                                                                                                                                                       756,373,000.00                             .00                             .00                  756,373,000.00                             .00                  756,373,000.00                   48,795,900.00                   95,751,700.00           12.66                   48,795,900.00                   95,751,700.00           12.66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</si>
  <si>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3-1-1-01-02-07-0001                                                                     Aportes al SENA de funcionarios                                                                                                                                                                                                                                                                                                                                                                                                                                                                                                       756,373,000.00                             .00                             .00                  756,373,000.00                             .00                  756,373,000.00                   48,795,900.00                   95,751,700.00           12.66                   48,795,900.00                   95,751,700.00           12.66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</si>
  <si>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3-1-1-01-03                                                                             Remuneraciones no constitutivas de factor salarial                                                                                                                                                                                                                                                                                                                                                                                                                                                                                  1,607,869,000.00                             .00                             .00                1,607,869,000.00                             .00                1,607,869,000.00                  266,653,322.00                1,056,595,862.00           65.71                  266,653,322.00                1,056,595,862.00           65.71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</si>
  <si>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3-1-1-01-03-01                                                                          Indemnización por vacaciones                                                                                                                                                                                                                                                                                                                                                                                                                                                                                                          925,000,000.00                  -27,000,000.00                  -90,000,000.00                  835,000,000.00                             .00                  835,000,000.00                  224,025,987.00                  429,406,693.00           51.43                  224,025,987.00                  429,406,693.00           51.43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</si>
  <si>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3-1-1-01-03-02                                                                          Bonificación por recreación                                                                                                                                                                                                                                                                                                                                                                                                                                                                                                           132,525,000.00                             .00                             .00                  132,525,000.00                             .00                  132,525,000.00                   13,758,872.00                   26,324,623.00           19.86                   13,758,872.00                   26,324,623.00           19.86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</si>
  <si>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3-1-1-01-03-05                                                                          Reconocimiento por permanencia en el servicio público - Bogotá D.C.                                                                                                                                                                                                                                                                                                                                                                                                                                                                   515,044,000.00                   27,000,000.00                   90,000,000.00                  605,044,000.00                             .00                  605,044,000.00                   26,243,159.00                  593,568,902.00           98.10                   26,243,159.00                  593,568,902.00           98.10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</si>
  <si>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3-1-1-01-03-06                                                                          Prima Secretarial                                                                                                                                                                                                                                                                                                                                                                                                                                                                                                                      35,300,000.00                             .00                             .00                   35,300,000.00                             .00                   35,300,000.00                    2,625,304.00                    7,295,644.00           20.67                    2,625,304.00                    7,295,644.00           20.67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</si>
  <si>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                                                                                   Adquisición de bienes y servicios                                                                                                                                                                                                                                                                                                                                                                                                                                                                                                  15,853,000,000.00                             .00                             .00               15,853,000,000.00                             .00               15,853,000,000.00                1,746,109,236.00                5,381,249,650.00           33.94                   71,688,414.00                  652,519,201.00            4.12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</si>
  <si>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3-1-2-01                                                                                Adquisición de activos no financieros                                                                                                                                                                                                                                                                                                                                                                                                                                                                                                 103,639,000.00                             .00                             .00                  103,639,000.00                             .00                  103,639,000.00                    1,868,330.00                   13,925,330.00           13.44                      418,000.00                      418,000.00             .40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</si>
  <si>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3-1-2-01-01                                                                             Activos fijos                                                                                                                                                                                                                                                                                                                                                                                                                                                                                                                         103,639,000.00                             .00                             .00                  103,639,000.00                             .00                  103,639,000.00                    1,868,330.00                   13,925,330.00           13.44                      418,000.00                      418,000.00             .40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</si>
  <si>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3-1-2-01-01-01                                                                          Maquinaria y equipo                                                                                                                                                                                                                                                                                                                                                                                                                                                                                                                   103,639,000.00                             .00                             .00                  103,639,000.00                             .00                  103,639,000.00                    1,868,330.00                   13,925,330.00           13.44                      418,000.00                      418,000.00             .40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</si>
  <si>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3-1-2-01-01-01-0003                                                                     Maquinaria para uso general                                                                                                                                                                                                                                                                                                                                                                                                                                                                                                             2,000,000.00                             .00                             .00                    2,000,000.00                             .00                    2,000,000.00                             .00                             .00             .00                             .00                             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</si>
  <si>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3-1-2-01-01-01-0005                                                                     Maquinaria de oficina, contabilidad e informática                                                                                                                                                                                                                                                                                                                                                                                                                                                                                      78,000,000.00                             .00                             .00                   78,000,000.00                             .00                   78,000,000.00                    1,150,730.00                    1,150,730.00            1.48                             .00                             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</si>
  <si>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3-1-2-01-01-01-0006                                                                     Maquinaria y aparatos eléctricos                                                                                                                                                                                                                                                                                                                                                                                                                                                                                                       15,639,000.00                             .00                             .00                   15,639,000.00                             .00                   15,639,000.00                      717,600.00                   12,774,600.00           81.68                      418,000.00                      418,000.00            2.67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</si>
  <si>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3-1-2-01-01-01-0007                                                                     Equipo y aparatos de radio, televisión y comunicaciones                                                                                                                                                                                                                                                                                                                                                                                                                                                                                 6,000,000.00                             .00                             .00                    6,000,000.00                             .00                    6,000,000.00                             .00                             .00             .00                             .00                             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</si>
  <si>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3-1-2-01-01-01-0009                                                                     Equipo de transporte (partes, piezas y accesorios)                                                                                                                                                                                                                                                                                                                                                                                                                                                                                      2,000,000.00                             .00                             .00                    2,000,000.00                             .00                    2,000,000.00                             .00                             .00             .00                             .00                             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</si>
  <si>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                                                                                Adquisiciones diferentes de activos no financieros                                                                                                                                                                                                                                                                                                                                                                                                                                                                                 15,749,361,000.00                             .00                             .00               15,749,361,000.00                             .00               15,749,361,000.00                1,744,240,906.00                5,367,324,320.00           34.08                   71,270,414.00                  652,101,201.00            4.14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</si>
  <si>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3-1-2-02-01                                                                             Materiales y suministros                                                                                                                                                                                                                                                                                                                                                                                                                                                                                                              892,825,000.00                             .00                             .00                  892,825,000.00                             .00                  892,825,000.00                   12,324,203.00                  568,237,424.00           63.64                   13,098,508.00                   13,098,508.00            1.47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</si>
  <si>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3-1-2-02-01-01                                                                          Productos alimenticios, bebidas y tabaco; textiles, prendas de vestir y productos de cuero                                                                                                                                                                                                                                                                                                                                                                                                                                              2,500,000.00                             .00                             .00                    2,500,000.00                             .00                    2,500,000.00                             .00                             .00             .00                             .00                             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</si>
  <si>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3-1-2-02-01-01-0005                                                                     Artículos textiles (excepto prendas de vestir)                                                                                                                                                                                                                                                                                                                                                                                                                                                                                          2,500,000.00                             .00                             .00                    2,500,000.00                             .00                    2,500,000.00                             .00                             .00             .00                             .00                             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</si>
  <si>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3-1-2-02-01-02                                                                          Otros bienes transportables (excepto productos metálicos, maquinaria y equipo                                                                                                                                                                                                                                                                                                                                                                                                                                                         872,059,000.00                             .00                             .00                  872,059,000.00                             .00                  872,059,000.00                   12,289,203.00                  556,881,004.00           63.86                   13,004,088.00                   13,004,088.00            1.49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</si>
  <si>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3-1-2-02-01-02-0001                                                                     Productos de madera, corcho, cestería y espartería                                                                                                                                                                                                                                                                                                                                                                                                                                                                                      3,000,000.00                             .00                             .00                    3,000,000.00                             .00                    3,000,000.00                      200,000.00                      200,000.00            6.67                             .00                             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</si>
  <si>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3-1-2-02-01-02-0002                                                                     Pasta o pulpa, papel y productos de papel; impresos y artículos relacionados                                                                                                                                                                                                                                                                                                                                                                                                                                                          201,408,000.00                             .00                             .00                  201,408,000.00                             .00                  201,408,000.00                    8,690,000.00                   70,224,712.00           34.87                             .00                             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</si>
  <si>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3-1-2-02-01-02-0003                                                                     Productos de hornos de coque, de refinación de petróleo y combustible                                                                                                                                                                                                                                                                                                                                                                                                                                                                 254,000,000.00                             .00                             .00                  254,000,000.00                             .00                  254,000,000.00                             .00                  252,000,000.00           99.21                   12,437,088.00                   12,437,088.00            4.90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</si>
  <si>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3-1-2-02-01-02-0004                                                                     Químicos básicos                                                                                                                                                                                                                                                                                                                                                                                                                                                                                                                          500,000.00                             .00                             .00                      500,000.00                             .00                      500,000.00                             .00                             .00             .00                             .00                             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</si>
  <si>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3-1-2-02-01-02-0005                                                                     Otros productos químicos; fibras artificiales (o fibras industriales hechas por el hombre)                                                                                                                                                                                                                                                                                                                                                                                                                                             17,740,000.00                             .00                             .00                   17,740,000.00                             .00                   17,740,000.00                             .00                    8,139,000.00           45.88                             .00                             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</si>
  <si>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3-1-2-02-01-02-0006                                                                     Productos de caucho y plástico                                                                                                                                                                                                                                                                                                                                                                                                                                                                                                        380,776,000.00                             .00                             .00                  380,776,000.00                             .00                  380,776,000.00                    1,799,203.00                  224,522,292.00           58.96                      372,000.00                      372,000.00             .10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</si>
  <si>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3-1-2-02-01-02-0007                                                                     Vidrio y productos de vidrio y otros productos no metálicos n.c.p.                                                                                                                                                                                                                                                                                                                                                                                                                                                                      6,000,000.00                             .00                             .00                    6,000,000.00                             .00                    6,000,000.00                    1,600,000.00                    1,770,000.00           29.50                      170,000.00                      170,000.00            2.83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</si>
  <si>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3-1-2-02-01-02-0008                                                                     Muebles; otros bienes transportables n.c.p.                                                                                                                                                                                                                                                                                                                                                                                                                                                                                             8,635,000.00                             .00                             .00                    8,635,000.00                             .00                    8,635,000.00                             .00                       25,000.00             .29                       25,000.00                       25,000.00             .29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</si>
  <si>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3-1-2-02-01-03                                                                          Productos metálicos                                                                                                                                                                                                                                                                                                                                                                                                                                                                                                                    18,266,000.00                             .00                             .00                   18,266,000.00                             .00                   18,266,000.00                       35,000.00                   11,356,420.00           62.17                       94,420.00                       94,420.00             .52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</si>
  <si>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3-1-2-02-01-03-0001                                                                     Metales básicos                                                                                                                                                                                                                                                                                                                                                                                                                                                                                                                           500,000.00                             .00                             .00                      500,000.00                             .00                      500,000.00                             .00                             .00             .00                             .00                             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</si>
  <si>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3-1-2-02-01-03-0002                                                                     Productos metálicos elaborados (excepto maquinaria y equipo)                                                                                                                                                                                                                                                                                                                                                                                                                                                                           17,766,000.00                             .00                             .00                   17,766,000.00                             .00                   17,766,000.00                       35,000.00                   11,356,420.00           63.92                       94,420.00                       94,420.00             .53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</si>
  <si>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                                                                             Adquisición de servicios                                                                                                                                                                                                                                                                                                                                                                                                                                                                                                           14,856,536,000.00                             .00                             .00               14,856,536,000.00                             .00               14,856,536,000.00                1,731,916,703.00                4,799,086,896.00           32.30                   58,171,906.00                  639,002,693.00            4.30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</si>
  <si>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3-1-2-02-02-01                                                                          Servicios de venta y de distribución; alojamiento; servicios de suministro de comidas y bebidas; servicios de transporte; y servicios de distribución de electricidad, gas y agua                                                                                                                                                                                                                                                                                                                                                   1,051,000,000.00                             .00                             .00                1,051,000,000.00                             .00                1,051,000,000.00                             .00                  418,600,000.00           39.83                             .00                             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</si>
  <si>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3-1-2-02-02-01-0003                                                                     Servicios de transporte de carga                                                                                                                                                                                                                                                                                                                                                                                                                                                                                                        1,000,000.00                             .00                             .00                    1,000,000.00                             .00                    1,000,000.00                             .00                             .00             .00                             .00                             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</si>
  <si>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3-1-2-02-02-01-0006                                                                     Servicios postales y de mensajería                                                                                                                                                                                                                                                                                                                                                                                                                                                                                                  1,050,000,000.00                             .00                             .00                1,050,000,000.00                             .00                1,050,000,000.00                             .00                  418,600,000.00           39.87                             .00                             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</si>
  <si>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3-1-2-02-02-01-0006-001                                                                 Servicios de mensajería                                                                                                                                                                                                                                                                                                                                                                                                                                                                                                             1,050,000,000.00                             .00                             .00                1,050,000,000.00                             .00                1,050,000,000.00                             .00                  418,600,000.00           39.87                             .00                             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</si>
  <si>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3-1-2-02-02-02                                                                          Servicios financieros y servicios conexos, servicios inmobiliarios y servicios de leasing                                                                                                                                                                                                                                                                                                                                                                                                                                           5,570,340,000.00                             .00                             .00                5,570,340,000.00                             .00                5,570,340,000.00                       85,435.00                2,498,924,800.00           44.86                             .00                  482,868,408.00            8.67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</si>
  <si>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3-1-2-02-02-02-0001                                                                     Servicios financieros y servicios conexos                                                                                                                                                                                                                                                                                                                                                                                                                                                                                           3,057,180,000.00                             .00                             .00                3,057,180,000.00                             .00                3,057,180,000.00                       85,435.00                  922,356,398.00           30.17                             .00                  285,797,357.00            9.35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</si>
  <si>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3-1-2-02-02-02-0001-007                                                                 Servicios de seguros de vehículos automotores                                                                                                                                                                                                                                                                                                                                                                                                                                                                                         247,500,000.00                             .00                             .00                  247,500,000.00                             .00                  247,500,000.00                             .00                             .00             .00                             .00                             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</si>
  <si>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3-1-2-02-02-02-0001-008                                                                 Servicios de seguros contra incendio, terremoto o sustracción                                                                                                                                                                                                                                                                                                                                                                                                                                                                         269,500,000.00                             .00                             .00                  269,500,000.00                             .00                  269,500,000.00                             .00                             .00             .00                             .00                             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</si>
  <si>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3-1-2-02-02-02-0001-009                                                                 Servicios de seguros generales de responsabilidad civil                                                                                                                                                                                                                                                                                                                                                                                                                                                                               542,000,000.00                             .00                             .00                  542,000,000.00                             .00                  542,000,000.00                             .00                             .00             .00                             .00                             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</si>
  <si>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3-1-2-02-02-02-0001-011                                                                 Servicios de administración de fondos de pensiones y cesantías                                                                                                                                                                                                                                                                                                                                                                                                                                                                          7,180,000.00                             .00                             .00                    7,180,000.00                             .00                    7,180,000.00                       85,435.00                      228,325.00            3.18                             .00                      142,890.00            1.99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</si>
  <si>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3-1-2-02-02-02-0001-012                                                                 Otros servicios de seguros distintos de los seguros de vida n.c.p.                                                                                                                                                                                                                                                                                                                                                                                                                                                                    891,000,000.00                             .00                             .00                  891,000,000.00                             .00                  891,000,000.00                             .00                  636,076,073.00           71.39                             .00                             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</si>
  <si>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3-1-2-02-02-02-0001-014                                                                 Servicios de tramitación y compensación de transacciones financieras                                                                                                                                                                                                                                                                                                                                                                                                                                                                1,100,000,000.00                             .00                             .00                1,100,000,000.00                             .00                1,100,000,000.00                             .00                  286,052,000.00           26.00                             .00                  285,654,467.00           25.97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</si>
  <si>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3-1-2-02-02-02-0002                                                                     Servicios inmobiliarios                                                                                                                                                                                                                                                                                                                                                                                                                                                                                                             1,646,350,000.00                             .00                             .00                1,646,350,000.00                             .00                1,646,350,000.00                             .00                1,576,568,402.00           95.76                             .00                  197,071,051.00           11.97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</si>
  <si>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3-1-2-02-02-02-0002-001                                                                 Servicios de alquiler o arrendamiento con o sin opción de compra relativos a bienes inmuebles no residenciales propios o arrendados                                                                                                                                                                                                                                                                                                                                                                                                 1,600,000,000.00                             .00                             .00                1,600,000,000.00                             .00                1,600,000,000.00                             .00                1,576,568,402.00           98.54                             .00                  197,071,051.00           12.32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</si>
  <si>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3-1-2-02-02-02-0002-002                                                                 Servicios de administración de bienes inmuebles a comisión o por contrato                                                                                                                                                                                                                                                                                                                                                                                                                                                              46,350,000.00                             .00                             .00                   46,350,000.00                             .00                   46,350,000.00                             .00                             .00             .00                             .00                             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</si>
  <si>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3-1-2-02-02-02-0003                                                                     Servicios de arrendamiento o alquiler sin operario                                                                                                                                                                                                                                                                                                                                                                                                                                                                                    866,810,000.00                             .00                             .00                  866,810,000.00                             .00                  866,810,000.00                             .00                             .00             .00                             .00                             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</si>
  <si>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3-1-2-02-02-02-0003-004                                                                 Servicios de arrendamiento sin opción de compra de otros bienes                                                                                                                                                                                                                                                                                                                                                                                                                                                                         2,000,000.00                             .00                             .00                    2,000,000.00                             .00                    2,000,000.00                             .00                             .00             .00                             .00                             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</si>
  <si>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3-1-2-02-02-02-0003-005                                                                 Derechos de uso de productos de propiedad intelectual y otros productos similares                                                                                                                                                                                                                                                                                                                                                                                                                                                     864,810,000.00                             .00                             .00                  864,810,000.00                             .00                  864,810,000.00                             .00                             .00             .00                             .00                             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</si>
  <si>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3-1-2-02-02-03                                                                          Servicios prestados a las empresas y servicios de producción                                                                                                                                                                                                                                                                                                                                                                                                                                                                        6,985,096,000.00                             .00                             .00                6,985,096,000.00                             .00                6,985,096,000.00                1,434,438,471.00                1,499,750,139.00           21.47                   20,273,993.00                   36,356,052.00             .52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</si>
  <si>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3-1-2-02-02-03-0002                                                                     Servicios jurídicos y contables                                                                                                                                                                                                                                                                                                                                                                                                                                                                                                        15,250,000.00                             .00                             .00                   15,250,000.00                             .00                   15,250,000.00                      296,760.00                    1,159,780.00            7.61                      863,020.00                      863,020.00            5.66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</si>
  <si>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3-1-2-02-02-03-0002-001                                                                 Servicios de documentación y certificación jurídica                                                                                                                                                                                                                                                                                                                                                                                                                                                                                    15,250,000.00                             .00                             .00                   15,250,000.00                             .00                   15,250,000.00                      296,760.00                    1,159,780.00            7.61                      863,020.00                      863,020.00            5.66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</si>
  <si>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3-1-2-02-02-03-0003                                                                     Otros servicios profesionales, científicos y técnicos                                                                                                                                                                                                                                                                                                                                                                                                                                                                                 397,005,000.00                             .00                             .00                  397,005,000.00                             .00                  397,005,000.00                      728,000.00                      728,000.00             .18                             .00                             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</si>
  <si>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3-1-2-02-02-03-0003-001                                                                 Servicios de consultoría en administración y servicios de gestión; servicios de tecnología de la información                                                                                                                                                                                                                                                                                                                                                                                                                          371,830,000.00                             .00                             .00                  371,830,000.00                             .00                  371,830,000.00                             .00                             .00             .00                             .00                             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</si>
  <si>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3-1-2-02-02-03-0003-006                                                                 Servicios de arquitectura, servicios de planeación urbana y ordenación del territorio; servicios de arquitectura paisajista                                                                                                                                                                                                                                                                                                                                                                                                            20,600,000.00                             .00                             .00                   20,600,000.00                             .00                   20,600,000.00                             .00                             .00             .00                             .00                             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</si>
  <si>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3-1-2-02-02-03-0003-010                                                                 Servicios de publicidad y el suministro de espacio o tiempo publicitarios                                                                                                                                                                                                                                                                                                                                                                                                                                                               2,000,000.00                             .00                             .00                    2,000,000.00                             .00                    2,000,000.00                      728,000.00                      728,000.00           36.40                             .00                             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</si>
  <si>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3-1-2-02-02-03-0003-013                                                                 Otros servicios profesionales y técnicos n.c.p.                                                                                                                                                                                                                                                                                                                                                                                                                                                                                         2,575,000.00                             .00                             .00                    2,575,000.00                             .00                    2,575,000.00                             .00                             .00             .00                             .00                             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</si>
  <si>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3-1-2-02-02-03-0004                                                                     Servicios de telecomunicaciones, transmisión y suministro de información                                                                                                                                                                                                                                                                                                                                                                                                                                                              848,062,000.00                             .00                             .00                  848,062,000.00                             .00                  848,062,000.00                   14,381,735.00                   78,809,283.00            9.29                   19,389,873.00                   35,471,932.00            4.18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</si>
  <si>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3-1-2-02-02-03-0004-001                                                                 Servicios de telefonía fija                                                                                                                                                                                                                                                                                                                                                                                                                                                                                                           385,200,000.00                             .00                             .00                  385,200,000.00                             .00                  385,200,000.00                    8,866,393.00                   26,470,014.00            6.87                    8,866,210.00                   17,663,131.00            4.59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</si>
  <si>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3-1-2-02-02-03-0004-002                                                                 Servicios de telecomunicaciones móviles                                                                                                                                                                                                                                                                                                                                                                                                                                                                                                88,810,000.00                             .00                             .00                   88,810,000.00                             .00                   88,810,000.00                    5,515,342.00                   17,808,801.00           20.05                   10,523,663.00                   17,808,801.00           20.05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</si>
  <si>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3-1-2-02-02-03-0004-003                                                                 Servicios de transmisión de datos                                                                                                                                                                                                                                                                                                                                                                                                                                                                                                       1,032,000.00                             .00                             .00                    1,032,000.00                             .00                    1,032,000.00                             .00                             .00             .00                             .00                             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</si>
  <si>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3-1-2-02-02-03-0004-004                                                                 Servicios de telecomunicaciones a través de internet                                                                                                                                                                                                                                                                                                                                                                                                                                                                                  373,020,000.00                             .00                             .00                  373,020,000.00                             .00                  373,020,000.00                             .00                   34,530,468.00            9.26                             .00                             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</si>
  <si>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3-1-2-02-02-03-0005                                                                     Servicios de soporte                                                                                                                                                                                                                                                                                                                                                                                                                                                                                                                4,130,700,000.00                             .00                             .00                4,130,700,000.00                             .00                4,130,700,000.00                1,403,823,476.00                1,403,844,576.00           33.99                       21,100.00                       21,100.00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</si>
  <si>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3-1-2-02-02-03-0005-001                                                                 Servicios de protección (guardas de seguridad)                                                                                                                                                                                                                                                                                                                                                                                                                                                                                      2,400,000,000.00                             .00                             .00                2,400,000,000.00                             .00                2,400,000,000.00                             .00                             .00             .00                             .00                             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</si>
  <si>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3-1-2-02-02-03-0005-002                                                                 Servicios de limpieza general                                                                                                                                                                                                                                                                                                                                                                                                                                                                                                       1,645,000,000.00                             .00                             .00                1,645,000,000.00                             .00                1,645,000,000.00                1,403,626,576.00                1,403,626,576.00           85.33                             .00                             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</si>
  <si>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3-1-2-02-02-03-0005-003                                                                 Servicios de copia y reproducción                                                                                                                                                                                                                                                                                                                                                                                                                                                                                                      84,000,000.00                             .00                             .00                   84,000,000.00                             .00                   84,000,000.00                      100,900.00                      110,500.00             .13                        9,600.00                        9,600.00             .01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</si>
  <si>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3-1-2-02-02-03-0005-004                                                                 Servicios de correo                                                                                                                                                                                                                                                                                                                                                                                                                                                                                                                     1,700,000.00                             .00                             .00                    1,700,000.00                             .00                    1,700,000.00                       96,000.00                      107,500.00            6.32                       11,500.00                       11,500.00             .68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</si>
  <si>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3-1-2-02-02-03-0006                                                                     Servicios de mantenimiento, reparación e instalación (excepto servicios de construcción)                                                                                                                                                                                                                                                                                                                                                                                                                                            1,589,079,000.00                             .00                             .00                1,589,079,000.00                             .00                1,589,079,000.00                   15,198,500.00                   15,198,500.00             .96                             .00                             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</si>
  <si>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3-1-2-02-02-03-0006-002                                                                 Servicios de mantenimiento y reparación de maquinaria de oficina y contabilidad                                                                                                                                                                                                                                                                                                                                                                                                                                                         1,000,000.00                             .00                             .00                    1,000,000.00                             .00                    1,000,000.00                      178,500.00                      178,500.00           17.85                             .00                             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</si>
  <si>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3-1-2-02-02-03-0006-003                                                                 Servicios de mantenimiento y reparación de computadores y equipo periférico                                                                                                                                                                                                                                                                                                                                                                                                                                                           866,979,000.00                             .00                             .00                  866,979,000.00                             .00                  866,979,000.00                             .00                             .00             .00                             .00                             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</si>
  <si>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3-1-2-02-02-03-0006-004                                                                 Servicios de mantenimiento y reparación de maquinaria y equipo de transporte                                                                                                                                                                                                                                                                                                                                                                                                                                                           91,700,000.00                             .00                             .00                   91,700,000.00                             .00                   91,700,000.00                             .00                             .00             .00                             .00                             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</si>
  <si>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3-1-2-02-02-03-0006-005                                                                 Servicios de mantenimiento y reparación de otra maquinaria y otro equipo                                                                                                                                                                                                                                                                                                                                                                                                                                                              559,000,000.00                             .00                             .00                  559,000,000.00                             .00                  559,000,000.00                   15,000,000.00                   15,000,000.00            2.68                             .00                             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</si>
  <si>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3-1-2-02-02-03-0006-006                                                                 Servicios de reparación de muebles                                                                                                                                                                                                                                                                                                                                                                                                                                                                                                      1,400,000.00                             .00                             .00                    1,400,000.00                             .00                    1,400,000.00                             .00                             .00             .00                             .00                             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</si>
  <si>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3-1-2-02-02-03-0006-007                                                                 Servicios de instalación (distintos de los servicios de construcción)                                                                                                                                                                                                                                                                                                                                                                                                                                                                  17,000,000.00                             .00                             .00                   17,000,000.00                             .00                   17,000,000.00                             .00                             .00             .00                             .00                             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</si>
  <si>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3-1-2-02-02-03-0006-008                                                                 Servicios de mantenimiento y reparación de equipos y aparatos de telecomunicaciones                                                                                                                                                                                                                                                                                                                                                                                                                                                     2,000,000.00                             .00                             .00                    2,000,000.00                             .00                    2,000,000.00                             .00                             .00             .00                             .00                             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</si>
  <si>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3-1-2-02-02-03-0006-009                                                                 Servicios de mantenimiento y reparación de instrumentos médicos, de precisión y ópticos; equipo de medición, prueba, navegación y control                                                                                                                                                                                                                                                                                                                                                                                               3,000,000.00                             .00                             .00                    3,000,000.00                             .00                    3,000,000.00                             .00                             .00             .00                             .00                             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</si>
  <si>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3-1-2-02-02-03-0006-010                                                                 Servicios de mantenimiento y reparación de equipos electrónicos de consumo                                                                                                                                                                                                                                                                                                                                                                                                                                                              1,000,000.00                             .00                             .00                    1,000,000.00                             .00                    1,000,000.00                             .00                             .00             .00                             .00                             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</si>
  <si>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3-1-2-02-02-03-0006-011                                                                 Servicios de mantenimiento y reparación de ascensores y escaleras mecánicas                                                                                                                                                                                                                                                                                                                                                                                                                                                            43,000,000.00                             .00                             .00                   43,000,000.00                             .00                   43,000,000.00                             .00                             .00             .00                             .00                             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</si>
  <si>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3-1-2-02-02-03-0006-012                                                                 Servicios de reparación de otros bienes                                                                                                                                                                                                                                                                                                                                                                                                                                                                                                 3,000,000.00                             .00                             .00                    3,000,000.00                             .00                    3,000,000.00                       20,000.00                       20,000.00             .67                             .00                             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</si>
  <si>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3-1-2-02-02-03-0007                                                                     Otros servicios de fabricación; servicios de edición, impresión y reproducción; servicios de recuperación de materiales                                                                                                                                                                                                                                                                                                                                                                                                                 5,000,000.00                             .00                             .00                    5,000,000.00                             .00                    5,000,000.00                       10,000.00                       10,000.00             .20                             .00                             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</si>
  <si>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3-1-2-02-02-03-0007-002                                                                 Servicios de impresión                                                                                                                                                                                                                                                                                                                                                                                                                                                                                                                  1,500,000.00                             .00                             .00                    1,500,000.00                             .00                    1,500,000.00                             .00                             .00             .00                             .00                             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</si>
  <si>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3-1-2-02-02-03-0007-003                                                                 Servicios relacionados con la impresión                                                                                                                                                                                                                                                                                                                                                                                                                                                                                                 3,500,000.00                             .00                             .00                    3,500,000.00                             .00                    3,500,000.00                       10,000.00                       10,000.00             .29                             .00                             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</si>
  <si>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3-1-2-02-02-04                                                                          Servicios administrativos del Gobierno                                                                                                                                                                                                                                                                                                                                                                                                                                                                                                590,100,000.00                             .00                             .00                  590,100,000.00                             .00                  590,100,000.00                   35,970,890.00                  120,381,750.00           20.40                   37,072,260.00                  118,952,580.00           20.16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</si>
  <si>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3-1-2-02-02-04-0001                                                                     Otros servicios públicos generales del Gobierno n.c.p.                                                                                                                                                                                                                                                                                                                                                                                                                                                                                590,100,000.00                             .00                             .00                  590,100,000.00                             .00                  590,100,000.00                   35,970,890.00                  120,381,750.00           20.40                   37,072,260.00                  118,952,580.00           20.16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</si>
  <si>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3-1-2-02-02-04-0001-001                                                                 Energía                                                                                                                                                                                                                                                                                                                                                                                                                                                                                                                               486,150,000.00                             .00                             .00                  486,150,000.00                             .00                  486,150,000.00                   35,788,470.00                  107,545,010.00           22.12                   35,788,470.00                  107,545,010.00           22.12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</si>
  <si>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3-1-2-02-02-04-0001-002                                                                 Acueducto y alcantarillado                                                                                                                                                                                                                                                                                                                                                                                                                                                                                                             72,450,000.00                             .00                             .00                   72,450,000.00                             .00                   72,450,000.00                       28,550.00                    6,745,520.00            9.31                       13,830.00                    6,716,970.00            9.27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</si>
  <si>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3-1-2-02-02-04-0001-003                                                                 Aseo                                                                                                                                                                                                                                                                                                                                                                                                                                                                                                                                   31,500,000.00                             .00                             .00                   31,500,000.00                             .00                   31,500,000.00                      153,870.00                    6,091,220.00           19.34                    1,269,960.00                    4,690,600.00           14.89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</si>
  <si>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3-1-2-02-02-05                                                                          Viáticos y gastos de viaje                                                                                                                                                                                                                                                                                                                                                                                                                                                                                                             30,000,000.00                             .00                             .00                   30,000,000.00                             .00                   30,000,000.00                    1,707,907.00                    1,716,207.00            5.72                      825,653.00                      825,653.00            2.75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</si>
  <si>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3-1-2-02-02-06                                                                          Capacitación                                                                                                                                                                                                                                                                                                                                                                                                                                                                                                                          210,000,000.00                             .00                             .00                  210,000,000.00                             .00                  210,000,000.00                             .00                             .00             .00                             .00                             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</si>
  <si>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3-1-2-02-02-07                                                                          Bienestar e incentivos                                                                                                                                                                                                                                                                                                                                                                                                                                                                                                                300,000,000.00                             .00                             .00                  300,000,000.00                             .00                  300,000,000.00                  250,000,000.00                  250,000,000.00           83.33                             .00                             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</si>
  <si>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3-1-2-02-02-08                                                                          Salud Ocupacional                                                                                                                                                                                                                                                                                                                                                                                                                                                                                                                     120,000,000.00                             .00                             .00                  120,000,000.00                             .00                  120,000,000.00                    9,714,000.00                    9,714,000.00            8.10                             .00                             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</si>
  <si>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3-1-3                                                                                   Gastos diversos                                                                                                                                                                                                                                                                                                                                                                                                                                                                                                                         4,000,000.00                             .00                             .00                    4,000,000.00                             .00                    4,000,000.00                             .00                             .00             .00                             .00                             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</si>
  <si>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3-1-3-01                                                                                Impuestos                                                                                                                                                                                                                                                                                                                                                                                                                                                                                                                               4,000,000.00                             .00                             .00                    4,000,000.00                             .00                    4,000,000.00                             .00                             .00             .00                             .00                             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</si>
  <si>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3-1-3-01-03                                                                             Impuesto de vehículos                                                                                                                                                                                                                                                                                                                                                                                                                                                                                                                   4,000,000.00                             .00                             .00                    4,000,000.00                             .00                    4,000,000.00                             .00                             .00             .00                             .00                             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</si>
  <si>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3-1-5                                                                                   Transferencias corrientes de funcionamiento                                                                                                                                                                                                                                                                                                                                                                                                                                                                                             3,000,000.00                             .00                             .00                    3,000,000.00                             .00                    3,000,000.00                             .00                             .00             .00                             .00                             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</si>
  <si>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3-1-5-07                                                                                Sentencias y conciliaciones                                                                                                                                                                                                                                                                                                                                                                                                                                                                                                             3,000,000.00                             .00                             .00                    3,000,000.00                             .00                    3,000,000.00                             .00                             .00             .00                             .00                             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</si>
  <si>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3-1-5-07-03                                                                             Laudos arbitrales                                                                                                                                                                                                                                                                                                                                                                                                                                                                                                                       3,000,000.00                             .00                             .00                    3,000,000.00                             .00                    3,000,000.00                             .00                             .00             .00                             .00                             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</si>
  <si>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3-3                                                                                     INVERSIÓN                                                                                                                                                                                                                                                                                                                                                                                                                                                                                                                       2,115,128,081,000.00                             .00                             .00            2,115,128,081,000.00                             .00            2,115,128,081,000.00               31,514,265,424.00               89,452,029,187.00            4.23               18,025,473,634.00               40,397,627,857.00            1.91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</si>
  <si>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3-3-1                                                                                   DIRECTA                                                                                                                                                                                                                                                                                                                                                                                                                                                                                                                         2,035,128,081,000.00                             .00                             .00            2,035,128,081,000.00                             .00            2,035,128,081,000.00               31,514,265,424.00               89,452,029,187.00            4.40               18,025,473,634.00               40,397,627,857.00            1.99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</si>
  <si>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3-3-1-15                                                                                Bogotá Mejor Para Todos                                                                                                                                                                                                                                                                                                                                                                                                                                                                                                         2,035,128,081,000.00                             .00                             .00            2,035,128,081,000.00                             .00            2,035,128,081,000.00               31,514,265,424.00               89,452,029,187.00            4.40               18,025,473,634.00               40,397,627,857.00            1.99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</si>
  <si>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3-3-1-15-02                                                                             Pilar Democracia urbana                                                                                                                                                                                                                                                                                                                                                                                                                                                                                                         1,839,390,931,000.00                             .00                             .00            1,839,390,931,000.00                             .00            1,839,390,931,000.00               21,045,782,578.00               62,657,474,463.00            3.41               16,463,674,547.00               38,433,626,409.00            2.09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</si>
  <si>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3-3-1-15-02-18                                                                          Mejor movilidad para todos                                                                                                                                                                                                                                                                                                                                                                                                                                                                                                      1,839,390,931,000.00                             .00                             .00            1,839,390,931,000.00                             .00            1,839,390,931,000.00               21,045,782,578.00               62,657,474,463.00            3.41               16,463,674,547.00               38,433,626,409.00            2.09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</si>
  <si>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3-3-1-15-02-18-1059                                                                     Infraestructura para el Sistema Integrado de Transporte Público de calidad                                                                                                                                                                                                                                                                                                                                                                                                                                                        118,171,357,000.00                             .00                             .00              118,171,357,000.00                             .00              118,171,357,000.00                  122,463,458.00                1,376,400,389.00            1.16                1,217,557,988.00                1,217,557,988.00            1.03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</si>
  <si>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3-3-1-15-02-18-1059-147                                                                 Transporte público integrado y de calidad                                                                                                                                                                                                                                                                                                                                                                                                                                                                                         118,171,357,000.00                             .00                             .00              118,171,357,000.00                             .00              118,171,357,000.00                  122,463,458.00                1,376,400,389.00            1.16                1,217,557,988.00                1,217,557,988.00            1.03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</si>
  <si>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3-3-1-15-02-18-1061                                                                     Infraestructura para peatones y bicicletas                                                                                                                                                                                                                                                                                                                                                                                                                                                                                        450,978,726,000.00                             .00                             .00              450,978,726,000.00                             .00              450,978,726,000.00                8,460,639,225.00               14,445,168,820.00            3.20                2,519,611,146.00                7,950,089,364.00            1.76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</si>
  <si>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3-3-1-15-02-18-1061-145                                                                 Peatones y bicicletas                                                                                                                                                                                                                                                                                                                                                                                                                                                                                                             450,978,726,000.00                             .00                             .00              450,978,726,000.00                             .00              450,978,726,000.00                8,460,639,225.00               14,445,168,820.00            3.20                2,519,611,146.00                7,950,089,364.00            1.76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</si>
  <si>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3-3-1-15-02-18-1062                                                                     Construcción De Vías y Calles Completas Para La Ciudad                                                                                                                                                                                                                                                                                                                                                                                                                                                                          1,061,525,203,000.00                             .00                             .00            1,061,525,203,000.00                             .00            1,061,525,203,000.00               10,167,626,258.00               29,486,414,159.00            2.78               10,806,856,929.00               22,226,945,860.00            2.09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</si>
  <si>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3-3-1-15-02-18-1062-143                                                                 Construcción y conservación de vías y calles completas para la ciudad                                                                                                                                                                                                                                                                                                                                                                                                                                                           1,061,525,203,000.00                             .00                             .00            1,061,525,203,000.00                             .00            1,061,525,203,000.00               10,167,626,258.00               29,486,414,159.00            2.78               10,806,856,929.00               22,226,945,860.00            2.09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</si>
  <si>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3-3-1-15-02-18-1063                                                                     Conservación de vías y calles completas para la Ciudad                                                                                                                                                                                                                                                                                                                                                                                                                                                                            208,715,645,000.00                             .00                             .00              208,715,645,000.00                             .00              208,715,645,000.00                2,295,053,637.00               17,349,491,095.00            8.31                1,919,648,484.00                7,039,033,197.00            3.37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</si>
  <si>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3-3-1-15-02-18-1063-143                                                                 Construcción y conservación de vías y calles completas para la ciudad                                                                                                                                                                                                                                                                                                                                                                                                                                                             208,715,645,000.00                             .00                             .00              208,715,645,000.00                             .00              208,715,645,000.00                2,295,053,637.00               17,349,491,095.00            8.31                1,919,648,484.00                7,039,033,197.00            3.37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</si>
  <si>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3-3-1-15-04                                                                             Eje transversal Nuevo ordenamiento territorial                                                                                                                                                                                                                                                                                                                                                                                                                                                                                     52,937,554,000.00                             .00                             .00               52,937,554,000.00                             .00               52,937,554,000.00                1,919,394,540.00                2,963,886,341.00            5.60                  942,203,359.00                1,036,779,527.00            1.96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</si>
  <si>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3-3-1-15-04-29                                                                          Articulación regional y planeación integral del transporte                                                                                                                                                                                                                                                                                                                                                                                                                                                                         52,937,554,000.00                             .00                             .00               52,937,554,000.00                             .00               52,937,554,000.00                1,919,394,540.00                2,963,886,341.00            5.60                  942,203,359.00                1,036,779,527.00            1.96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</si>
  <si>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3-3-1-15-04-29-1002                                                                     Desarrollo de la infraestructura para la articulación regional                                                                                                                                                                                                                                                                                                                                                                                                                                                                     52,937,554,000.00                             .00                             .00               52,937,554,000.00                             .00               52,937,554,000.00                1,919,394,540.00                2,963,886,341.00            5.60                  942,203,359.00                1,036,779,527.00            1.96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</si>
  <si>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3-3-1-15-04-29-1002-162                                                                 Articulación regional y planeación integral del transporte                                                                                                                                                                                                                                                                                                                                                                                                                                                                         52,937,554,000.00                             .00                             .00               52,937,554,000.00                             .00               52,937,554,000.00                1,919,394,540.00                2,963,886,341.00            5.60                  942,203,359.00                1,036,779,527.00            1.96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</si>
  <si>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3-3-1-15-07                                                                             Eje transversal Gobierno legítimo, fortalecimiento local y eficiencia                                                                                                                                                                                                                                                                                                                                                                                                                                                             142,799,596,000.00                             .00                             .00              142,799,596,000.00                             .00              142,799,596,000.00                8,549,088,306.00               23,830,668,383.00           16.69                  619,595,728.00                  927,221,921.00             .65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</si>
  <si>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3-3-1-15-07-43                                                                          Modernización institucional                                                                                                                                                                                                                                                                                                                                                                                                                                                                                                       142,799,596,000.00                             .00                             .00              142,799,596,000.00                             .00              142,799,596,000.00                8,549,088,306.00               23,830,668,383.00           16.69                  619,595,728.00                  927,221,921.00             .65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</si>
  <si>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3-3-1-15-07-43-1047                                                                     Fortalecimiento, Modernización y Optimización de la Capacidad Institucional y de las TICs en el IDU                                                                                                                                                                                                                                                                                                                                                                                                                               142,799,596,000.00                             .00                             .00              142,799,596,000.00                             .00              142,799,596,000.00                8,549,088,306.00               23,830,668,383.00           16.69                  619,595,728.00                  927,221,921.00             .65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</si>
  <si>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3-3-1-15-07-43-1047-190                                                                 Modernización física                                                                                                                                                                                                                                                                                                                                                                                                                                                                                                              142,799,596,000.00                             .00                             .00              142,799,596,000.00                             .00              142,799,596,000.00                8,549,088,306.00               23,830,668,383.00           16.69                  619,595,728.00                  927,221,921.00             .65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</si>
  <si>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3-3-2                                                                                   Transferencias inversión                                                                                                                                                                                                                                                                                                                                                                                                                                                                                                           80,000,000,000.00                             .00                             .00               80,000,000,000.00                             .00               80,000,000,000.00                             .00                             .00             .00                             .00                             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</si>
  <si>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3-3-2-05                                                                                Transferencias corrientes no clasificadas en otra partida                                                                                                                                                                                                                                                                                                                                                                                                                                                                          80,000,000,000.00                             .00                             .00               80,000,000,000.00                             .00               80,000,000,000.00                             .00                             .00             .00                             .00                             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</si>
  <si>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3-3-2-05-06                                                                             Otras no clasificadas previamente                                                                                                                                                                                                                                                                                                                                                                                                                                                                                                  80,000,000,000.00                             .00                             .00               80,000,000,000.00                             .00               80,000,000,000.00                             .00                             .00             .00                             .00                             .00             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</si>
</sst>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/>
    <xf numFmtId="49" fontId="3" fillId="2" borderId="0" xfId="0" applyNumberFormat="1" applyFont="1" applyFill="1" applyAlignment="1">
      <alignment vertical="center"/>
    </xf>
    <xf numFmtId="0" fontId="3" fillId="2" borderId="1" xfId="0" applyFont="1" applyFill="1" applyBorder="1"/>
    <xf numFmtId="0" fontId="3" fillId="2" borderId="2" xfId="0" applyFont="1" applyFill="1" applyBorder="1"/>
    <xf numFmtId="49" fontId="3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right"/>
    </xf>
    <xf numFmtId="0" fontId="2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49" fontId="3" fillId="2" borderId="5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right"/>
    </xf>
    <xf numFmtId="0" fontId="2" fillId="2" borderId="6" xfId="0" applyFont="1" applyFill="1" applyBorder="1"/>
    <xf numFmtId="0" fontId="3" fillId="2" borderId="3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2" fillId="2" borderId="0" xfId="0" applyNumberFormat="1" applyFont="1" applyFill="1" applyAlignment="1">
      <alignment horizontal="left"/>
    </xf>
    <xf numFmtId="0" fontId="3" fillId="2" borderId="2" xfId="0" applyNumberFormat="1" applyFont="1" applyFill="1" applyBorder="1" applyAlignment="1">
      <alignment horizontal="left"/>
    </xf>
    <xf numFmtId="0" fontId="3" fillId="2" borderId="5" xfId="0" applyNumberFormat="1" applyFont="1" applyFill="1" applyBorder="1" applyAlignment="1">
      <alignment horizontal="left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/>
    </xf>
    <xf numFmtId="0" fontId="2" fillId="2" borderId="2" xfId="0" applyFont="1" applyFill="1" applyBorder="1"/>
    <xf numFmtId="0" fontId="2" fillId="2" borderId="5" xfId="0" applyFont="1" applyFill="1" applyBorder="1"/>
    <xf numFmtId="49" fontId="2" fillId="2" borderId="0" xfId="0" applyNumberFormat="1" applyFont="1" applyFill="1" applyAlignment="1">
      <alignment vertical="center"/>
    </xf>
    <xf numFmtId="49" fontId="3" fillId="2" borderId="7" xfId="0" applyNumberFormat="1" applyFont="1" applyFill="1" applyBorder="1" applyAlignment="1">
      <alignment vertical="center"/>
    </xf>
    <xf numFmtId="0" fontId="3" fillId="2" borderId="7" xfId="0" applyFont="1" applyFill="1" applyBorder="1"/>
    <xf numFmtId="44" fontId="3" fillId="2" borderId="7" xfId="1" applyFont="1" applyFill="1" applyBorder="1" applyAlignment="1">
      <alignment horizontal="left"/>
    </xf>
    <xf numFmtId="0" fontId="3" fillId="2" borderId="7" xfId="0" applyFont="1" applyFill="1" applyBorder="1" applyAlignment="1">
      <alignment horizontal="right"/>
    </xf>
    <xf numFmtId="0" fontId="3" fillId="2" borderId="0" xfId="0" applyFont="1" applyFill="1"/>
    <xf numFmtId="49" fontId="2" fillId="2" borderId="7" xfId="0" applyNumberFormat="1" applyFont="1" applyFill="1" applyBorder="1" applyAlignment="1">
      <alignment vertical="center"/>
    </xf>
    <xf numFmtId="0" fontId="2" fillId="2" borderId="7" xfId="0" applyFont="1" applyFill="1" applyBorder="1"/>
    <xf numFmtId="44" fontId="2" fillId="2" borderId="7" xfId="1" applyFont="1" applyFill="1" applyBorder="1" applyAlignment="1">
      <alignment horizontal="left"/>
    </xf>
    <xf numFmtId="0" fontId="2" fillId="2" borderId="7" xfId="0" applyFont="1" applyFill="1" applyBorder="1" applyAlignment="1">
      <alignment horizontal="right"/>
    </xf>
    <xf numFmtId="44" fontId="3" fillId="2" borderId="7" xfId="1" applyFont="1" applyFill="1" applyBorder="1"/>
    <xf numFmtId="0" fontId="3" fillId="2" borderId="7" xfId="1" applyNumberFormat="1" applyFont="1" applyFill="1" applyBorder="1" applyAlignment="1">
      <alignment horizontal="left"/>
    </xf>
    <xf numFmtId="44" fontId="2" fillId="2" borderId="7" xfId="1" applyFont="1" applyFill="1" applyBorder="1"/>
    <xf numFmtId="0" fontId="2" fillId="2" borderId="7" xfId="1" applyNumberFormat="1" applyFont="1" applyFill="1" applyBorder="1" applyAlignment="1">
      <alignment horizontal="left"/>
    </xf>
    <xf numFmtId="164" fontId="3" fillId="2" borderId="7" xfId="1" applyNumberFormat="1" applyFont="1" applyFill="1" applyBorder="1"/>
    <xf numFmtId="164" fontId="2" fillId="2" borderId="7" xfId="1" applyNumberFormat="1" applyFont="1" applyFill="1" applyBorder="1"/>
    <xf numFmtId="164" fontId="3" fillId="2" borderId="0" xfId="0" applyNumberFormat="1" applyFont="1" applyFill="1"/>
    <xf numFmtId="0" fontId="2" fillId="2" borderId="0" xfId="2" applyNumberFormat="1" applyFont="1" applyFill="1"/>
    <xf numFmtId="0" fontId="3" fillId="2" borderId="2" xfId="2" applyNumberFormat="1" applyFont="1" applyFill="1" applyBorder="1"/>
    <xf numFmtId="0" fontId="3" fillId="2" borderId="5" xfId="2" applyNumberFormat="1" applyFont="1" applyFill="1" applyBorder="1"/>
    <xf numFmtId="9" fontId="3" fillId="2" borderId="7" xfId="2" applyFont="1" applyFill="1" applyBorder="1"/>
    <xf numFmtId="49" fontId="3" fillId="2" borderId="0" xfId="0" applyNumberFormat="1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/>
    <xf numFmtId="49" fontId="2" fillId="2" borderId="7" xfId="0" applyNumberFormat="1" applyFont="1" applyFill="1" applyBorder="1"/>
    <xf numFmtId="0" fontId="4" fillId="0" borderId="0" xfId="0" applyFont="1" applyAlignment="1">
      <alignment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left" vertical="center" wrapText="1"/>
    </xf>
    <xf numFmtId="0" fontId="3" fillId="2" borderId="7" xfId="0" applyNumberFormat="1" applyFont="1" applyFill="1" applyBorder="1" applyAlignment="1">
      <alignment horizontal="left" vertical="center"/>
    </xf>
    <xf numFmtId="0" fontId="3" fillId="2" borderId="7" xfId="2" applyNumberFormat="1" applyFont="1" applyFill="1" applyBorder="1" applyAlignment="1">
      <alignment horizontal="center" vertical="center" wrapText="1"/>
    </xf>
    <xf numFmtId="0" fontId="3" fillId="2" borderId="8" xfId="2" applyNumberFormat="1" applyFont="1" applyFill="1" applyBorder="1" applyAlignment="1">
      <alignment horizontal="center" vertical="center" wrapText="1"/>
    </xf>
    <xf numFmtId="0" fontId="3" fillId="2" borderId="9" xfId="2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3"/>
  <sheetViews>
    <sheetView tabSelected="1" workbookViewId="0"/>
  </sheetViews>
  <sheetFormatPr baseColWidth="10" defaultColWidth="11.42578125" defaultRowHeight="12" x14ac:dyDescent="0.2"/>
  <cols>
    <col min="1" max="1" width="18.85546875" style="1" bestFit="1" customWidth="1"/>
    <col min="2" max="2" width="44.85546875" style="1" bestFit="1" customWidth="1"/>
    <col min="3" max="3" width="22" style="1" bestFit="1" customWidth="1"/>
    <col min="4" max="5" width="21" style="1" bestFit="1" customWidth="1"/>
    <col min="6" max="6" width="22" style="1" bestFit="1" customWidth="1"/>
    <col min="7" max="8" width="20.28515625" style="1" bestFit="1" customWidth="1"/>
    <col min="9" max="9" width="13" style="1" customWidth="1"/>
    <col min="10" max="10" width="22" style="1" bestFit="1" customWidth="1"/>
    <col min="11" max="11" width="20.28515625" style="1" bestFit="1" customWidth="1"/>
    <col min="12" max="12" width="22" style="1" bestFit="1" customWidth="1"/>
    <col min="13" max="16384" width="11.42578125" style="1"/>
  </cols>
  <sheetData>
    <row r="2" spans="1:12" x14ac:dyDescent="0.2">
      <c r="C2" s="49" t="s">
        <v>27</v>
      </c>
      <c r="D2" s="49"/>
      <c r="E2" s="49"/>
      <c r="F2" s="49"/>
    </row>
    <row r="3" spans="1:12" x14ac:dyDescent="0.2">
      <c r="C3" s="49" t="s">
        <v>116</v>
      </c>
      <c r="D3" s="49"/>
      <c r="E3" s="49"/>
      <c r="F3" s="49"/>
    </row>
    <row r="4" spans="1:12" x14ac:dyDescent="0.2">
      <c r="C4" s="49" t="s">
        <v>70</v>
      </c>
      <c r="D4" s="49"/>
      <c r="E4" s="49"/>
      <c r="F4" s="49"/>
      <c r="G4" s="2"/>
    </row>
    <row r="5" spans="1:12" x14ac:dyDescent="0.2">
      <c r="C5" s="49" t="s">
        <v>117</v>
      </c>
      <c r="D5" s="49"/>
      <c r="E5" s="49"/>
      <c r="F5" s="49"/>
      <c r="G5" s="2"/>
    </row>
    <row r="6" spans="1:12" x14ac:dyDescent="0.2">
      <c r="C6" s="20"/>
      <c r="D6" s="20"/>
      <c r="E6" s="20"/>
      <c r="F6" s="20"/>
      <c r="G6" s="2"/>
    </row>
    <row r="7" spans="1:12" x14ac:dyDescent="0.2">
      <c r="A7" s="3" t="s">
        <v>29</v>
      </c>
      <c r="B7" s="4" t="s">
        <v>30</v>
      </c>
      <c r="C7" s="21"/>
      <c r="D7" s="4" t="s">
        <v>31</v>
      </c>
      <c r="E7" s="6" t="s">
        <v>528</v>
      </c>
      <c r="F7" s="21"/>
      <c r="G7" s="21"/>
      <c r="H7" s="21"/>
      <c r="I7" s="21"/>
      <c r="J7" s="21"/>
      <c r="K7" s="21"/>
      <c r="L7" s="7"/>
    </row>
    <row r="8" spans="1:12" x14ac:dyDescent="0.2">
      <c r="A8" s="8" t="s">
        <v>32</v>
      </c>
      <c r="B8" s="9" t="s">
        <v>33</v>
      </c>
      <c r="C8" s="22"/>
      <c r="D8" s="9" t="s">
        <v>34</v>
      </c>
      <c r="E8" s="11">
        <v>2020</v>
      </c>
      <c r="F8" s="22"/>
      <c r="G8" s="22"/>
      <c r="H8" s="22"/>
      <c r="I8" s="22"/>
      <c r="J8" s="22"/>
      <c r="K8" s="22"/>
      <c r="L8" s="12"/>
    </row>
    <row r="9" spans="1:12" x14ac:dyDescent="0.2">
      <c r="A9" s="8" t="s">
        <v>32</v>
      </c>
      <c r="B9" s="9" t="s">
        <v>33</v>
      </c>
      <c r="C9" s="9"/>
      <c r="D9" s="10"/>
      <c r="E9" s="9"/>
      <c r="F9" s="9"/>
      <c r="G9" s="9"/>
      <c r="H9" s="9"/>
      <c r="I9" s="9" t="s">
        <v>34</v>
      </c>
      <c r="J9" s="11">
        <v>2020</v>
      </c>
      <c r="K9" s="9"/>
    </row>
    <row r="10" spans="1:12" x14ac:dyDescent="0.2">
      <c r="A10" s="50" t="s">
        <v>35</v>
      </c>
      <c r="B10" s="50"/>
      <c r="C10" s="51" t="s">
        <v>71</v>
      </c>
      <c r="D10" s="52" t="s">
        <v>44</v>
      </c>
      <c r="E10" s="52"/>
      <c r="F10" s="51" t="s">
        <v>72</v>
      </c>
      <c r="G10" s="52" t="s">
        <v>73</v>
      </c>
      <c r="H10" s="52"/>
      <c r="I10" s="51" t="s">
        <v>74</v>
      </c>
      <c r="J10" s="51" t="s">
        <v>75</v>
      </c>
      <c r="K10" s="51" t="s">
        <v>76</v>
      </c>
      <c r="L10" s="51" t="s">
        <v>77</v>
      </c>
    </row>
    <row r="11" spans="1:12" x14ac:dyDescent="0.2">
      <c r="A11" s="53" t="s">
        <v>41</v>
      </c>
      <c r="B11" s="51" t="s">
        <v>42</v>
      </c>
      <c r="C11" s="52"/>
      <c r="D11" s="51" t="s">
        <v>78</v>
      </c>
      <c r="E11" s="51" t="s">
        <v>53</v>
      </c>
      <c r="F11" s="51"/>
      <c r="G11" s="51" t="s">
        <v>79</v>
      </c>
      <c r="H11" s="51" t="s">
        <v>80</v>
      </c>
      <c r="I11" s="52"/>
      <c r="J11" s="51"/>
      <c r="K11" s="52"/>
      <c r="L11" s="52"/>
    </row>
    <row r="12" spans="1:12" ht="27.75" customHeight="1" x14ac:dyDescent="0.2">
      <c r="A12" s="53"/>
      <c r="B12" s="51"/>
      <c r="C12" s="52"/>
      <c r="D12" s="51"/>
      <c r="E12" s="51"/>
      <c r="F12" s="51"/>
      <c r="G12" s="51"/>
      <c r="H12" s="51"/>
      <c r="I12" s="52"/>
      <c r="J12" s="51"/>
      <c r="K12" s="52"/>
      <c r="L12" s="52"/>
    </row>
    <row r="13" spans="1:12" x14ac:dyDescent="0.2">
      <c r="A13" s="23"/>
    </row>
    <row r="14" spans="1:12" s="28" customFormat="1" x14ac:dyDescent="0.2">
      <c r="A14" s="24" t="s">
        <v>81</v>
      </c>
      <c r="B14" s="25" t="s">
        <v>107</v>
      </c>
      <c r="C14" s="26">
        <v>2188275259000</v>
      </c>
      <c r="D14" s="26">
        <v>0</v>
      </c>
      <c r="E14" s="26">
        <v>0</v>
      </c>
      <c r="F14" s="26">
        <v>2188275259000</v>
      </c>
      <c r="G14" s="26">
        <v>29030172323</v>
      </c>
      <c r="H14" s="26">
        <v>711029951686</v>
      </c>
      <c r="I14" s="27">
        <v>32.49</v>
      </c>
      <c r="J14" s="26">
        <v>1477245307314</v>
      </c>
      <c r="K14" s="26">
        <v>0</v>
      </c>
      <c r="L14" s="26">
        <v>711029951686</v>
      </c>
    </row>
    <row r="15" spans="1:12" s="28" customFormat="1" x14ac:dyDescent="0.2">
      <c r="A15" s="24" t="s">
        <v>82</v>
      </c>
      <c r="B15" s="25" t="s">
        <v>108</v>
      </c>
      <c r="C15" s="26">
        <v>348833802000</v>
      </c>
      <c r="D15" s="26">
        <v>0</v>
      </c>
      <c r="E15" s="26">
        <v>0</v>
      </c>
      <c r="F15" s="26">
        <v>348833802000</v>
      </c>
      <c r="G15" s="26">
        <v>10381318062</v>
      </c>
      <c r="H15" s="26">
        <v>76166298103</v>
      </c>
      <c r="I15" s="27">
        <v>21.83</v>
      </c>
      <c r="J15" s="26">
        <v>272667503897</v>
      </c>
      <c r="K15" s="26">
        <v>0</v>
      </c>
      <c r="L15" s="26">
        <v>76166298103</v>
      </c>
    </row>
    <row r="16" spans="1:12" s="28" customFormat="1" x14ac:dyDescent="0.2">
      <c r="A16" s="24" t="s">
        <v>83</v>
      </c>
      <c r="B16" s="25" t="s">
        <v>109</v>
      </c>
      <c r="C16" s="26">
        <v>348833802000</v>
      </c>
      <c r="D16" s="26">
        <v>0</v>
      </c>
      <c r="E16" s="26">
        <v>0</v>
      </c>
      <c r="F16" s="26">
        <v>348833802000</v>
      </c>
      <c r="G16" s="26">
        <v>10381318062</v>
      </c>
      <c r="H16" s="26">
        <v>76166298103</v>
      </c>
      <c r="I16" s="27">
        <v>21.83</v>
      </c>
      <c r="J16" s="26">
        <v>272667503897</v>
      </c>
      <c r="K16" s="26">
        <v>0</v>
      </c>
      <c r="L16" s="26">
        <v>76166298103</v>
      </c>
    </row>
    <row r="17" spans="1:12" x14ac:dyDescent="0.2">
      <c r="A17" s="29" t="s">
        <v>298</v>
      </c>
      <c r="B17" s="30" t="s">
        <v>282</v>
      </c>
      <c r="C17" s="31">
        <v>9579450000</v>
      </c>
      <c r="D17" s="31">
        <v>0</v>
      </c>
      <c r="E17" s="31">
        <v>0</v>
      </c>
      <c r="F17" s="31">
        <v>9579450000</v>
      </c>
      <c r="G17" s="31">
        <v>1664795082</v>
      </c>
      <c r="H17" s="31">
        <v>5332702086</v>
      </c>
      <c r="I17" s="32">
        <v>55.67</v>
      </c>
      <c r="J17" s="31">
        <v>4246747914</v>
      </c>
      <c r="K17" s="31">
        <v>0</v>
      </c>
      <c r="L17" s="31">
        <v>5332702086</v>
      </c>
    </row>
    <row r="18" spans="1:12" x14ac:dyDescent="0.2">
      <c r="A18" s="29" t="s">
        <v>299</v>
      </c>
      <c r="B18" s="30" t="s">
        <v>300</v>
      </c>
      <c r="C18" s="31">
        <v>1081889000</v>
      </c>
      <c r="D18" s="31">
        <v>0</v>
      </c>
      <c r="E18" s="31">
        <v>0</v>
      </c>
      <c r="F18" s="31">
        <v>1081889000</v>
      </c>
      <c r="G18" s="31">
        <v>110961198</v>
      </c>
      <c r="H18" s="31">
        <v>228084309</v>
      </c>
      <c r="I18" s="32">
        <v>21.08</v>
      </c>
      <c r="J18" s="31">
        <v>853804691</v>
      </c>
      <c r="K18" s="31">
        <v>0</v>
      </c>
      <c r="L18" s="31">
        <v>228084309</v>
      </c>
    </row>
    <row r="19" spans="1:12" x14ac:dyDescent="0.2">
      <c r="A19" s="29" t="s">
        <v>301</v>
      </c>
      <c r="B19" s="30" t="s">
        <v>302</v>
      </c>
      <c r="C19" s="31">
        <v>6217561000</v>
      </c>
      <c r="D19" s="31">
        <v>0</v>
      </c>
      <c r="E19" s="31">
        <v>0</v>
      </c>
      <c r="F19" s="31">
        <v>6217561000</v>
      </c>
      <c r="G19" s="31">
        <v>1553833884</v>
      </c>
      <c r="H19" s="31">
        <v>5104617777</v>
      </c>
      <c r="I19" s="32">
        <v>82.1</v>
      </c>
      <c r="J19" s="31">
        <v>1112943223</v>
      </c>
      <c r="K19" s="31">
        <v>0</v>
      </c>
      <c r="L19" s="31">
        <v>5104617777</v>
      </c>
    </row>
    <row r="20" spans="1:12" x14ac:dyDescent="0.2">
      <c r="A20" s="29" t="s">
        <v>303</v>
      </c>
      <c r="B20" s="30" t="s">
        <v>91</v>
      </c>
      <c r="C20" s="31">
        <v>3200000000</v>
      </c>
      <c r="D20" s="31">
        <v>0</v>
      </c>
      <c r="E20" s="31">
        <v>0</v>
      </c>
      <c r="F20" s="31">
        <v>3200000000</v>
      </c>
      <c r="G20" s="31">
        <v>1510438781</v>
      </c>
      <c r="H20" s="31">
        <v>4623694601</v>
      </c>
      <c r="I20" s="32">
        <v>144.49</v>
      </c>
      <c r="J20" s="31">
        <v>-1423694601</v>
      </c>
      <c r="K20" s="31">
        <v>0</v>
      </c>
      <c r="L20" s="31">
        <v>4623694601</v>
      </c>
    </row>
    <row r="21" spans="1:12" x14ac:dyDescent="0.2">
      <c r="A21" s="29" t="s">
        <v>304</v>
      </c>
      <c r="B21" s="30" t="s">
        <v>121</v>
      </c>
      <c r="C21" s="31">
        <v>3017561000</v>
      </c>
      <c r="D21" s="31">
        <v>0</v>
      </c>
      <c r="E21" s="31">
        <v>0</v>
      </c>
      <c r="F21" s="31">
        <v>3017561000</v>
      </c>
      <c r="G21" s="31">
        <v>43395103</v>
      </c>
      <c r="H21" s="31">
        <v>480923176</v>
      </c>
      <c r="I21" s="32">
        <v>15.94</v>
      </c>
      <c r="J21" s="31">
        <v>2536637824</v>
      </c>
      <c r="K21" s="31">
        <v>0</v>
      </c>
      <c r="L21" s="31">
        <v>480923176</v>
      </c>
    </row>
    <row r="22" spans="1:12" x14ac:dyDescent="0.2">
      <c r="A22" s="29" t="s">
        <v>305</v>
      </c>
      <c r="B22" s="30" t="s">
        <v>306</v>
      </c>
      <c r="C22" s="31">
        <v>2280000000</v>
      </c>
      <c r="D22" s="31">
        <v>0</v>
      </c>
      <c r="E22" s="31">
        <v>0</v>
      </c>
      <c r="F22" s="31">
        <v>2280000000</v>
      </c>
      <c r="G22" s="31">
        <v>0</v>
      </c>
      <c r="H22" s="31">
        <v>0</v>
      </c>
      <c r="I22" s="32">
        <v>0</v>
      </c>
      <c r="J22" s="31">
        <v>2280000000</v>
      </c>
      <c r="K22" s="31">
        <v>0</v>
      </c>
      <c r="L22" s="31">
        <v>0</v>
      </c>
    </row>
    <row r="23" spans="1:12" x14ac:dyDescent="0.2">
      <c r="A23" s="29" t="s">
        <v>307</v>
      </c>
      <c r="B23" s="30" t="s">
        <v>86</v>
      </c>
      <c r="C23" s="31">
        <v>310297052000</v>
      </c>
      <c r="D23" s="31">
        <v>0</v>
      </c>
      <c r="E23" s="31">
        <v>0</v>
      </c>
      <c r="F23" s="31">
        <v>310297052000</v>
      </c>
      <c r="G23" s="31">
        <v>8432193991</v>
      </c>
      <c r="H23" s="31">
        <v>66210969732</v>
      </c>
      <c r="I23" s="32">
        <v>21.34</v>
      </c>
      <c r="J23" s="31">
        <v>244086082268</v>
      </c>
      <c r="K23" s="31">
        <v>0</v>
      </c>
      <c r="L23" s="31">
        <v>66210969732</v>
      </c>
    </row>
    <row r="24" spans="1:12" x14ac:dyDescent="0.2">
      <c r="A24" s="29" t="s">
        <v>308</v>
      </c>
      <c r="B24" s="30" t="s">
        <v>309</v>
      </c>
      <c r="C24" s="31">
        <v>310297052000</v>
      </c>
      <c r="D24" s="31">
        <v>0</v>
      </c>
      <c r="E24" s="31">
        <v>0</v>
      </c>
      <c r="F24" s="31">
        <v>310297052000</v>
      </c>
      <c r="G24" s="31">
        <v>8432193991</v>
      </c>
      <c r="H24" s="31">
        <v>66210969732</v>
      </c>
      <c r="I24" s="32">
        <v>21.34</v>
      </c>
      <c r="J24" s="31">
        <v>244086082268</v>
      </c>
      <c r="K24" s="31">
        <v>0</v>
      </c>
      <c r="L24" s="31">
        <v>66210969732</v>
      </c>
    </row>
    <row r="25" spans="1:12" x14ac:dyDescent="0.2">
      <c r="A25" s="29" t="s">
        <v>310</v>
      </c>
      <c r="B25" s="30" t="s">
        <v>311</v>
      </c>
      <c r="C25" s="31">
        <v>307436540000</v>
      </c>
      <c r="D25" s="31">
        <v>0</v>
      </c>
      <c r="E25" s="31">
        <v>0</v>
      </c>
      <c r="F25" s="31">
        <v>307436540000</v>
      </c>
      <c r="G25" s="31">
        <v>8247139800</v>
      </c>
      <c r="H25" s="31">
        <v>65344049800</v>
      </c>
      <c r="I25" s="32">
        <v>21.25</v>
      </c>
      <c r="J25" s="31">
        <v>242092490200</v>
      </c>
      <c r="K25" s="31">
        <v>0</v>
      </c>
      <c r="L25" s="31">
        <v>65344049800</v>
      </c>
    </row>
    <row r="26" spans="1:12" x14ac:dyDescent="0.2">
      <c r="A26" s="29" t="s">
        <v>312</v>
      </c>
      <c r="B26" s="30" t="s">
        <v>313</v>
      </c>
      <c r="C26" s="31">
        <v>2860512000</v>
      </c>
      <c r="D26" s="31">
        <v>0</v>
      </c>
      <c r="E26" s="31">
        <v>0</v>
      </c>
      <c r="F26" s="31">
        <v>2860512000</v>
      </c>
      <c r="G26" s="31">
        <v>185054191</v>
      </c>
      <c r="H26" s="31">
        <v>866919932</v>
      </c>
      <c r="I26" s="32">
        <v>30.31</v>
      </c>
      <c r="J26" s="31">
        <v>1993592068</v>
      </c>
      <c r="K26" s="31">
        <v>0</v>
      </c>
      <c r="L26" s="31">
        <v>866919932</v>
      </c>
    </row>
    <row r="27" spans="1:12" x14ac:dyDescent="0.2">
      <c r="A27" s="29" t="s">
        <v>314</v>
      </c>
      <c r="B27" s="30" t="s">
        <v>89</v>
      </c>
      <c r="C27" s="31">
        <v>593081000</v>
      </c>
      <c r="D27" s="31">
        <v>0</v>
      </c>
      <c r="E27" s="31">
        <v>0</v>
      </c>
      <c r="F27" s="31">
        <v>593081000</v>
      </c>
      <c r="G27" s="31">
        <v>47416591</v>
      </c>
      <c r="H27" s="31">
        <v>226124287</v>
      </c>
      <c r="I27" s="32">
        <v>38.130000000000003</v>
      </c>
      <c r="J27" s="31">
        <v>366956713</v>
      </c>
      <c r="K27" s="31">
        <v>0</v>
      </c>
      <c r="L27" s="31">
        <v>226124287</v>
      </c>
    </row>
    <row r="28" spans="1:12" x14ac:dyDescent="0.2">
      <c r="A28" s="29" t="s">
        <v>315</v>
      </c>
      <c r="B28" s="30" t="s">
        <v>90</v>
      </c>
      <c r="C28" s="31">
        <v>2267431000</v>
      </c>
      <c r="D28" s="31">
        <v>0</v>
      </c>
      <c r="E28" s="31">
        <v>0</v>
      </c>
      <c r="F28" s="31">
        <v>2267431000</v>
      </c>
      <c r="G28" s="31">
        <v>137637600</v>
      </c>
      <c r="H28" s="31">
        <v>640795645</v>
      </c>
      <c r="I28" s="32">
        <v>28.26</v>
      </c>
      <c r="J28" s="31">
        <v>1626635355</v>
      </c>
      <c r="K28" s="31">
        <v>0</v>
      </c>
      <c r="L28" s="31">
        <v>640795645</v>
      </c>
    </row>
    <row r="29" spans="1:12" x14ac:dyDescent="0.2">
      <c r="A29" s="29" t="s">
        <v>84</v>
      </c>
      <c r="B29" s="30" t="s">
        <v>316</v>
      </c>
      <c r="C29" s="31">
        <v>500000000</v>
      </c>
      <c r="D29" s="31">
        <v>0</v>
      </c>
      <c r="E29" s="31">
        <v>0</v>
      </c>
      <c r="F29" s="31">
        <v>500000000</v>
      </c>
      <c r="G29" s="31">
        <v>38441759</v>
      </c>
      <c r="H29" s="31">
        <v>588568217</v>
      </c>
      <c r="I29" s="32">
        <v>117.71</v>
      </c>
      <c r="J29" s="31">
        <v>-88568217</v>
      </c>
      <c r="K29" s="31">
        <v>0</v>
      </c>
      <c r="L29" s="31">
        <v>588568217</v>
      </c>
    </row>
    <row r="30" spans="1:12" x14ac:dyDescent="0.2">
      <c r="A30" s="29" t="s">
        <v>393</v>
      </c>
      <c r="B30" s="30" t="s">
        <v>394</v>
      </c>
      <c r="C30" s="31">
        <v>500000000</v>
      </c>
      <c r="D30" s="31">
        <v>0</v>
      </c>
      <c r="E30" s="31">
        <v>0</v>
      </c>
      <c r="F30" s="31">
        <v>500000000</v>
      </c>
      <c r="G30" s="31">
        <v>38441759</v>
      </c>
      <c r="H30" s="31">
        <v>588568217</v>
      </c>
      <c r="I30" s="32">
        <v>117.71</v>
      </c>
      <c r="J30" s="31">
        <v>-88568217</v>
      </c>
      <c r="K30" s="31">
        <v>0</v>
      </c>
      <c r="L30" s="31">
        <v>588568217</v>
      </c>
    </row>
    <row r="31" spans="1:12" x14ac:dyDescent="0.2">
      <c r="A31" s="29" t="s">
        <v>436</v>
      </c>
      <c r="B31" s="30" t="s">
        <v>437</v>
      </c>
      <c r="C31" s="31">
        <v>400000000</v>
      </c>
      <c r="D31" s="31">
        <v>0</v>
      </c>
      <c r="E31" s="31">
        <v>0</v>
      </c>
      <c r="F31" s="31">
        <v>400000000</v>
      </c>
      <c r="G31" s="31">
        <v>38441759</v>
      </c>
      <c r="H31" s="31">
        <v>38441759</v>
      </c>
      <c r="I31" s="32">
        <v>9.61</v>
      </c>
      <c r="J31" s="31">
        <v>361558241</v>
      </c>
      <c r="K31" s="31">
        <v>0</v>
      </c>
      <c r="L31" s="31">
        <v>38441759</v>
      </c>
    </row>
    <row r="32" spans="1:12" x14ac:dyDescent="0.2">
      <c r="A32" s="29" t="s">
        <v>395</v>
      </c>
      <c r="B32" s="30" t="s">
        <v>396</v>
      </c>
      <c r="C32" s="31">
        <v>100000000</v>
      </c>
      <c r="D32" s="31">
        <v>0</v>
      </c>
      <c r="E32" s="31">
        <v>0</v>
      </c>
      <c r="F32" s="31">
        <v>100000000</v>
      </c>
      <c r="G32" s="31">
        <v>0</v>
      </c>
      <c r="H32" s="31">
        <v>550126458</v>
      </c>
      <c r="I32" s="32">
        <v>550.13</v>
      </c>
      <c r="J32" s="31">
        <v>-450126458</v>
      </c>
      <c r="K32" s="31">
        <v>0</v>
      </c>
      <c r="L32" s="31">
        <v>550126458</v>
      </c>
    </row>
    <row r="33" spans="1:12" x14ac:dyDescent="0.2">
      <c r="A33" s="29" t="s">
        <v>85</v>
      </c>
      <c r="B33" s="30" t="s">
        <v>317</v>
      </c>
      <c r="C33" s="31">
        <v>28457300000</v>
      </c>
      <c r="D33" s="31">
        <v>0</v>
      </c>
      <c r="E33" s="31">
        <v>0</v>
      </c>
      <c r="F33" s="31">
        <v>28457300000</v>
      </c>
      <c r="G33" s="31">
        <v>245887230</v>
      </c>
      <c r="H33" s="31">
        <v>4034058068</v>
      </c>
      <c r="I33" s="32">
        <v>14.18</v>
      </c>
      <c r="J33" s="31">
        <v>24423241932</v>
      </c>
      <c r="K33" s="31">
        <v>0</v>
      </c>
      <c r="L33" s="31">
        <v>4034058068</v>
      </c>
    </row>
    <row r="34" spans="1:12" x14ac:dyDescent="0.2">
      <c r="A34" s="29" t="s">
        <v>87</v>
      </c>
      <c r="B34" s="30" t="s">
        <v>318</v>
      </c>
      <c r="C34" s="31">
        <v>28457300000</v>
      </c>
      <c r="D34" s="31">
        <v>0</v>
      </c>
      <c r="E34" s="31">
        <v>0</v>
      </c>
      <c r="F34" s="31">
        <v>28457300000</v>
      </c>
      <c r="G34" s="31">
        <v>245887230</v>
      </c>
      <c r="H34" s="31">
        <v>4034058068</v>
      </c>
      <c r="I34" s="32">
        <v>14.18</v>
      </c>
      <c r="J34" s="31">
        <v>24423241932</v>
      </c>
      <c r="K34" s="31">
        <v>0</v>
      </c>
      <c r="L34" s="31">
        <v>4034058068</v>
      </c>
    </row>
    <row r="35" spans="1:12" x14ac:dyDescent="0.2">
      <c r="A35" s="29" t="s">
        <v>88</v>
      </c>
      <c r="B35" s="30" t="s">
        <v>319</v>
      </c>
      <c r="C35" s="31">
        <v>28457300000</v>
      </c>
      <c r="D35" s="31">
        <v>0</v>
      </c>
      <c r="E35" s="31">
        <v>0</v>
      </c>
      <c r="F35" s="31">
        <v>28457300000</v>
      </c>
      <c r="G35" s="31">
        <v>245887230</v>
      </c>
      <c r="H35" s="31">
        <v>4034058068</v>
      </c>
      <c r="I35" s="32">
        <v>14.18</v>
      </c>
      <c r="J35" s="31">
        <v>24423241932</v>
      </c>
      <c r="K35" s="31">
        <v>0</v>
      </c>
      <c r="L35" s="31">
        <v>4034058068</v>
      </c>
    </row>
    <row r="36" spans="1:12" x14ac:dyDescent="0.2">
      <c r="A36" s="29" t="s">
        <v>320</v>
      </c>
      <c r="B36" s="30" t="s">
        <v>268</v>
      </c>
      <c r="C36" s="31">
        <v>28457300000</v>
      </c>
      <c r="D36" s="31">
        <v>0</v>
      </c>
      <c r="E36" s="31">
        <v>0</v>
      </c>
      <c r="F36" s="31">
        <v>28457300000</v>
      </c>
      <c r="G36" s="31">
        <v>245887230</v>
      </c>
      <c r="H36" s="31">
        <v>4034058068</v>
      </c>
      <c r="I36" s="32">
        <v>14.18</v>
      </c>
      <c r="J36" s="31">
        <v>24423241932</v>
      </c>
      <c r="K36" s="31">
        <v>0</v>
      </c>
      <c r="L36" s="31">
        <v>4034058068</v>
      </c>
    </row>
    <row r="37" spans="1:12" x14ac:dyDescent="0.2">
      <c r="A37" s="29" t="s">
        <v>321</v>
      </c>
      <c r="B37" s="30" t="s">
        <v>322</v>
      </c>
      <c r="C37" s="31">
        <v>28457300000</v>
      </c>
      <c r="D37" s="31">
        <v>0</v>
      </c>
      <c r="E37" s="31">
        <v>0</v>
      </c>
      <c r="F37" s="31">
        <v>28457300000</v>
      </c>
      <c r="G37" s="31">
        <v>245887230</v>
      </c>
      <c r="H37" s="31">
        <v>4034058068</v>
      </c>
      <c r="I37" s="32">
        <v>14.18</v>
      </c>
      <c r="J37" s="31">
        <v>24423241932</v>
      </c>
      <c r="K37" s="31">
        <v>0</v>
      </c>
      <c r="L37" s="31">
        <v>4034058068</v>
      </c>
    </row>
    <row r="38" spans="1:12" x14ac:dyDescent="0.2">
      <c r="A38" s="29" t="s">
        <v>94</v>
      </c>
      <c r="B38" s="30" t="s">
        <v>110</v>
      </c>
      <c r="C38" s="31">
        <v>800672896000</v>
      </c>
      <c r="D38" s="31">
        <v>0</v>
      </c>
      <c r="E38" s="31">
        <v>0</v>
      </c>
      <c r="F38" s="31">
        <v>800672896000</v>
      </c>
      <c r="G38" s="31">
        <v>5197954208</v>
      </c>
      <c r="H38" s="31">
        <v>593935971062</v>
      </c>
      <c r="I38" s="32">
        <v>74.180000000000007</v>
      </c>
      <c r="J38" s="31">
        <v>206736924938</v>
      </c>
      <c r="K38" s="31">
        <v>0</v>
      </c>
      <c r="L38" s="31">
        <v>593935971062</v>
      </c>
    </row>
    <row r="39" spans="1:12" s="28" customFormat="1" x14ac:dyDescent="0.2">
      <c r="A39" s="24" t="s">
        <v>438</v>
      </c>
      <c r="B39" s="25" t="s">
        <v>439</v>
      </c>
      <c r="C39" s="26">
        <v>165117933000</v>
      </c>
      <c r="D39" s="26">
        <v>0</v>
      </c>
      <c r="E39" s="26">
        <v>0</v>
      </c>
      <c r="F39" s="26">
        <v>165117933000</v>
      </c>
      <c r="G39" s="26">
        <v>827445738</v>
      </c>
      <c r="H39" s="26">
        <v>827445738</v>
      </c>
      <c r="I39" s="27">
        <v>0.5</v>
      </c>
      <c r="J39" s="26">
        <v>164290487262</v>
      </c>
      <c r="K39" s="26">
        <v>0</v>
      </c>
      <c r="L39" s="26">
        <v>827445738</v>
      </c>
    </row>
    <row r="40" spans="1:12" s="28" customFormat="1" x14ac:dyDescent="0.2">
      <c r="A40" s="24" t="s">
        <v>440</v>
      </c>
      <c r="B40" s="25" t="s">
        <v>441</v>
      </c>
      <c r="C40" s="26">
        <v>165117933000</v>
      </c>
      <c r="D40" s="26">
        <v>0</v>
      </c>
      <c r="E40" s="26">
        <v>0</v>
      </c>
      <c r="F40" s="26">
        <v>165117933000</v>
      </c>
      <c r="G40" s="26">
        <v>827445738</v>
      </c>
      <c r="H40" s="26">
        <v>827445738</v>
      </c>
      <c r="I40" s="27">
        <v>0.5</v>
      </c>
      <c r="J40" s="26">
        <v>164290487262</v>
      </c>
      <c r="K40" s="26">
        <v>0</v>
      </c>
      <c r="L40" s="26">
        <v>827445738</v>
      </c>
    </row>
    <row r="41" spans="1:12" x14ac:dyDescent="0.2">
      <c r="A41" s="29" t="s">
        <v>442</v>
      </c>
      <c r="B41" s="30" t="s">
        <v>443</v>
      </c>
      <c r="C41" s="31">
        <v>165117933000</v>
      </c>
      <c r="D41" s="31">
        <v>0</v>
      </c>
      <c r="E41" s="31">
        <v>0</v>
      </c>
      <c r="F41" s="31">
        <v>165117933000</v>
      </c>
      <c r="G41" s="31">
        <v>827445738</v>
      </c>
      <c r="H41" s="31">
        <v>827445738</v>
      </c>
      <c r="I41" s="32">
        <v>0.5</v>
      </c>
      <c r="J41" s="31">
        <v>164290487262</v>
      </c>
      <c r="K41" s="31">
        <v>0</v>
      </c>
      <c r="L41" s="31">
        <v>827445738</v>
      </c>
    </row>
    <row r="42" spans="1:12" x14ac:dyDescent="0.2">
      <c r="A42" s="29" t="s">
        <v>444</v>
      </c>
      <c r="B42" s="30" t="s">
        <v>445</v>
      </c>
      <c r="C42" s="31">
        <v>165117933000</v>
      </c>
      <c r="D42" s="31">
        <v>0</v>
      </c>
      <c r="E42" s="31">
        <v>0</v>
      </c>
      <c r="F42" s="31">
        <v>165117933000</v>
      </c>
      <c r="G42" s="31">
        <v>827445738</v>
      </c>
      <c r="H42" s="31">
        <v>827445738</v>
      </c>
      <c r="I42" s="32">
        <v>0.5</v>
      </c>
      <c r="J42" s="31">
        <v>164290487262</v>
      </c>
      <c r="K42" s="31">
        <v>0</v>
      </c>
      <c r="L42" s="31">
        <v>827445738</v>
      </c>
    </row>
    <row r="43" spans="1:12" x14ac:dyDescent="0.2">
      <c r="A43" s="29" t="s">
        <v>95</v>
      </c>
      <c r="B43" s="30" t="s">
        <v>111</v>
      </c>
      <c r="C43" s="31">
        <v>610668935000</v>
      </c>
      <c r="D43" s="31">
        <v>0</v>
      </c>
      <c r="E43" s="31">
        <v>0</v>
      </c>
      <c r="F43" s="31">
        <v>610668935000</v>
      </c>
      <c r="G43" s="31">
        <v>0</v>
      </c>
      <c r="H43" s="31">
        <v>582806646779</v>
      </c>
      <c r="I43" s="32">
        <v>95.44</v>
      </c>
      <c r="J43" s="31">
        <v>27862288221</v>
      </c>
      <c r="K43" s="31">
        <v>0</v>
      </c>
      <c r="L43" s="31">
        <v>582806646779</v>
      </c>
    </row>
    <row r="44" spans="1:12" x14ac:dyDescent="0.2">
      <c r="A44" s="29" t="s">
        <v>96</v>
      </c>
      <c r="B44" s="30" t="s">
        <v>323</v>
      </c>
      <c r="C44" s="31">
        <v>610668935000</v>
      </c>
      <c r="D44" s="31">
        <v>0</v>
      </c>
      <c r="E44" s="31">
        <v>0</v>
      </c>
      <c r="F44" s="31">
        <v>610668935000</v>
      </c>
      <c r="G44" s="31">
        <v>0</v>
      </c>
      <c r="H44" s="31">
        <v>582806646779</v>
      </c>
      <c r="I44" s="32">
        <v>95.44</v>
      </c>
      <c r="J44" s="31">
        <v>27862288221</v>
      </c>
      <c r="K44" s="31">
        <v>0</v>
      </c>
      <c r="L44" s="31">
        <v>582806646779</v>
      </c>
    </row>
    <row r="45" spans="1:12" x14ac:dyDescent="0.2">
      <c r="A45" s="29" t="s">
        <v>324</v>
      </c>
      <c r="B45" s="30" t="s">
        <v>325</v>
      </c>
      <c r="C45" s="31">
        <v>530477713000</v>
      </c>
      <c r="D45" s="31">
        <v>0</v>
      </c>
      <c r="E45" s="31">
        <v>0</v>
      </c>
      <c r="F45" s="31">
        <v>530477713000</v>
      </c>
      <c r="G45" s="31">
        <v>0</v>
      </c>
      <c r="H45" s="31">
        <v>509183444036</v>
      </c>
      <c r="I45" s="32">
        <v>95.99</v>
      </c>
      <c r="J45" s="31">
        <v>21294268964</v>
      </c>
      <c r="K45" s="31">
        <v>0</v>
      </c>
      <c r="L45" s="31">
        <v>509183444036</v>
      </c>
    </row>
    <row r="46" spans="1:12" x14ac:dyDescent="0.2">
      <c r="A46" s="29" t="s">
        <v>326</v>
      </c>
      <c r="B46" s="30" t="s">
        <v>327</v>
      </c>
      <c r="C46" s="31">
        <v>80191222000</v>
      </c>
      <c r="D46" s="31">
        <v>0</v>
      </c>
      <c r="E46" s="31">
        <v>0</v>
      </c>
      <c r="F46" s="31">
        <v>80191222000</v>
      </c>
      <c r="G46" s="31">
        <v>0</v>
      </c>
      <c r="H46" s="31">
        <v>73623202743</v>
      </c>
      <c r="I46" s="32">
        <v>91.81</v>
      </c>
      <c r="J46" s="31">
        <v>6568019257</v>
      </c>
      <c r="K46" s="31">
        <v>0</v>
      </c>
      <c r="L46" s="31">
        <v>73623202743</v>
      </c>
    </row>
    <row r="47" spans="1:12" s="28" customFormat="1" x14ac:dyDescent="0.2">
      <c r="A47" s="24" t="s">
        <v>328</v>
      </c>
      <c r="B47" s="25" t="s">
        <v>329</v>
      </c>
      <c r="C47" s="26">
        <v>24886028000</v>
      </c>
      <c r="D47" s="26">
        <v>0</v>
      </c>
      <c r="E47" s="26">
        <v>0</v>
      </c>
      <c r="F47" s="26">
        <v>24886028000</v>
      </c>
      <c r="G47" s="26">
        <v>4370508470</v>
      </c>
      <c r="H47" s="26">
        <v>10301878545</v>
      </c>
      <c r="I47" s="27">
        <v>41.4</v>
      </c>
      <c r="J47" s="26">
        <v>14584149455</v>
      </c>
      <c r="K47" s="26">
        <v>0</v>
      </c>
      <c r="L47" s="26">
        <v>10301878545</v>
      </c>
    </row>
    <row r="48" spans="1:12" x14ac:dyDescent="0.2">
      <c r="A48" s="29" t="s">
        <v>330</v>
      </c>
      <c r="B48" s="30" t="s">
        <v>331</v>
      </c>
      <c r="C48" s="31">
        <v>24886028000</v>
      </c>
      <c r="D48" s="31">
        <v>0</v>
      </c>
      <c r="E48" s="31">
        <v>0</v>
      </c>
      <c r="F48" s="31">
        <v>24886028000</v>
      </c>
      <c r="G48" s="31">
        <v>4370508470</v>
      </c>
      <c r="H48" s="31">
        <v>10301878545</v>
      </c>
      <c r="I48" s="32">
        <v>41.4</v>
      </c>
      <c r="J48" s="31">
        <v>14584149455</v>
      </c>
      <c r="K48" s="31">
        <v>0</v>
      </c>
      <c r="L48" s="31">
        <v>10301878545</v>
      </c>
    </row>
    <row r="49" spans="1:12" x14ac:dyDescent="0.2">
      <c r="A49" s="29" t="s">
        <v>332</v>
      </c>
      <c r="B49" s="30" t="s">
        <v>333</v>
      </c>
      <c r="C49" s="31">
        <v>18971443000</v>
      </c>
      <c r="D49" s="31">
        <v>0</v>
      </c>
      <c r="E49" s="31">
        <v>0</v>
      </c>
      <c r="F49" s="31">
        <v>18971443000</v>
      </c>
      <c r="G49" s="31">
        <v>3507751287</v>
      </c>
      <c r="H49" s="31">
        <v>8230725596</v>
      </c>
      <c r="I49" s="32">
        <v>43.38</v>
      </c>
      <c r="J49" s="31">
        <v>10740717404</v>
      </c>
      <c r="K49" s="31">
        <v>0</v>
      </c>
      <c r="L49" s="31">
        <v>8230725596</v>
      </c>
    </row>
    <row r="50" spans="1:12" x14ac:dyDescent="0.2">
      <c r="A50" s="29" t="s">
        <v>334</v>
      </c>
      <c r="B50" s="30" t="s">
        <v>335</v>
      </c>
      <c r="C50" s="31">
        <v>5914585000</v>
      </c>
      <c r="D50" s="31">
        <v>0</v>
      </c>
      <c r="E50" s="31">
        <v>0</v>
      </c>
      <c r="F50" s="31">
        <v>5914585000</v>
      </c>
      <c r="G50" s="31">
        <v>862757183</v>
      </c>
      <c r="H50" s="31">
        <v>2071152949</v>
      </c>
      <c r="I50" s="32">
        <v>35.020000000000003</v>
      </c>
      <c r="J50" s="31">
        <v>3843432051</v>
      </c>
      <c r="K50" s="31">
        <v>0</v>
      </c>
      <c r="L50" s="31">
        <v>2071152949</v>
      </c>
    </row>
    <row r="51" spans="1:12" s="28" customFormat="1" ht="14.25" customHeight="1" x14ac:dyDescent="0.2">
      <c r="A51" s="24" t="s">
        <v>336</v>
      </c>
      <c r="B51" s="25" t="s">
        <v>337</v>
      </c>
      <c r="C51" s="26">
        <v>1038768561000</v>
      </c>
      <c r="D51" s="26">
        <v>0</v>
      </c>
      <c r="E51" s="26">
        <v>0</v>
      </c>
      <c r="F51" s="26">
        <v>1038768561000</v>
      </c>
      <c r="G51" s="26">
        <v>13450900053</v>
      </c>
      <c r="H51" s="26">
        <v>40927682521</v>
      </c>
      <c r="I51" s="27">
        <v>3.94</v>
      </c>
      <c r="J51" s="26">
        <v>997840878479</v>
      </c>
      <c r="K51" s="26">
        <v>0</v>
      </c>
      <c r="L51" s="26">
        <v>40927682521</v>
      </c>
    </row>
    <row r="52" spans="1:12" s="28" customFormat="1" x14ac:dyDescent="0.2">
      <c r="A52" s="24" t="s">
        <v>338</v>
      </c>
      <c r="B52" s="25" t="s">
        <v>92</v>
      </c>
      <c r="C52" s="26">
        <v>1038768561000</v>
      </c>
      <c r="D52" s="26">
        <v>0</v>
      </c>
      <c r="E52" s="26">
        <v>0</v>
      </c>
      <c r="F52" s="26">
        <v>1038768561000</v>
      </c>
      <c r="G52" s="26">
        <v>13450900053</v>
      </c>
      <c r="H52" s="26">
        <v>40927682521</v>
      </c>
      <c r="I52" s="27">
        <v>3.94</v>
      </c>
      <c r="J52" s="26">
        <v>997840878479</v>
      </c>
      <c r="K52" s="26">
        <v>0</v>
      </c>
      <c r="L52" s="26">
        <v>40927682521</v>
      </c>
    </row>
    <row r="53" spans="1:12" s="28" customFormat="1" x14ac:dyDescent="0.2">
      <c r="A53" s="24" t="s">
        <v>339</v>
      </c>
      <c r="B53" s="25" t="s">
        <v>93</v>
      </c>
      <c r="C53" s="26">
        <v>1038768561000</v>
      </c>
      <c r="D53" s="26">
        <v>0</v>
      </c>
      <c r="E53" s="26">
        <v>0</v>
      </c>
      <c r="F53" s="26">
        <v>1038768561000</v>
      </c>
      <c r="G53" s="26">
        <v>13450900053</v>
      </c>
      <c r="H53" s="26">
        <v>40927682521</v>
      </c>
      <c r="I53" s="27">
        <v>3.94</v>
      </c>
      <c r="J53" s="26">
        <v>997840878479</v>
      </c>
      <c r="K53" s="26">
        <v>0</v>
      </c>
      <c r="L53" s="26">
        <v>40927682521</v>
      </c>
    </row>
  </sheetData>
  <mergeCells count="19">
    <mergeCell ref="L10:L12"/>
    <mergeCell ref="A11:A12"/>
    <mergeCell ref="B11:B12"/>
    <mergeCell ref="D11:D12"/>
    <mergeCell ref="E11:E12"/>
    <mergeCell ref="G11:G12"/>
    <mergeCell ref="H11:H12"/>
    <mergeCell ref="G10:H10"/>
    <mergeCell ref="I10:I12"/>
    <mergeCell ref="J10:J12"/>
    <mergeCell ref="K10:K12"/>
    <mergeCell ref="C2:F2"/>
    <mergeCell ref="C3:F3"/>
    <mergeCell ref="C4:F4"/>
    <mergeCell ref="C5:F5"/>
    <mergeCell ref="A10:B10"/>
    <mergeCell ref="C10:C12"/>
    <mergeCell ref="D10:E10"/>
    <mergeCell ref="F10:F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8"/>
  <sheetViews>
    <sheetView workbookViewId="0"/>
  </sheetViews>
  <sheetFormatPr baseColWidth="10" defaultColWidth="11.42578125" defaultRowHeight="12" x14ac:dyDescent="0.2"/>
  <cols>
    <col min="1" max="1" width="18.85546875" style="1" bestFit="1" customWidth="1"/>
    <col min="2" max="2" width="39.42578125" style="1" bestFit="1" customWidth="1"/>
    <col min="3" max="3" width="18.5703125" style="1" bestFit="1" customWidth="1"/>
    <col min="4" max="5" width="21" style="1" bestFit="1" customWidth="1"/>
    <col min="6" max="6" width="22" style="1" bestFit="1" customWidth="1"/>
    <col min="7" max="7" width="10.28515625" style="1" bestFit="1" customWidth="1"/>
    <col min="8" max="8" width="22" style="1" bestFit="1" customWidth="1"/>
    <col min="9" max="9" width="17.28515625" style="1" bestFit="1" customWidth="1"/>
    <col min="10" max="10" width="18.5703125" style="1" bestFit="1" customWidth="1"/>
    <col min="11" max="11" width="8" style="15" bestFit="1" customWidth="1"/>
    <col min="12" max="13" width="20.28515625" style="1" bestFit="1" customWidth="1"/>
    <col min="14" max="14" width="8.140625" style="1" bestFit="1" customWidth="1"/>
    <col min="15" max="15" width="11.5703125" style="15" bestFit="1" customWidth="1"/>
    <col min="16" max="16384" width="11.42578125" style="1"/>
  </cols>
  <sheetData>
    <row r="1" spans="1:15" x14ac:dyDescent="0.2">
      <c r="D1" s="49" t="s">
        <v>27</v>
      </c>
      <c r="E1" s="49"/>
      <c r="F1" s="49"/>
      <c r="G1" s="49"/>
    </row>
    <row r="2" spans="1:15" x14ac:dyDescent="0.2">
      <c r="D2" s="49" t="s">
        <v>118</v>
      </c>
      <c r="E2" s="49"/>
      <c r="F2" s="49"/>
      <c r="G2" s="49"/>
    </row>
    <row r="3" spans="1:15" x14ac:dyDescent="0.2">
      <c r="D3" s="49" t="s">
        <v>119</v>
      </c>
      <c r="E3" s="49"/>
      <c r="F3" s="49"/>
      <c r="G3" s="49"/>
    </row>
    <row r="4" spans="1:15" x14ac:dyDescent="0.2">
      <c r="E4" s="2" t="s">
        <v>28</v>
      </c>
    </row>
    <row r="5" spans="1:15" x14ac:dyDescent="0.2">
      <c r="A5" s="3" t="s">
        <v>29</v>
      </c>
      <c r="B5" s="4" t="s">
        <v>30</v>
      </c>
      <c r="C5" s="4"/>
      <c r="D5" s="5"/>
      <c r="E5" s="4"/>
      <c r="F5" s="4"/>
      <c r="G5" s="4"/>
      <c r="H5" s="4"/>
      <c r="I5" s="4"/>
      <c r="J5" s="4"/>
      <c r="K5" s="16"/>
      <c r="L5" s="4" t="s">
        <v>31</v>
      </c>
      <c r="M5" s="6" t="s">
        <v>528</v>
      </c>
      <c r="N5" s="7"/>
    </row>
    <row r="6" spans="1:15" x14ac:dyDescent="0.2">
      <c r="A6" s="8" t="s">
        <v>32</v>
      </c>
      <c r="B6" s="9" t="s">
        <v>33</v>
      </c>
      <c r="C6" s="9"/>
      <c r="D6" s="10"/>
      <c r="E6" s="9"/>
      <c r="F6" s="9"/>
      <c r="G6" s="9"/>
      <c r="H6" s="9"/>
      <c r="I6" s="9"/>
      <c r="J6" s="9"/>
      <c r="K6" s="17"/>
      <c r="L6" s="9" t="s">
        <v>34</v>
      </c>
      <c r="M6" s="11">
        <v>2020</v>
      </c>
      <c r="N6" s="12"/>
    </row>
    <row r="7" spans="1:15" x14ac:dyDescent="0.2">
      <c r="A7" s="50" t="s">
        <v>35</v>
      </c>
      <c r="B7" s="50"/>
      <c r="C7" s="52" t="s">
        <v>36</v>
      </c>
      <c r="D7" s="52"/>
      <c r="E7" s="52"/>
      <c r="F7" s="52"/>
      <c r="G7" s="52"/>
      <c r="H7" s="52"/>
      <c r="I7" s="52" t="s">
        <v>37</v>
      </c>
      <c r="J7" s="52"/>
      <c r="K7" s="54" t="s">
        <v>38</v>
      </c>
      <c r="L7" s="52" t="s">
        <v>39</v>
      </c>
      <c r="M7" s="52"/>
      <c r="N7" s="51" t="s">
        <v>40</v>
      </c>
    </row>
    <row r="8" spans="1:15" x14ac:dyDescent="0.2">
      <c r="A8" s="53" t="s">
        <v>41</v>
      </c>
      <c r="B8" s="51" t="s">
        <v>42</v>
      </c>
      <c r="C8" s="51" t="s">
        <v>43</v>
      </c>
      <c r="D8" s="52" t="s">
        <v>44</v>
      </c>
      <c r="E8" s="52"/>
      <c r="F8" s="51" t="s">
        <v>45</v>
      </c>
      <c r="G8" s="51" t="s">
        <v>46</v>
      </c>
      <c r="H8" s="51" t="s">
        <v>47</v>
      </c>
      <c r="I8" s="51" t="s">
        <v>48</v>
      </c>
      <c r="J8" s="51" t="s">
        <v>49</v>
      </c>
      <c r="K8" s="55"/>
      <c r="L8" s="51" t="s">
        <v>50</v>
      </c>
      <c r="M8" s="51" t="s">
        <v>51</v>
      </c>
      <c r="N8" s="51"/>
    </row>
    <row r="9" spans="1:15" ht="24" x14ac:dyDescent="0.2">
      <c r="A9" s="53"/>
      <c r="B9" s="51"/>
      <c r="C9" s="51"/>
      <c r="D9" s="19" t="s">
        <v>52</v>
      </c>
      <c r="E9" s="19" t="s">
        <v>53</v>
      </c>
      <c r="F9" s="52"/>
      <c r="G9" s="51"/>
      <c r="H9" s="51"/>
      <c r="I9" s="51"/>
      <c r="J9" s="51"/>
      <c r="K9" s="55"/>
      <c r="L9" s="51"/>
      <c r="M9" s="51"/>
      <c r="N9" s="51"/>
    </row>
    <row r="10" spans="1:15" x14ac:dyDescent="0.2">
      <c r="A10" s="23"/>
    </row>
    <row r="11" spans="1:15" s="28" customFormat="1" x14ac:dyDescent="0.2">
      <c r="A11" s="24" t="s">
        <v>0</v>
      </c>
      <c r="B11" s="25" t="s">
        <v>54</v>
      </c>
      <c r="C11" s="33">
        <v>2188275259000</v>
      </c>
      <c r="D11" s="35">
        <v>0</v>
      </c>
      <c r="E11" s="33">
        <v>0</v>
      </c>
      <c r="F11" s="33">
        <v>2188275259000</v>
      </c>
      <c r="G11" s="33">
        <v>0</v>
      </c>
      <c r="H11" s="33">
        <v>2188275259000</v>
      </c>
      <c r="I11" s="33">
        <v>36927105012</v>
      </c>
      <c r="J11" s="33">
        <v>107785233850</v>
      </c>
      <c r="K11" s="34">
        <v>4.93</v>
      </c>
      <c r="L11" s="33">
        <v>21770894308</v>
      </c>
      <c r="M11" s="33">
        <v>53997830327</v>
      </c>
      <c r="N11" s="34">
        <v>2.4700000000000002</v>
      </c>
    </row>
    <row r="12" spans="1:15" s="28" customFormat="1" x14ac:dyDescent="0.2">
      <c r="A12" s="24" t="s">
        <v>1</v>
      </c>
      <c r="B12" s="25" t="s">
        <v>55</v>
      </c>
      <c r="C12" s="33">
        <v>73147178000</v>
      </c>
      <c r="D12" s="35">
        <v>0</v>
      </c>
      <c r="E12" s="33">
        <v>0</v>
      </c>
      <c r="F12" s="33">
        <v>73147178000</v>
      </c>
      <c r="G12" s="33">
        <v>0</v>
      </c>
      <c r="H12" s="33">
        <v>73147178000</v>
      </c>
      <c r="I12" s="33">
        <v>5412839588</v>
      </c>
      <c r="J12" s="33">
        <v>18333204663</v>
      </c>
      <c r="K12" s="34">
        <v>25.06</v>
      </c>
      <c r="L12" s="33">
        <v>3745420674</v>
      </c>
      <c r="M12" s="33">
        <v>13600202470</v>
      </c>
      <c r="N12" s="34">
        <v>18.59</v>
      </c>
    </row>
    <row r="13" spans="1:15" s="28" customFormat="1" x14ac:dyDescent="0.2">
      <c r="A13" s="24" t="s">
        <v>2</v>
      </c>
      <c r="B13" s="25" t="s">
        <v>122</v>
      </c>
      <c r="C13" s="33">
        <v>57287178000</v>
      </c>
      <c r="D13" s="35">
        <v>0</v>
      </c>
      <c r="E13" s="33">
        <v>0</v>
      </c>
      <c r="F13" s="33">
        <v>57287178000</v>
      </c>
      <c r="G13" s="33">
        <v>0</v>
      </c>
      <c r="H13" s="33">
        <v>57287178000</v>
      </c>
      <c r="I13" s="33">
        <v>3666730352</v>
      </c>
      <c r="J13" s="33">
        <v>12951955013</v>
      </c>
      <c r="K13" s="34">
        <v>22.61</v>
      </c>
      <c r="L13" s="33">
        <v>3673732260</v>
      </c>
      <c r="M13" s="33">
        <v>12947683269</v>
      </c>
      <c r="N13" s="34">
        <v>22.6</v>
      </c>
    </row>
    <row r="14" spans="1:15" x14ac:dyDescent="0.2">
      <c r="A14" s="29" t="s">
        <v>3</v>
      </c>
      <c r="B14" s="30" t="s">
        <v>123</v>
      </c>
      <c r="C14" s="35">
        <v>57287178000</v>
      </c>
      <c r="D14" s="35">
        <v>0</v>
      </c>
      <c r="E14" s="35">
        <v>0</v>
      </c>
      <c r="F14" s="35">
        <v>57287178000</v>
      </c>
      <c r="G14" s="35">
        <v>0</v>
      </c>
      <c r="H14" s="35">
        <v>57287178000</v>
      </c>
      <c r="I14" s="35">
        <v>3666730352</v>
      </c>
      <c r="J14" s="35">
        <v>12951955013</v>
      </c>
      <c r="K14" s="36">
        <v>22.61</v>
      </c>
      <c r="L14" s="35">
        <v>3673732260</v>
      </c>
      <c r="M14" s="35">
        <v>12947683269</v>
      </c>
      <c r="N14" s="36">
        <v>22.6</v>
      </c>
      <c r="O14" s="1"/>
    </row>
    <row r="15" spans="1:15" x14ac:dyDescent="0.2">
      <c r="A15" s="29" t="s">
        <v>4</v>
      </c>
      <c r="B15" s="30" t="s">
        <v>124</v>
      </c>
      <c r="C15" s="35">
        <v>41040167000</v>
      </c>
      <c r="D15" s="35">
        <v>0</v>
      </c>
      <c r="E15" s="35">
        <v>0</v>
      </c>
      <c r="F15" s="35">
        <v>41040167000</v>
      </c>
      <c r="G15" s="35">
        <v>0</v>
      </c>
      <c r="H15" s="35">
        <v>41040167000</v>
      </c>
      <c r="I15" s="35">
        <v>2611730365</v>
      </c>
      <c r="J15" s="35">
        <v>7181138063</v>
      </c>
      <c r="K15" s="36">
        <v>17.5</v>
      </c>
      <c r="L15" s="35">
        <v>2623004017</v>
      </c>
      <c r="M15" s="35">
        <v>7181138063</v>
      </c>
      <c r="N15" s="36">
        <v>17.5</v>
      </c>
      <c r="O15" s="1"/>
    </row>
    <row r="16" spans="1:15" x14ac:dyDescent="0.2">
      <c r="A16" s="29" t="s">
        <v>125</v>
      </c>
      <c r="B16" s="30" t="s">
        <v>126</v>
      </c>
      <c r="C16" s="35">
        <v>31700380000</v>
      </c>
      <c r="D16" s="35">
        <v>0</v>
      </c>
      <c r="E16" s="35">
        <v>0</v>
      </c>
      <c r="F16" s="35">
        <v>31700380000</v>
      </c>
      <c r="G16" s="35">
        <v>0</v>
      </c>
      <c r="H16" s="35">
        <v>31700380000</v>
      </c>
      <c r="I16" s="35">
        <v>2169737255</v>
      </c>
      <c r="J16" s="35">
        <v>5920946129</v>
      </c>
      <c r="K16" s="36">
        <v>18.68</v>
      </c>
      <c r="L16" s="35">
        <v>2178505651</v>
      </c>
      <c r="M16" s="35">
        <v>5920946129</v>
      </c>
      <c r="N16" s="36">
        <v>18.68</v>
      </c>
      <c r="O16" s="1"/>
    </row>
    <row r="17" spans="1:15" x14ac:dyDescent="0.2">
      <c r="A17" s="29" t="s">
        <v>127</v>
      </c>
      <c r="B17" s="30" t="s">
        <v>128</v>
      </c>
      <c r="C17" s="35">
        <v>23842653000</v>
      </c>
      <c r="D17" s="35">
        <v>0</v>
      </c>
      <c r="E17" s="35">
        <v>0</v>
      </c>
      <c r="F17" s="35">
        <v>23842653000</v>
      </c>
      <c r="G17" s="35">
        <v>0</v>
      </c>
      <c r="H17" s="35">
        <v>23842653000</v>
      </c>
      <c r="I17" s="35">
        <v>1716653266</v>
      </c>
      <c r="J17" s="35">
        <v>4850690911</v>
      </c>
      <c r="K17" s="36">
        <v>20.34</v>
      </c>
      <c r="L17" s="35">
        <v>1722916406</v>
      </c>
      <c r="M17" s="35">
        <v>4850690911</v>
      </c>
      <c r="N17" s="36">
        <v>20.34</v>
      </c>
      <c r="O17" s="1"/>
    </row>
    <row r="18" spans="1:15" x14ac:dyDescent="0.2">
      <c r="A18" s="29" t="s">
        <v>397</v>
      </c>
      <c r="B18" s="30" t="s">
        <v>398</v>
      </c>
      <c r="C18" s="35">
        <v>0</v>
      </c>
      <c r="D18" s="35">
        <v>0</v>
      </c>
      <c r="E18" s="35">
        <v>50000000</v>
      </c>
      <c r="F18" s="35">
        <v>50000000</v>
      </c>
      <c r="G18" s="35">
        <v>0</v>
      </c>
      <c r="H18" s="35">
        <v>50000000</v>
      </c>
      <c r="I18" s="35">
        <v>9692625</v>
      </c>
      <c r="J18" s="35">
        <v>25955163</v>
      </c>
      <c r="K18" s="36">
        <v>51.91</v>
      </c>
      <c r="L18" s="35">
        <v>9692625</v>
      </c>
      <c r="M18" s="35">
        <v>25955163</v>
      </c>
      <c r="N18" s="36">
        <v>51.91</v>
      </c>
      <c r="O18" s="1"/>
    </row>
    <row r="19" spans="1:15" x14ac:dyDescent="0.2">
      <c r="A19" s="29" t="s">
        <v>399</v>
      </c>
      <c r="B19" s="30" t="s">
        <v>400</v>
      </c>
      <c r="C19" s="35">
        <v>0</v>
      </c>
      <c r="D19" s="35">
        <v>0</v>
      </c>
      <c r="E19" s="35">
        <v>287000000</v>
      </c>
      <c r="F19" s="35">
        <v>287000000</v>
      </c>
      <c r="G19" s="35">
        <v>0</v>
      </c>
      <c r="H19" s="35">
        <v>287000000</v>
      </c>
      <c r="I19" s="35">
        <v>6753130</v>
      </c>
      <c r="J19" s="35">
        <v>13233390</v>
      </c>
      <c r="K19" s="36">
        <v>4.6100000000000003</v>
      </c>
      <c r="L19" s="35">
        <v>6753130</v>
      </c>
      <c r="M19" s="35">
        <v>13233390</v>
      </c>
      <c r="N19" s="36">
        <v>4.6100000000000003</v>
      </c>
      <c r="O19" s="1"/>
    </row>
    <row r="20" spans="1:15" x14ac:dyDescent="0.2">
      <c r="A20" s="29" t="s">
        <v>129</v>
      </c>
      <c r="B20" s="30" t="s">
        <v>130</v>
      </c>
      <c r="C20" s="35">
        <v>1567130000</v>
      </c>
      <c r="D20" s="35">
        <v>0</v>
      </c>
      <c r="E20" s="35">
        <v>0</v>
      </c>
      <c r="F20" s="35">
        <v>1567130000</v>
      </c>
      <c r="G20" s="35">
        <v>0</v>
      </c>
      <c r="H20" s="35">
        <v>1567130000</v>
      </c>
      <c r="I20" s="35">
        <v>125174492</v>
      </c>
      <c r="J20" s="35">
        <v>353854467</v>
      </c>
      <c r="K20" s="36">
        <v>22.58</v>
      </c>
      <c r="L20" s="35">
        <v>127679748</v>
      </c>
      <c r="M20" s="35">
        <v>353854467</v>
      </c>
      <c r="N20" s="36">
        <v>22.58</v>
      </c>
      <c r="O20" s="1"/>
    </row>
    <row r="21" spans="1:15" x14ac:dyDescent="0.2">
      <c r="A21" s="29" t="s">
        <v>131</v>
      </c>
      <c r="B21" s="30" t="s">
        <v>132</v>
      </c>
      <c r="C21" s="35">
        <v>484064000</v>
      </c>
      <c r="D21" s="35">
        <v>0</v>
      </c>
      <c r="E21" s="35">
        <v>0</v>
      </c>
      <c r="F21" s="35">
        <v>484064000</v>
      </c>
      <c r="G21" s="35">
        <v>0</v>
      </c>
      <c r="H21" s="35">
        <v>484064000</v>
      </c>
      <c r="I21" s="35">
        <v>35799028</v>
      </c>
      <c r="J21" s="35">
        <v>105068019</v>
      </c>
      <c r="K21" s="36">
        <v>21.71</v>
      </c>
      <c r="L21" s="35">
        <v>35799028</v>
      </c>
      <c r="M21" s="35">
        <v>105068019</v>
      </c>
      <c r="N21" s="36">
        <v>21.71</v>
      </c>
      <c r="O21" s="1"/>
    </row>
    <row r="22" spans="1:15" x14ac:dyDescent="0.2">
      <c r="A22" s="29" t="s">
        <v>133</v>
      </c>
      <c r="B22" s="30" t="s">
        <v>134</v>
      </c>
      <c r="C22" s="35">
        <v>765682000</v>
      </c>
      <c r="D22" s="35">
        <v>0</v>
      </c>
      <c r="E22" s="35">
        <v>0</v>
      </c>
      <c r="F22" s="35">
        <v>765682000</v>
      </c>
      <c r="G22" s="35">
        <v>0</v>
      </c>
      <c r="H22" s="35">
        <v>765682000</v>
      </c>
      <c r="I22" s="35">
        <v>62326530</v>
      </c>
      <c r="J22" s="35">
        <v>160034823</v>
      </c>
      <c r="K22" s="36">
        <v>20.9</v>
      </c>
      <c r="L22" s="35">
        <v>62326530</v>
      </c>
      <c r="M22" s="35">
        <v>160034823</v>
      </c>
      <c r="N22" s="36">
        <v>20.9</v>
      </c>
      <c r="O22" s="1"/>
    </row>
    <row r="23" spans="1:15" x14ac:dyDescent="0.2">
      <c r="A23" s="29" t="s">
        <v>135</v>
      </c>
      <c r="B23" s="30" t="s">
        <v>136</v>
      </c>
      <c r="C23" s="35">
        <v>436045000</v>
      </c>
      <c r="D23" s="35">
        <v>0</v>
      </c>
      <c r="E23" s="35">
        <v>0</v>
      </c>
      <c r="F23" s="35">
        <v>436045000</v>
      </c>
      <c r="G23" s="35">
        <v>0</v>
      </c>
      <c r="H23" s="35">
        <v>436045000</v>
      </c>
      <c r="I23" s="35">
        <v>0</v>
      </c>
      <c r="J23" s="35">
        <v>2130703</v>
      </c>
      <c r="K23" s="36">
        <v>0.49</v>
      </c>
      <c r="L23" s="35">
        <v>0</v>
      </c>
      <c r="M23" s="35">
        <v>2130703</v>
      </c>
      <c r="N23" s="36">
        <v>0.49</v>
      </c>
      <c r="O23" s="1"/>
    </row>
    <row r="24" spans="1:15" x14ac:dyDescent="0.2">
      <c r="A24" s="29" t="s">
        <v>137</v>
      </c>
      <c r="B24" s="30" t="s">
        <v>138</v>
      </c>
      <c r="C24" s="35">
        <v>3111355000</v>
      </c>
      <c r="D24" s="35">
        <v>0</v>
      </c>
      <c r="E24" s="35">
        <v>-337000000</v>
      </c>
      <c r="F24" s="35">
        <v>2774355000</v>
      </c>
      <c r="G24" s="35">
        <v>0</v>
      </c>
      <c r="H24" s="35">
        <v>2774355000</v>
      </c>
      <c r="I24" s="35">
        <v>24518907</v>
      </c>
      <c r="J24" s="35">
        <v>32069893</v>
      </c>
      <c r="K24" s="36">
        <v>1.1599999999999999</v>
      </c>
      <c r="L24" s="35">
        <v>24518907</v>
      </c>
      <c r="M24" s="35">
        <v>32069893</v>
      </c>
      <c r="N24" s="36">
        <v>1.1599999999999999</v>
      </c>
      <c r="O24" s="1"/>
    </row>
    <row r="25" spans="1:15" x14ac:dyDescent="0.2">
      <c r="A25" s="29" t="s">
        <v>139</v>
      </c>
      <c r="B25" s="30" t="s">
        <v>140</v>
      </c>
      <c r="C25" s="35">
        <v>1493451000</v>
      </c>
      <c r="D25" s="35">
        <v>0</v>
      </c>
      <c r="E25" s="35">
        <v>0</v>
      </c>
      <c r="F25" s="35">
        <v>1493451000</v>
      </c>
      <c r="G25" s="35">
        <v>0</v>
      </c>
      <c r="H25" s="35">
        <v>1493451000</v>
      </c>
      <c r="I25" s="35">
        <v>188819277</v>
      </c>
      <c r="J25" s="35">
        <v>377908760</v>
      </c>
      <c r="K25" s="36">
        <v>25.3</v>
      </c>
      <c r="L25" s="35">
        <v>188819277</v>
      </c>
      <c r="M25" s="35">
        <v>377908760</v>
      </c>
      <c r="N25" s="36">
        <v>25.3</v>
      </c>
      <c r="O25" s="1"/>
    </row>
    <row r="26" spans="1:15" x14ac:dyDescent="0.2">
      <c r="A26" s="29" t="s">
        <v>141</v>
      </c>
      <c r="B26" s="30" t="s">
        <v>142</v>
      </c>
      <c r="C26" s="35">
        <v>9339787000</v>
      </c>
      <c r="D26" s="35">
        <v>0</v>
      </c>
      <c r="E26" s="35">
        <v>0</v>
      </c>
      <c r="F26" s="35">
        <v>9339787000</v>
      </c>
      <c r="G26" s="35">
        <v>0</v>
      </c>
      <c r="H26" s="35">
        <v>9339787000</v>
      </c>
      <c r="I26" s="35">
        <v>441993110</v>
      </c>
      <c r="J26" s="35">
        <v>1260191934</v>
      </c>
      <c r="K26" s="36">
        <v>13.49</v>
      </c>
      <c r="L26" s="35">
        <v>444498366</v>
      </c>
      <c r="M26" s="35">
        <v>1260191934</v>
      </c>
      <c r="N26" s="36">
        <v>13.49</v>
      </c>
      <c r="O26" s="1"/>
    </row>
    <row r="27" spans="1:15" x14ac:dyDescent="0.2">
      <c r="A27" s="29" t="s">
        <v>143</v>
      </c>
      <c r="B27" s="30" t="s">
        <v>144</v>
      </c>
      <c r="C27" s="35">
        <v>842431000</v>
      </c>
      <c r="D27" s="35">
        <v>0</v>
      </c>
      <c r="E27" s="35">
        <v>0</v>
      </c>
      <c r="F27" s="35">
        <v>842431000</v>
      </c>
      <c r="G27" s="35">
        <v>0</v>
      </c>
      <c r="H27" s="35">
        <v>842431000</v>
      </c>
      <c r="I27" s="35">
        <v>67007420</v>
      </c>
      <c r="J27" s="35">
        <v>190835466</v>
      </c>
      <c r="K27" s="36">
        <v>22.65</v>
      </c>
      <c r="L27" s="35">
        <v>67007420</v>
      </c>
      <c r="M27" s="35">
        <v>190835466</v>
      </c>
      <c r="N27" s="36">
        <v>22.65</v>
      </c>
      <c r="O27" s="1"/>
    </row>
    <row r="28" spans="1:15" x14ac:dyDescent="0.2">
      <c r="A28" s="29" t="s">
        <v>145</v>
      </c>
      <c r="B28" s="30" t="s">
        <v>57</v>
      </c>
      <c r="C28" s="35">
        <v>5326862000</v>
      </c>
      <c r="D28" s="35">
        <v>0</v>
      </c>
      <c r="E28" s="35">
        <v>0</v>
      </c>
      <c r="F28" s="35">
        <v>5326862000</v>
      </c>
      <c r="G28" s="35">
        <v>0</v>
      </c>
      <c r="H28" s="35">
        <v>5326862000</v>
      </c>
      <c r="I28" s="35">
        <v>374985690</v>
      </c>
      <c r="J28" s="35">
        <v>1069356468</v>
      </c>
      <c r="K28" s="36">
        <v>20.07</v>
      </c>
      <c r="L28" s="35">
        <v>377490946</v>
      </c>
      <c r="M28" s="35">
        <v>1069356468</v>
      </c>
      <c r="N28" s="36">
        <v>20.07</v>
      </c>
      <c r="O28" s="1"/>
    </row>
    <row r="29" spans="1:15" x14ac:dyDescent="0.2">
      <c r="A29" s="29" t="s">
        <v>146</v>
      </c>
      <c r="B29" s="30" t="s">
        <v>56</v>
      </c>
      <c r="C29" s="35">
        <v>3170494000</v>
      </c>
      <c r="D29" s="35">
        <v>0</v>
      </c>
      <c r="E29" s="35">
        <v>0</v>
      </c>
      <c r="F29" s="35">
        <v>3170494000</v>
      </c>
      <c r="G29" s="35">
        <v>0</v>
      </c>
      <c r="H29" s="35">
        <v>3170494000</v>
      </c>
      <c r="I29" s="35">
        <v>0</v>
      </c>
      <c r="J29" s="35">
        <v>0</v>
      </c>
      <c r="K29" s="36">
        <v>0</v>
      </c>
      <c r="L29" s="35">
        <v>0</v>
      </c>
      <c r="M29" s="35">
        <v>0</v>
      </c>
      <c r="N29" s="36">
        <v>0</v>
      </c>
      <c r="O29" s="1"/>
    </row>
    <row r="30" spans="1:15" x14ac:dyDescent="0.2">
      <c r="A30" s="29" t="s">
        <v>147</v>
      </c>
      <c r="B30" s="30" t="s">
        <v>148</v>
      </c>
      <c r="C30" s="35">
        <v>14639142000</v>
      </c>
      <c r="D30" s="35">
        <v>0</v>
      </c>
      <c r="E30" s="35">
        <v>0</v>
      </c>
      <c r="F30" s="35">
        <v>14639142000</v>
      </c>
      <c r="G30" s="35">
        <v>0</v>
      </c>
      <c r="H30" s="35">
        <v>14639142000</v>
      </c>
      <c r="I30" s="35">
        <v>788346665</v>
      </c>
      <c r="J30" s="35">
        <v>4714221088</v>
      </c>
      <c r="K30" s="36">
        <v>32.200000000000003</v>
      </c>
      <c r="L30" s="35">
        <v>784074921</v>
      </c>
      <c r="M30" s="35">
        <v>4709949344</v>
      </c>
      <c r="N30" s="36">
        <v>32.17</v>
      </c>
      <c r="O30" s="1"/>
    </row>
    <row r="31" spans="1:15" x14ac:dyDescent="0.2">
      <c r="A31" s="29" t="s">
        <v>149</v>
      </c>
      <c r="B31" s="30" t="s">
        <v>150</v>
      </c>
      <c r="C31" s="35">
        <v>3943725000</v>
      </c>
      <c r="D31" s="35">
        <v>0</v>
      </c>
      <c r="E31" s="35">
        <v>0</v>
      </c>
      <c r="F31" s="35">
        <v>3943725000</v>
      </c>
      <c r="G31" s="35">
        <v>0</v>
      </c>
      <c r="H31" s="35">
        <v>3943725000</v>
      </c>
      <c r="I31" s="35">
        <v>290328315</v>
      </c>
      <c r="J31" s="35">
        <v>600205113</v>
      </c>
      <c r="K31" s="36">
        <v>15.22</v>
      </c>
      <c r="L31" s="35">
        <v>290328315</v>
      </c>
      <c r="M31" s="35">
        <v>600205113</v>
      </c>
      <c r="N31" s="36">
        <v>15.22</v>
      </c>
      <c r="O31" s="1"/>
    </row>
    <row r="32" spans="1:15" x14ac:dyDescent="0.2">
      <c r="A32" s="29" t="s">
        <v>151</v>
      </c>
      <c r="B32" s="30" t="s">
        <v>152</v>
      </c>
      <c r="C32" s="35">
        <v>2640969000</v>
      </c>
      <c r="D32" s="35">
        <v>0</v>
      </c>
      <c r="E32" s="35">
        <v>0</v>
      </c>
      <c r="F32" s="35">
        <v>2640969000</v>
      </c>
      <c r="G32" s="35">
        <v>0</v>
      </c>
      <c r="H32" s="35">
        <v>2640969000</v>
      </c>
      <c r="I32" s="35">
        <v>213009100</v>
      </c>
      <c r="J32" s="35">
        <v>438459002</v>
      </c>
      <c r="K32" s="36">
        <v>16.600000000000001</v>
      </c>
      <c r="L32" s="35">
        <v>213009100</v>
      </c>
      <c r="M32" s="35">
        <v>438459002</v>
      </c>
      <c r="N32" s="36">
        <v>16.600000000000001</v>
      </c>
      <c r="O32" s="1"/>
    </row>
    <row r="33" spans="1:15" x14ac:dyDescent="0.2">
      <c r="A33" s="29" t="s">
        <v>153</v>
      </c>
      <c r="B33" s="30" t="s">
        <v>154</v>
      </c>
      <c r="C33" s="35">
        <v>1302756000</v>
      </c>
      <c r="D33" s="35">
        <v>0</v>
      </c>
      <c r="E33" s="35">
        <v>0</v>
      </c>
      <c r="F33" s="35">
        <v>1302756000</v>
      </c>
      <c r="G33" s="35">
        <v>0</v>
      </c>
      <c r="H33" s="35">
        <v>1302756000</v>
      </c>
      <c r="I33" s="35">
        <v>77319215</v>
      </c>
      <c r="J33" s="35">
        <v>161746111</v>
      </c>
      <c r="K33" s="36">
        <v>12.42</v>
      </c>
      <c r="L33" s="35">
        <v>77319215</v>
      </c>
      <c r="M33" s="35">
        <v>161746111</v>
      </c>
      <c r="N33" s="36">
        <v>12.42</v>
      </c>
      <c r="O33" s="1"/>
    </row>
    <row r="34" spans="1:15" x14ac:dyDescent="0.2">
      <c r="A34" s="29" t="s">
        <v>155</v>
      </c>
      <c r="B34" s="30" t="s">
        <v>156</v>
      </c>
      <c r="C34" s="35">
        <v>2793458000</v>
      </c>
      <c r="D34" s="35">
        <v>0</v>
      </c>
      <c r="E34" s="35">
        <v>0</v>
      </c>
      <c r="F34" s="35">
        <v>2793458000</v>
      </c>
      <c r="G34" s="35">
        <v>0</v>
      </c>
      <c r="H34" s="35">
        <v>2793458000</v>
      </c>
      <c r="I34" s="35">
        <v>199462116</v>
      </c>
      <c r="J34" s="35">
        <v>401790810</v>
      </c>
      <c r="K34" s="36">
        <v>14.38</v>
      </c>
      <c r="L34" s="35">
        <v>199462116</v>
      </c>
      <c r="M34" s="35">
        <v>401790810</v>
      </c>
      <c r="N34" s="36">
        <v>14.38</v>
      </c>
      <c r="O34" s="1"/>
    </row>
    <row r="35" spans="1:15" x14ac:dyDescent="0.2">
      <c r="A35" s="29" t="s">
        <v>157</v>
      </c>
      <c r="B35" s="30" t="s">
        <v>158</v>
      </c>
      <c r="C35" s="35">
        <v>8055000</v>
      </c>
      <c r="D35" s="35">
        <v>0</v>
      </c>
      <c r="E35" s="35">
        <v>0</v>
      </c>
      <c r="F35" s="35">
        <v>8055000</v>
      </c>
      <c r="G35" s="35">
        <v>0</v>
      </c>
      <c r="H35" s="35">
        <v>8055000</v>
      </c>
      <c r="I35" s="35">
        <v>804116</v>
      </c>
      <c r="J35" s="35">
        <v>1441317</v>
      </c>
      <c r="K35" s="36">
        <v>17.89</v>
      </c>
      <c r="L35" s="35">
        <v>804116</v>
      </c>
      <c r="M35" s="35">
        <v>1441317</v>
      </c>
      <c r="N35" s="36">
        <v>17.89</v>
      </c>
      <c r="O35" s="1"/>
    </row>
    <row r="36" spans="1:15" x14ac:dyDescent="0.2">
      <c r="A36" s="29" t="s">
        <v>159</v>
      </c>
      <c r="B36" s="30" t="s">
        <v>160</v>
      </c>
      <c r="C36" s="35">
        <v>2785403000</v>
      </c>
      <c r="D36" s="35">
        <v>0</v>
      </c>
      <c r="E36" s="35">
        <v>0</v>
      </c>
      <c r="F36" s="35">
        <v>2785403000</v>
      </c>
      <c r="G36" s="35">
        <v>0</v>
      </c>
      <c r="H36" s="35">
        <v>2785403000</v>
      </c>
      <c r="I36" s="35">
        <v>198658000</v>
      </c>
      <c r="J36" s="35">
        <v>400349493</v>
      </c>
      <c r="K36" s="36">
        <v>14.37</v>
      </c>
      <c r="L36" s="35">
        <v>198658000</v>
      </c>
      <c r="M36" s="35">
        <v>400349493</v>
      </c>
      <c r="N36" s="36">
        <v>14.37</v>
      </c>
      <c r="O36" s="1"/>
    </row>
    <row r="37" spans="1:15" x14ac:dyDescent="0.2">
      <c r="A37" s="29" t="s">
        <v>161</v>
      </c>
      <c r="B37" s="30" t="s">
        <v>162</v>
      </c>
      <c r="C37" s="35">
        <v>3817795000</v>
      </c>
      <c r="D37" s="35">
        <v>0</v>
      </c>
      <c r="E37" s="35">
        <v>0</v>
      </c>
      <c r="F37" s="35">
        <v>3817795000</v>
      </c>
      <c r="G37" s="35">
        <v>0</v>
      </c>
      <c r="H37" s="35">
        <v>3817795000</v>
      </c>
      <c r="I37" s="35">
        <v>27366334</v>
      </c>
      <c r="J37" s="35">
        <v>3185451165</v>
      </c>
      <c r="K37" s="36">
        <v>83.44</v>
      </c>
      <c r="L37" s="35">
        <v>23094590</v>
      </c>
      <c r="M37" s="35">
        <v>3181179421</v>
      </c>
      <c r="N37" s="36">
        <v>83.33</v>
      </c>
      <c r="O37" s="1"/>
    </row>
    <row r="38" spans="1:15" x14ac:dyDescent="0.2">
      <c r="A38" s="29" t="s">
        <v>163</v>
      </c>
      <c r="B38" s="30" t="s">
        <v>164</v>
      </c>
      <c r="C38" s="35">
        <v>1863932000</v>
      </c>
      <c r="D38" s="35">
        <v>0</v>
      </c>
      <c r="E38" s="35">
        <v>0</v>
      </c>
      <c r="F38" s="35">
        <v>1863932000</v>
      </c>
      <c r="G38" s="35">
        <v>0</v>
      </c>
      <c r="H38" s="35">
        <v>1863932000</v>
      </c>
      <c r="I38" s="35">
        <v>15438922</v>
      </c>
      <c r="J38" s="35">
        <v>1509558677</v>
      </c>
      <c r="K38" s="36">
        <v>80.989999999999995</v>
      </c>
      <c r="L38" s="35">
        <v>11167178</v>
      </c>
      <c r="M38" s="35">
        <v>1505286933</v>
      </c>
      <c r="N38" s="36">
        <v>80.760000000000005</v>
      </c>
      <c r="O38" s="1"/>
    </row>
    <row r="39" spans="1:15" x14ac:dyDescent="0.2">
      <c r="A39" s="29" t="s">
        <v>165</v>
      </c>
      <c r="B39" s="30" t="s">
        <v>166</v>
      </c>
      <c r="C39" s="35">
        <v>1953863000</v>
      </c>
      <c r="D39" s="35">
        <v>0</v>
      </c>
      <c r="E39" s="35">
        <v>0</v>
      </c>
      <c r="F39" s="35">
        <v>1953863000</v>
      </c>
      <c r="G39" s="35">
        <v>0</v>
      </c>
      <c r="H39" s="35">
        <v>1953863000</v>
      </c>
      <c r="I39" s="35">
        <v>11927412</v>
      </c>
      <c r="J39" s="35">
        <v>1675892488</v>
      </c>
      <c r="K39" s="36">
        <v>85.77</v>
      </c>
      <c r="L39" s="35">
        <v>11927412</v>
      </c>
      <c r="M39" s="35">
        <v>1675892488</v>
      </c>
      <c r="N39" s="36">
        <v>85.77</v>
      </c>
      <c r="O39" s="1"/>
    </row>
    <row r="40" spans="1:15" x14ac:dyDescent="0.2">
      <c r="A40" s="29" t="s">
        <v>167</v>
      </c>
      <c r="B40" s="30" t="s">
        <v>168</v>
      </c>
      <c r="C40" s="35">
        <v>1512812000</v>
      </c>
      <c r="D40" s="35">
        <v>0</v>
      </c>
      <c r="E40" s="35">
        <v>0</v>
      </c>
      <c r="F40" s="35">
        <v>1512812000</v>
      </c>
      <c r="G40" s="35">
        <v>0</v>
      </c>
      <c r="H40" s="35">
        <v>1512812000</v>
      </c>
      <c r="I40" s="35">
        <v>97572000</v>
      </c>
      <c r="J40" s="35">
        <v>191504200</v>
      </c>
      <c r="K40" s="36">
        <v>12.66</v>
      </c>
      <c r="L40" s="35">
        <v>97572000</v>
      </c>
      <c r="M40" s="35">
        <v>191504200</v>
      </c>
      <c r="N40" s="36">
        <v>12.66</v>
      </c>
      <c r="O40" s="1"/>
    </row>
    <row r="41" spans="1:15" x14ac:dyDescent="0.2">
      <c r="A41" s="29" t="s">
        <v>169</v>
      </c>
      <c r="B41" s="30" t="s">
        <v>170</v>
      </c>
      <c r="C41" s="35">
        <v>1512812000</v>
      </c>
      <c r="D41" s="35">
        <v>0</v>
      </c>
      <c r="E41" s="35">
        <v>0</v>
      </c>
      <c r="F41" s="35">
        <v>1512812000</v>
      </c>
      <c r="G41" s="35">
        <v>0</v>
      </c>
      <c r="H41" s="35">
        <v>1512812000</v>
      </c>
      <c r="I41" s="35">
        <v>97572000</v>
      </c>
      <c r="J41" s="35">
        <v>191504200</v>
      </c>
      <c r="K41" s="36">
        <v>12.66</v>
      </c>
      <c r="L41" s="35">
        <v>97572000</v>
      </c>
      <c r="M41" s="35">
        <v>191504200</v>
      </c>
      <c r="N41" s="36">
        <v>12.66</v>
      </c>
      <c r="O41" s="1"/>
    </row>
    <row r="42" spans="1:15" x14ac:dyDescent="0.2">
      <c r="A42" s="29" t="s">
        <v>171</v>
      </c>
      <c r="B42" s="30" t="s">
        <v>172</v>
      </c>
      <c r="C42" s="35">
        <v>680349000</v>
      </c>
      <c r="D42" s="35">
        <v>0</v>
      </c>
      <c r="E42" s="35">
        <v>0</v>
      </c>
      <c r="F42" s="35">
        <v>680349000</v>
      </c>
      <c r="G42" s="35">
        <v>0</v>
      </c>
      <c r="H42" s="35">
        <v>680349000</v>
      </c>
      <c r="I42" s="35">
        <v>51636600</v>
      </c>
      <c r="J42" s="35">
        <v>95897300</v>
      </c>
      <c r="K42" s="36">
        <v>14.1</v>
      </c>
      <c r="L42" s="35">
        <v>51636600</v>
      </c>
      <c r="M42" s="35">
        <v>95897300</v>
      </c>
      <c r="N42" s="36">
        <v>14.1</v>
      </c>
      <c r="O42" s="1"/>
    </row>
    <row r="43" spans="1:15" x14ac:dyDescent="0.2">
      <c r="A43" s="29" t="s">
        <v>421</v>
      </c>
      <c r="B43" s="30" t="s">
        <v>422</v>
      </c>
      <c r="C43" s="35">
        <v>680349000</v>
      </c>
      <c r="D43" s="35">
        <v>0</v>
      </c>
      <c r="E43" s="35">
        <v>0</v>
      </c>
      <c r="F43" s="35">
        <v>680349000</v>
      </c>
      <c r="G43" s="35">
        <v>0</v>
      </c>
      <c r="H43" s="35">
        <v>680349000</v>
      </c>
      <c r="I43" s="35">
        <v>51636600</v>
      </c>
      <c r="J43" s="35">
        <v>95897300</v>
      </c>
      <c r="K43" s="36">
        <v>14.1</v>
      </c>
      <c r="L43" s="35">
        <v>51636600</v>
      </c>
      <c r="M43" s="35">
        <v>95897300</v>
      </c>
      <c r="N43" s="36">
        <v>14.1</v>
      </c>
      <c r="O43" s="1"/>
    </row>
    <row r="44" spans="1:15" x14ac:dyDescent="0.2">
      <c r="A44" s="29" t="s">
        <v>173</v>
      </c>
      <c r="B44" s="30" t="s">
        <v>174</v>
      </c>
      <c r="C44" s="35">
        <v>1134630000</v>
      </c>
      <c r="D44" s="35">
        <v>0</v>
      </c>
      <c r="E44" s="35">
        <v>0</v>
      </c>
      <c r="F44" s="35">
        <v>1134630000</v>
      </c>
      <c r="G44" s="35">
        <v>0</v>
      </c>
      <c r="H44" s="35">
        <v>1134630000</v>
      </c>
      <c r="I44" s="35">
        <v>73185400</v>
      </c>
      <c r="J44" s="35">
        <v>143620800</v>
      </c>
      <c r="K44" s="36">
        <v>12.66</v>
      </c>
      <c r="L44" s="35">
        <v>73185400</v>
      </c>
      <c r="M44" s="35">
        <v>143620800</v>
      </c>
      <c r="N44" s="36">
        <v>12.66</v>
      </c>
      <c r="O44" s="1"/>
    </row>
    <row r="45" spans="1:15" x14ac:dyDescent="0.2">
      <c r="A45" s="29" t="s">
        <v>175</v>
      </c>
      <c r="B45" s="30" t="s">
        <v>176</v>
      </c>
      <c r="C45" s="35">
        <v>1134630000</v>
      </c>
      <c r="D45" s="35">
        <v>0</v>
      </c>
      <c r="E45" s="35">
        <v>0</v>
      </c>
      <c r="F45" s="35">
        <v>1134630000</v>
      </c>
      <c r="G45" s="35">
        <v>0</v>
      </c>
      <c r="H45" s="35">
        <v>1134630000</v>
      </c>
      <c r="I45" s="35">
        <v>73185400</v>
      </c>
      <c r="J45" s="35">
        <v>143620800</v>
      </c>
      <c r="K45" s="36">
        <v>12.66</v>
      </c>
      <c r="L45" s="35">
        <v>73185400</v>
      </c>
      <c r="M45" s="35">
        <v>143620800</v>
      </c>
      <c r="N45" s="36">
        <v>12.66</v>
      </c>
      <c r="O45" s="1"/>
    </row>
    <row r="46" spans="1:15" x14ac:dyDescent="0.2">
      <c r="A46" s="29" t="s">
        <v>177</v>
      </c>
      <c r="B46" s="30" t="s">
        <v>178</v>
      </c>
      <c r="C46" s="35">
        <v>756373000</v>
      </c>
      <c r="D46" s="35">
        <v>0</v>
      </c>
      <c r="E46" s="35">
        <v>0</v>
      </c>
      <c r="F46" s="35">
        <v>756373000</v>
      </c>
      <c r="G46" s="35">
        <v>0</v>
      </c>
      <c r="H46" s="35">
        <v>756373000</v>
      </c>
      <c r="I46" s="35">
        <v>48795900</v>
      </c>
      <c r="J46" s="35">
        <v>95751700</v>
      </c>
      <c r="K46" s="36">
        <v>12.66</v>
      </c>
      <c r="L46" s="35">
        <v>48795900</v>
      </c>
      <c r="M46" s="35">
        <v>95751700</v>
      </c>
      <c r="N46" s="36">
        <v>12.66</v>
      </c>
      <c r="O46" s="1"/>
    </row>
    <row r="47" spans="1:15" x14ac:dyDescent="0.2">
      <c r="A47" s="29" t="s">
        <v>179</v>
      </c>
      <c r="B47" s="30" t="s">
        <v>180</v>
      </c>
      <c r="C47" s="35">
        <v>756373000</v>
      </c>
      <c r="D47" s="35">
        <v>0</v>
      </c>
      <c r="E47" s="35">
        <v>0</v>
      </c>
      <c r="F47" s="35">
        <v>756373000</v>
      </c>
      <c r="G47" s="35">
        <v>0</v>
      </c>
      <c r="H47" s="35">
        <v>756373000</v>
      </c>
      <c r="I47" s="35">
        <v>48795900</v>
      </c>
      <c r="J47" s="35">
        <v>95751700</v>
      </c>
      <c r="K47" s="36">
        <v>12.66</v>
      </c>
      <c r="L47" s="35">
        <v>48795900</v>
      </c>
      <c r="M47" s="35">
        <v>95751700</v>
      </c>
      <c r="N47" s="36">
        <v>12.66</v>
      </c>
      <c r="O47" s="1"/>
    </row>
    <row r="48" spans="1:15" x14ac:dyDescent="0.2">
      <c r="A48" s="29" t="s">
        <v>181</v>
      </c>
      <c r="B48" s="30" t="s">
        <v>182</v>
      </c>
      <c r="C48" s="35">
        <v>1607869000</v>
      </c>
      <c r="D48" s="35">
        <v>0</v>
      </c>
      <c r="E48" s="35">
        <v>0</v>
      </c>
      <c r="F48" s="35">
        <v>1607869000</v>
      </c>
      <c r="G48" s="35">
        <v>0</v>
      </c>
      <c r="H48" s="35">
        <v>1607869000</v>
      </c>
      <c r="I48" s="35">
        <v>266653322</v>
      </c>
      <c r="J48" s="35">
        <v>1056595862</v>
      </c>
      <c r="K48" s="36">
        <v>65.709999999999994</v>
      </c>
      <c r="L48" s="35">
        <v>266653322</v>
      </c>
      <c r="M48" s="35">
        <v>1056595862</v>
      </c>
      <c r="N48" s="36">
        <v>65.709999999999994</v>
      </c>
      <c r="O48" s="1"/>
    </row>
    <row r="49" spans="1:15" x14ac:dyDescent="0.2">
      <c r="A49" s="29" t="s">
        <v>401</v>
      </c>
      <c r="B49" s="30" t="s">
        <v>402</v>
      </c>
      <c r="C49" s="35">
        <v>925000000</v>
      </c>
      <c r="D49" s="35">
        <v>-27000000</v>
      </c>
      <c r="E49" s="35">
        <v>-90000000</v>
      </c>
      <c r="F49" s="35">
        <v>835000000</v>
      </c>
      <c r="G49" s="35">
        <v>0</v>
      </c>
      <c r="H49" s="35">
        <v>835000000</v>
      </c>
      <c r="I49" s="35">
        <v>224025987</v>
      </c>
      <c r="J49" s="35">
        <v>429406693</v>
      </c>
      <c r="K49" s="36">
        <v>51.43</v>
      </c>
      <c r="L49" s="35">
        <v>224025987</v>
      </c>
      <c r="M49" s="35">
        <v>429406693</v>
      </c>
      <c r="N49" s="36">
        <v>51.43</v>
      </c>
      <c r="O49" s="1"/>
    </row>
    <row r="50" spans="1:15" x14ac:dyDescent="0.2">
      <c r="A50" s="29" t="s">
        <v>183</v>
      </c>
      <c r="B50" s="30" t="s">
        <v>184</v>
      </c>
      <c r="C50" s="35">
        <v>132525000</v>
      </c>
      <c r="D50" s="35">
        <v>0</v>
      </c>
      <c r="E50" s="35">
        <v>0</v>
      </c>
      <c r="F50" s="35">
        <v>132525000</v>
      </c>
      <c r="G50" s="35">
        <v>0</v>
      </c>
      <c r="H50" s="35">
        <v>132525000</v>
      </c>
      <c r="I50" s="35">
        <v>13758872</v>
      </c>
      <c r="J50" s="35">
        <v>26324623</v>
      </c>
      <c r="K50" s="36">
        <v>19.86</v>
      </c>
      <c r="L50" s="35">
        <v>13758872</v>
      </c>
      <c r="M50" s="35">
        <v>26324623</v>
      </c>
      <c r="N50" s="36">
        <v>19.86</v>
      </c>
      <c r="O50" s="1"/>
    </row>
    <row r="51" spans="1:15" x14ac:dyDescent="0.2">
      <c r="A51" s="29" t="s">
        <v>185</v>
      </c>
      <c r="B51" s="30" t="s">
        <v>186</v>
      </c>
      <c r="C51" s="35">
        <v>515044000</v>
      </c>
      <c r="D51" s="35">
        <v>27000000</v>
      </c>
      <c r="E51" s="35">
        <v>90000000</v>
      </c>
      <c r="F51" s="35">
        <v>605044000</v>
      </c>
      <c r="G51" s="35">
        <v>0</v>
      </c>
      <c r="H51" s="35">
        <v>605044000</v>
      </c>
      <c r="I51" s="35">
        <v>26243159</v>
      </c>
      <c r="J51" s="35">
        <v>593568902</v>
      </c>
      <c r="K51" s="36">
        <v>98.1</v>
      </c>
      <c r="L51" s="35">
        <v>26243159</v>
      </c>
      <c r="M51" s="35">
        <v>593568902</v>
      </c>
      <c r="N51" s="36">
        <v>98.1</v>
      </c>
      <c r="O51" s="1"/>
    </row>
    <row r="52" spans="1:15" x14ac:dyDescent="0.2">
      <c r="A52" s="29" t="s">
        <v>187</v>
      </c>
      <c r="B52" s="30" t="s">
        <v>58</v>
      </c>
      <c r="C52" s="35">
        <v>35300000</v>
      </c>
      <c r="D52" s="35">
        <v>0</v>
      </c>
      <c r="E52" s="35">
        <v>0</v>
      </c>
      <c r="F52" s="35">
        <v>35300000</v>
      </c>
      <c r="G52" s="35">
        <v>0</v>
      </c>
      <c r="H52" s="35">
        <v>35300000</v>
      </c>
      <c r="I52" s="35">
        <v>2625304</v>
      </c>
      <c r="J52" s="35">
        <v>7295644</v>
      </c>
      <c r="K52" s="36">
        <v>20.67</v>
      </c>
      <c r="L52" s="35">
        <v>2625304</v>
      </c>
      <c r="M52" s="35">
        <v>7295644</v>
      </c>
      <c r="N52" s="36">
        <v>20.67</v>
      </c>
      <c r="O52" s="1"/>
    </row>
    <row r="53" spans="1:15" s="28" customFormat="1" x14ac:dyDescent="0.2">
      <c r="A53" s="24" t="s">
        <v>5</v>
      </c>
      <c r="B53" s="25" t="s">
        <v>188</v>
      </c>
      <c r="C53" s="33">
        <v>15853000000</v>
      </c>
      <c r="D53" s="35">
        <v>0</v>
      </c>
      <c r="E53" s="33">
        <v>0</v>
      </c>
      <c r="F53" s="33">
        <v>15853000000</v>
      </c>
      <c r="G53" s="33">
        <v>0</v>
      </c>
      <c r="H53" s="33">
        <v>15853000000</v>
      </c>
      <c r="I53" s="33">
        <v>1746109236</v>
      </c>
      <c r="J53" s="33">
        <v>5381249650</v>
      </c>
      <c r="K53" s="34">
        <v>33.94</v>
      </c>
      <c r="L53" s="33">
        <v>71688414</v>
      </c>
      <c r="M53" s="33">
        <v>652519201</v>
      </c>
      <c r="N53" s="34">
        <v>4.12</v>
      </c>
    </row>
    <row r="54" spans="1:15" s="28" customFormat="1" x14ac:dyDescent="0.2">
      <c r="A54" s="24" t="s">
        <v>6</v>
      </c>
      <c r="B54" s="25" t="s">
        <v>189</v>
      </c>
      <c r="C54" s="33">
        <v>103639000</v>
      </c>
      <c r="D54" s="35">
        <v>0</v>
      </c>
      <c r="E54" s="33">
        <v>0</v>
      </c>
      <c r="F54" s="33">
        <v>103639000</v>
      </c>
      <c r="G54" s="33">
        <v>0</v>
      </c>
      <c r="H54" s="33">
        <v>103639000</v>
      </c>
      <c r="I54" s="33">
        <v>1868330</v>
      </c>
      <c r="J54" s="33">
        <v>13925330</v>
      </c>
      <c r="K54" s="34">
        <v>13.44</v>
      </c>
      <c r="L54" s="33">
        <v>418000</v>
      </c>
      <c r="M54" s="33">
        <v>418000</v>
      </c>
      <c r="N54" s="34">
        <v>0.4</v>
      </c>
    </row>
    <row r="55" spans="1:15" x14ac:dyDescent="0.2">
      <c r="A55" s="29" t="s">
        <v>190</v>
      </c>
      <c r="B55" s="30" t="s">
        <v>191</v>
      </c>
      <c r="C55" s="35">
        <v>103639000</v>
      </c>
      <c r="D55" s="35">
        <v>0</v>
      </c>
      <c r="E55" s="35">
        <v>0</v>
      </c>
      <c r="F55" s="35">
        <v>103639000</v>
      </c>
      <c r="G55" s="35">
        <v>0</v>
      </c>
      <c r="H55" s="35">
        <v>103639000</v>
      </c>
      <c r="I55" s="35">
        <v>1868330</v>
      </c>
      <c r="J55" s="35">
        <v>13925330</v>
      </c>
      <c r="K55" s="36">
        <v>13.44</v>
      </c>
      <c r="L55" s="35">
        <v>418000</v>
      </c>
      <c r="M55" s="35">
        <v>418000</v>
      </c>
      <c r="N55" s="36">
        <v>0.4</v>
      </c>
      <c r="O55" s="1"/>
    </row>
    <row r="56" spans="1:15" x14ac:dyDescent="0.2">
      <c r="A56" s="29" t="s">
        <v>192</v>
      </c>
      <c r="B56" s="30" t="s">
        <v>193</v>
      </c>
      <c r="C56" s="35">
        <v>103639000</v>
      </c>
      <c r="D56" s="35">
        <v>0</v>
      </c>
      <c r="E56" s="35">
        <v>0</v>
      </c>
      <c r="F56" s="35">
        <v>103639000</v>
      </c>
      <c r="G56" s="35">
        <v>0</v>
      </c>
      <c r="H56" s="35">
        <v>103639000</v>
      </c>
      <c r="I56" s="35">
        <v>1868330</v>
      </c>
      <c r="J56" s="35">
        <v>13925330</v>
      </c>
      <c r="K56" s="36">
        <v>13.44</v>
      </c>
      <c r="L56" s="35">
        <v>418000</v>
      </c>
      <c r="M56" s="35">
        <v>418000</v>
      </c>
      <c r="N56" s="36">
        <v>0.4</v>
      </c>
      <c r="O56" s="1"/>
    </row>
    <row r="57" spans="1:15" x14ac:dyDescent="0.2">
      <c r="A57" s="29" t="s">
        <v>423</v>
      </c>
      <c r="B57" s="30" t="s">
        <v>356</v>
      </c>
      <c r="C57" s="35">
        <v>2000000</v>
      </c>
      <c r="D57" s="35">
        <v>0</v>
      </c>
      <c r="E57" s="35">
        <v>0</v>
      </c>
      <c r="F57" s="35">
        <v>2000000</v>
      </c>
      <c r="G57" s="35">
        <v>0</v>
      </c>
      <c r="H57" s="35">
        <v>2000000</v>
      </c>
      <c r="I57" s="35">
        <v>0</v>
      </c>
      <c r="J57" s="35">
        <v>0</v>
      </c>
      <c r="K57" s="36">
        <v>0</v>
      </c>
      <c r="L57" s="35">
        <v>0</v>
      </c>
      <c r="M57" s="35">
        <v>0</v>
      </c>
      <c r="N57" s="36">
        <v>0</v>
      </c>
      <c r="O57" s="1"/>
    </row>
    <row r="58" spans="1:15" x14ac:dyDescent="0.2">
      <c r="A58" s="29" t="s">
        <v>424</v>
      </c>
      <c r="B58" s="30" t="s">
        <v>204</v>
      </c>
      <c r="C58" s="35">
        <v>78000000</v>
      </c>
      <c r="D58" s="35">
        <v>0</v>
      </c>
      <c r="E58" s="35">
        <v>0</v>
      </c>
      <c r="F58" s="35">
        <v>78000000</v>
      </c>
      <c r="G58" s="35">
        <v>0</v>
      </c>
      <c r="H58" s="35">
        <v>78000000</v>
      </c>
      <c r="I58" s="35">
        <v>1150730</v>
      </c>
      <c r="J58" s="35">
        <v>1150730</v>
      </c>
      <c r="K58" s="36">
        <v>1.48</v>
      </c>
      <c r="L58" s="35">
        <v>0</v>
      </c>
      <c r="M58" s="35">
        <v>0</v>
      </c>
      <c r="N58" s="36">
        <v>0</v>
      </c>
      <c r="O58" s="1"/>
    </row>
    <row r="59" spans="1:15" x14ac:dyDescent="0.2">
      <c r="A59" s="29" t="s">
        <v>425</v>
      </c>
      <c r="B59" s="30" t="s">
        <v>357</v>
      </c>
      <c r="C59" s="35">
        <v>15639000</v>
      </c>
      <c r="D59" s="35">
        <v>0</v>
      </c>
      <c r="E59" s="35">
        <v>0</v>
      </c>
      <c r="F59" s="35">
        <v>15639000</v>
      </c>
      <c r="G59" s="35">
        <v>0</v>
      </c>
      <c r="H59" s="35">
        <v>15639000</v>
      </c>
      <c r="I59" s="35">
        <v>717600</v>
      </c>
      <c r="J59" s="35">
        <v>12774600</v>
      </c>
      <c r="K59" s="36">
        <v>81.680000000000007</v>
      </c>
      <c r="L59" s="35">
        <v>418000</v>
      </c>
      <c r="M59" s="35">
        <v>418000</v>
      </c>
      <c r="N59" s="36">
        <v>2.67</v>
      </c>
      <c r="O59" s="1"/>
    </row>
    <row r="60" spans="1:15" x14ac:dyDescent="0.2">
      <c r="A60" s="29" t="s">
        <v>426</v>
      </c>
      <c r="B60" s="30" t="s">
        <v>205</v>
      </c>
      <c r="C60" s="35">
        <v>6000000</v>
      </c>
      <c r="D60" s="35">
        <v>0</v>
      </c>
      <c r="E60" s="35">
        <v>0</v>
      </c>
      <c r="F60" s="35">
        <v>6000000</v>
      </c>
      <c r="G60" s="35">
        <v>0</v>
      </c>
      <c r="H60" s="35">
        <v>6000000</v>
      </c>
      <c r="I60" s="35">
        <v>0</v>
      </c>
      <c r="J60" s="35">
        <v>0</v>
      </c>
      <c r="K60" s="36">
        <v>0</v>
      </c>
      <c r="L60" s="35">
        <v>0</v>
      </c>
      <c r="M60" s="35">
        <v>0</v>
      </c>
      <c r="N60" s="36">
        <v>0</v>
      </c>
      <c r="O60" s="1"/>
    </row>
    <row r="61" spans="1:15" x14ac:dyDescent="0.2">
      <c r="A61" s="29" t="s">
        <v>427</v>
      </c>
      <c r="B61" s="30" t="s">
        <v>358</v>
      </c>
      <c r="C61" s="35">
        <v>2000000</v>
      </c>
      <c r="D61" s="35">
        <v>0</v>
      </c>
      <c r="E61" s="35">
        <v>0</v>
      </c>
      <c r="F61" s="35">
        <v>2000000</v>
      </c>
      <c r="G61" s="35">
        <v>0</v>
      </c>
      <c r="H61" s="35">
        <v>2000000</v>
      </c>
      <c r="I61" s="35">
        <v>0</v>
      </c>
      <c r="J61" s="35">
        <v>0</v>
      </c>
      <c r="K61" s="36">
        <v>0</v>
      </c>
      <c r="L61" s="35">
        <v>0</v>
      </c>
      <c r="M61" s="35">
        <v>0</v>
      </c>
      <c r="N61" s="36">
        <v>0</v>
      </c>
      <c r="O61" s="1"/>
    </row>
    <row r="62" spans="1:15" x14ac:dyDescent="0.2">
      <c r="A62" s="29" t="s">
        <v>7</v>
      </c>
      <c r="B62" s="30" t="s">
        <v>194</v>
      </c>
      <c r="C62" s="35">
        <v>15749361000</v>
      </c>
      <c r="D62" s="35">
        <v>0</v>
      </c>
      <c r="E62" s="35">
        <v>0</v>
      </c>
      <c r="F62" s="35">
        <v>15749361000</v>
      </c>
      <c r="G62" s="35">
        <v>0</v>
      </c>
      <c r="H62" s="35">
        <v>15749361000</v>
      </c>
      <c r="I62" s="35">
        <v>1744240906</v>
      </c>
      <c r="J62" s="35">
        <v>5367324320</v>
      </c>
      <c r="K62" s="36">
        <v>34.08</v>
      </c>
      <c r="L62" s="35">
        <v>71270414</v>
      </c>
      <c r="M62" s="35">
        <v>652101201</v>
      </c>
      <c r="N62" s="36">
        <v>4.1399999999999997</v>
      </c>
      <c r="O62" s="1"/>
    </row>
    <row r="63" spans="1:15" x14ac:dyDescent="0.2">
      <c r="A63" s="29" t="s">
        <v>8</v>
      </c>
      <c r="B63" s="30" t="s">
        <v>195</v>
      </c>
      <c r="C63" s="35">
        <v>892825000</v>
      </c>
      <c r="D63" s="35">
        <v>0</v>
      </c>
      <c r="E63" s="35">
        <v>0</v>
      </c>
      <c r="F63" s="35">
        <v>892825000</v>
      </c>
      <c r="G63" s="35">
        <v>0</v>
      </c>
      <c r="H63" s="35">
        <v>892825000</v>
      </c>
      <c r="I63" s="35">
        <v>12324203</v>
      </c>
      <c r="J63" s="35">
        <v>568237424</v>
      </c>
      <c r="K63" s="36">
        <v>63.64</v>
      </c>
      <c r="L63" s="35">
        <v>13098508</v>
      </c>
      <c r="M63" s="35">
        <v>13098508</v>
      </c>
      <c r="N63" s="36">
        <v>1.47</v>
      </c>
      <c r="O63" s="1"/>
    </row>
    <row r="64" spans="1:15" x14ac:dyDescent="0.2">
      <c r="A64" s="29" t="s">
        <v>340</v>
      </c>
      <c r="B64" s="30" t="s">
        <v>341</v>
      </c>
      <c r="C64" s="35">
        <v>2500000</v>
      </c>
      <c r="D64" s="35">
        <v>0</v>
      </c>
      <c r="E64" s="35">
        <v>0</v>
      </c>
      <c r="F64" s="35">
        <v>2500000</v>
      </c>
      <c r="G64" s="35">
        <v>0</v>
      </c>
      <c r="H64" s="35">
        <v>2500000</v>
      </c>
      <c r="I64" s="35">
        <v>0</v>
      </c>
      <c r="J64" s="35">
        <v>0</v>
      </c>
      <c r="K64" s="36">
        <v>0</v>
      </c>
      <c r="L64" s="35">
        <v>0</v>
      </c>
      <c r="M64" s="35">
        <v>0</v>
      </c>
      <c r="N64" s="36">
        <v>0</v>
      </c>
      <c r="O64" s="1"/>
    </row>
    <row r="65" spans="1:15" x14ac:dyDescent="0.2">
      <c r="A65" s="29" t="s">
        <v>342</v>
      </c>
      <c r="B65" s="30" t="s">
        <v>343</v>
      </c>
      <c r="C65" s="35">
        <v>2500000</v>
      </c>
      <c r="D65" s="35">
        <v>0</v>
      </c>
      <c r="E65" s="35">
        <v>0</v>
      </c>
      <c r="F65" s="35">
        <v>2500000</v>
      </c>
      <c r="G65" s="35">
        <v>0</v>
      </c>
      <c r="H65" s="35">
        <v>2500000</v>
      </c>
      <c r="I65" s="35">
        <v>0</v>
      </c>
      <c r="J65" s="35">
        <v>0</v>
      </c>
      <c r="K65" s="36">
        <v>0</v>
      </c>
      <c r="L65" s="35">
        <v>0</v>
      </c>
      <c r="M65" s="35">
        <v>0</v>
      </c>
      <c r="N65" s="36">
        <v>0</v>
      </c>
      <c r="O65" s="1"/>
    </row>
    <row r="66" spans="1:15" x14ac:dyDescent="0.2">
      <c r="A66" s="29" t="s">
        <v>196</v>
      </c>
      <c r="B66" s="30" t="s">
        <v>197</v>
      </c>
      <c r="C66" s="35">
        <v>872059000</v>
      </c>
      <c r="D66" s="35">
        <v>0</v>
      </c>
      <c r="E66" s="35">
        <v>0</v>
      </c>
      <c r="F66" s="35">
        <v>872059000</v>
      </c>
      <c r="G66" s="35">
        <v>0</v>
      </c>
      <c r="H66" s="35">
        <v>872059000</v>
      </c>
      <c r="I66" s="35">
        <v>12289203</v>
      </c>
      <c r="J66" s="35">
        <v>556881004</v>
      </c>
      <c r="K66" s="36">
        <v>63.86</v>
      </c>
      <c r="L66" s="35">
        <v>13004088</v>
      </c>
      <c r="M66" s="35">
        <v>13004088</v>
      </c>
      <c r="N66" s="36">
        <v>1.49</v>
      </c>
      <c r="O66" s="1"/>
    </row>
    <row r="67" spans="1:15" x14ac:dyDescent="0.2">
      <c r="A67" s="29" t="s">
        <v>344</v>
      </c>
      <c r="B67" s="30" t="s">
        <v>345</v>
      </c>
      <c r="C67" s="35">
        <v>3000000</v>
      </c>
      <c r="D67" s="35">
        <v>0</v>
      </c>
      <c r="E67" s="35">
        <v>0</v>
      </c>
      <c r="F67" s="35">
        <v>3000000</v>
      </c>
      <c r="G67" s="35">
        <v>0</v>
      </c>
      <c r="H67" s="35">
        <v>3000000</v>
      </c>
      <c r="I67" s="35">
        <v>200000</v>
      </c>
      <c r="J67" s="35">
        <v>200000</v>
      </c>
      <c r="K67" s="36">
        <v>6.67</v>
      </c>
      <c r="L67" s="35">
        <v>0</v>
      </c>
      <c r="M67" s="35">
        <v>0</v>
      </c>
      <c r="N67" s="36">
        <v>0</v>
      </c>
      <c r="O67" s="1"/>
    </row>
    <row r="68" spans="1:15" x14ac:dyDescent="0.2">
      <c r="A68" s="29" t="s">
        <v>198</v>
      </c>
      <c r="B68" s="30" t="s">
        <v>199</v>
      </c>
      <c r="C68" s="35">
        <v>201408000</v>
      </c>
      <c r="D68" s="35">
        <v>0</v>
      </c>
      <c r="E68" s="35">
        <v>0</v>
      </c>
      <c r="F68" s="35">
        <v>201408000</v>
      </c>
      <c r="G68" s="35">
        <v>0</v>
      </c>
      <c r="H68" s="35">
        <v>201408000</v>
      </c>
      <c r="I68" s="35">
        <v>8690000</v>
      </c>
      <c r="J68" s="35">
        <v>70224712</v>
      </c>
      <c r="K68" s="36">
        <v>34.869999999999997</v>
      </c>
      <c r="L68" s="35">
        <v>0</v>
      </c>
      <c r="M68" s="35">
        <v>0</v>
      </c>
      <c r="N68" s="36">
        <v>0</v>
      </c>
      <c r="O68" s="1"/>
    </row>
    <row r="69" spans="1:15" x14ac:dyDescent="0.2">
      <c r="A69" s="29" t="s">
        <v>200</v>
      </c>
      <c r="B69" s="30" t="s">
        <v>201</v>
      </c>
      <c r="C69" s="35">
        <v>254000000</v>
      </c>
      <c r="D69" s="35">
        <v>0</v>
      </c>
      <c r="E69" s="35">
        <v>0</v>
      </c>
      <c r="F69" s="35">
        <v>254000000</v>
      </c>
      <c r="G69" s="35">
        <v>0</v>
      </c>
      <c r="H69" s="35">
        <v>254000000</v>
      </c>
      <c r="I69" s="35">
        <v>0</v>
      </c>
      <c r="J69" s="35">
        <v>252000000</v>
      </c>
      <c r="K69" s="36">
        <v>99.21</v>
      </c>
      <c r="L69" s="35">
        <v>12437088</v>
      </c>
      <c r="M69" s="35">
        <v>12437088</v>
      </c>
      <c r="N69" s="36">
        <v>4.9000000000000004</v>
      </c>
      <c r="O69" s="1"/>
    </row>
    <row r="70" spans="1:15" x14ac:dyDescent="0.2">
      <c r="A70" s="29" t="s">
        <v>428</v>
      </c>
      <c r="B70" s="30" t="s">
        <v>429</v>
      </c>
      <c r="C70" s="35">
        <v>500000</v>
      </c>
      <c r="D70" s="35">
        <v>0</v>
      </c>
      <c r="E70" s="35">
        <v>0</v>
      </c>
      <c r="F70" s="35">
        <v>500000</v>
      </c>
      <c r="G70" s="35">
        <v>0</v>
      </c>
      <c r="H70" s="35">
        <v>500000</v>
      </c>
      <c r="I70" s="35">
        <v>0</v>
      </c>
      <c r="J70" s="35">
        <v>0</v>
      </c>
      <c r="K70" s="36">
        <v>0</v>
      </c>
      <c r="L70" s="35">
        <v>0</v>
      </c>
      <c r="M70" s="35">
        <v>0</v>
      </c>
      <c r="N70" s="36">
        <v>0</v>
      </c>
      <c r="O70" s="1"/>
    </row>
    <row r="71" spans="1:15" x14ac:dyDescent="0.2">
      <c r="A71" s="29" t="s">
        <v>346</v>
      </c>
      <c r="B71" s="30" t="s">
        <v>347</v>
      </c>
      <c r="C71" s="35">
        <v>17740000</v>
      </c>
      <c r="D71" s="35">
        <v>0</v>
      </c>
      <c r="E71" s="35">
        <v>0</v>
      </c>
      <c r="F71" s="35">
        <v>17740000</v>
      </c>
      <c r="G71" s="35">
        <v>0</v>
      </c>
      <c r="H71" s="35">
        <v>17740000</v>
      </c>
      <c r="I71" s="35">
        <v>0</v>
      </c>
      <c r="J71" s="35">
        <v>8139000</v>
      </c>
      <c r="K71" s="36">
        <v>45.88</v>
      </c>
      <c r="L71" s="35">
        <v>0</v>
      </c>
      <c r="M71" s="35">
        <v>0</v>
      </c>
      <c r="N71" s="36">
        <v>0</v>
      </c>
      <c r="O71" s="1"/>
    </row>
    <row r="72" spans="1:15" x14ac:dyDescent="0.2">
      <c r="A72" s="29" t="s">
        <v>348</v>
      </c>
      <c r="B72" s="30" t="s">
        <v>349</v>
      </c>
      <c r="C72" s="35">
        <v>380776000</v>
      </c>
      <c r="D72" s="35">
        <v>0</v>
      </c>
      <c r="E72" s="35">
        <v>0</v>
      </c>
      <c r="F72" s="35">
        <v>380776000</v>
      </c>
      <c r="G72" s="35">
        <v>0</v>
      </c>
      <c r="H72" s="35">
        <v>380776000</v>
      </c>
      <c r="I72" s="35">
        <v>1799203</v>
      </c>
      <c r="J72" s="35">
        <v>224522292</v>
      </c>
      <c r="K72" s="36">
        <v>58.96</v>
      </c>
      <c r="L72" s="35">
        <v>372000</v>
      </c>
      <c r="M72" s="35">
        <v>372000</v>
      </c>
      <c r="N72" s="36">
        <v>0.1</v>
      </c>
      <c r="O72" s="1"/>
    </row>
    <row r="73" spans="1:15" x14ac:dyDescent="0.2">
      <c r="A73" s="29" t="s">
        <v>350</v>
      </c>
      <c r="B73" s="30" t="s">
        <v>351</v>
      </c>
      <c r="C73" s="35">
        <v>6000000</v>
      </c>
      <c r="D73" s="35">
        <v>0</v>
      </c>
      <c r="E73" s="35">
        <v>0</v>
      </c>
      <c r="F73" s="35">
        <v>6000000</v>
      </c>
      <c r="G73" s="35">
        <v>0</v>
      </c>
      <c r="H73" s="35">
        <v>6000000</v>
      </c>
      <c r="I73" s="35">
        <v>1600000</v>
      </c>
      <c r="J73" s="35">
        <v>1770000</v>
      </c>
      <c r="K73" s="36">
        <v>29.5</v>
      </c>
      <c r="L73" s="35">
        <v>170000</v>
      </c>
      <c r="M73" s="35">
        <v>170000</v>
      </c>
      <c r="N73" s="36">
        <v>2.83</v>
      </c>
      <c r="O73" s="1"/>
    </row>
    <row r="74" spans="1:15" x14ac:dyDescent="0.2">
      <c r="A74" s="29" t="s">
        <v>352</v>
      </c>
      <c r="B74" s="30" t="s">
        <v>353</v>
      </c>
      <c r="C74" s="35">
        <v>8635000</v>
      </c>
      <c r="D74" s="35">
        <v>0</v>
      </c>
      <c r="E74" s="35">
        <v>0</v>
      </c>
      <c r="F74" s="35">
        <v>8635000</v>
      </c>
      <c r="G74" s="35">
        <v>0</v>
      </c>
      <c r="H74" s="35">
        <v>8635000</v>
      </c>
      <c r="I74" s="35">
        <v>0</v>
      </c>
      <c r="J74" s="35">
        <v>25000</v>
      </c>
      <c r="K74" s="36">
        <v>0.28999999999999998</v>
      </c>
      <c r="L74" s="35">
        <v>25000</v>
      </c>
      <c r="M74" s="35">
        <v>25000</v>
      </c>
      <c r="N74" s="36">
        <v>0.28999999999999998</v>
      </c>
      <c r="O74" s="1"/>
    </row>
    <row r="75" spans="1:15" x14ac:dyDescent="0.2">
      <c r="A75" s="29" t="s">
        <v>202</v>
      </c>
      <c r="B75" s="30" t="s">
        <v>203</v>
      </c>
      <c r="C75" s="35">
        <v>18266000</v>
      </c>
      <c r="D75" s="35">
        <v>0</v>
      </c>
      <c r="E75" s="35">
        <v>0</v>
      </c>
      <c r="F75" s="35">
        <v>18266000</v>
      </c>
      <c r="G75" s="35">
        <v>0</v>
      </c>
      <c r="H75" s="35">
        <v>18266000</v>
      </c>
      <c r="I75" s="35">
        <v>35000</v>
      </c>
      <c r="J75" s="35">
        <v>11356420</v>
      </c>
      <c r="K75" s="36">
        <v>62.17</v>
      </c>
      <c r="L75" s="35">
        <v>94420</v>
      </c>
      <c r="M75" s="35">
        <v>94420</v>
      </c>
      <c r="N75" s="36">
        <v>0.52</v>
      </c>
      <c r="O75" s="1"/>
    </row>
    <row r="76" spans="1:15" x14ac:dyDescent="0.2">
      <c r="A76" s="29" t="s">
        <v>430</v>
      </c>
      <c r="B76" s="30" t="s">
        <v>431</v>
      </c>
      <c r="C76" s="35">
        <v>500000</v>
      </c>
      <c r="D76" s="35">
        <v>0</v>
      </c>
      <c r="E76" s="35">
        <v>0</v>
      </c>
      <c r="F76" s="35">
        <v>500000</v>
      </c>
      <c r="G76" s="35">
        <v>0</v>
      </c>
      <c r="H76" s="35">
        <v>500000</v>
      </c>
      <c r="I76" s="35">
        <v>0</v>
      </c>
      <c r="J76" s="35">
        <v>0</v>
      </c>
      <c r="K76" s="36">
        <v>0</v>
      </c>
      <c r="L76" s="35">
        <v>0</v>
      </c>
      <c r="M76" s="35">
        <v>0</v>
      </c>
      <c r="N76" s="36">
        <v>0</v>
      </c>
      <c r="O76" s="1"/>
    </row>
    <row r="77" spans="1:15" x14ac:dyDescent="0.2">
      <c r="A77" s="29" t="s">
        <v>354</v>
      </c>
      <c r="B77" s="30" t="s">
        <v>355</v>
      </c>
      <c r="C77" s="35">
        <v>17766000</v>
      </c>
      <c r="D77" s="35">
        <v>0</v>
      </c>
      <c r="E77" s="35">
        <v>0</v>
      </c>
      <c r="F77" s="35">
        <v>17766000</v>
      </c>
      <c r="G77" s="35">
        <v>0</v>
      </c>
      <c r="H77" s="35">
        <v>17766000</v>
      </c>
      <c r="I77" s="35">
        <v>35000</v>
      </c>
      <c r="J77" s="35">
        <v>11356420</v>
      </c>
      <c r="K77" s="36">
        <v>63.92</v>
      </c>
      <c r="L77" s="35">
        <v>94420</v>
      </c>
      <c r="M77" s="35">
        <v>94420</v>
      </c>
      <c r="N77" s="36">
        <v>0.53</v>
      </c>
      <c r="O77" s="1"/>
    </row>
    <row r="78" spans="1:15" x14ac:dyDescent="0.2">
      <c r="A78" s="29" t="s">
        <v>9</v>
      </c>
      <c r="B78" s="30" t="s">
        <v>206</v>
      </c>
      <c r="C78" s="35">
        <v>14856536000</v>
      </c>
      <c r="D78" s="35">
        <v>0</v>
      </c>
      <c r="E78" s="35">
        <v>0</v>
      </c>
      <c r="F78" s="35">
        <v>14856536000</v>
      </c>
      <c r="G78" s="35">
        <v>0</v>
      </c>
      <c r="H78" s="35">
        <v>14856536000</v>
      </c>
      <c r="I78" s="35">
        <v>1731916703</v>
      </c>
      <c r="J78" s="35">
        <v>4799086896</v>
      </c>
      <c r="K78" s="36">
        <v>32.299999999999997</v>
      </c>
      <c r="L78" s="35">
        <v>58171906</v>
      </c>
      <c r="M78" s="35">
        <v>639002693</v>
      </c>
      <c r="N78" s="36">
        <v>4.3</v>
      </c>
      <c r="O78" s="1"/>
    </row>
    <row r="79" spans="1:15" x14ac:dyDescent="0.2">
      <c r="A79" s="29" t="s">
        <v>207</v>
      </c>
      <c r="B79" s="30" t="s">
        <v>208</v>
      </c>
      <c r="C79" s="35">
        <v>1051000000</v>
      </c>
      <c r="D79" s="35">
        <v>0</v>
      </c>
      <c r="E79" s="35">
        <v>0</v>
      </c>
      <c r="F79" s="35">
        <v>1051000000</v>
      </c>
      <c r="G79" s="35">
        <v>0</v>
      </c>
      <c r="H79" s="35">
        <v>1051000000</v>
      </c>
      <c r="I79" s="35">
        <v>0</v>
      </c>
      <c r="J79" s="35">
        <v>418600000</v>
      </c>
      <c r="K79" s="36">
        <v>39.83</v>
      </c>
      <c r="L79" s="35">
        <v>0</v>
      </c>
      <c r="M79" s="35">
        <v>0</v>
      </c>
      <c r="N79" s="36">
        <v>0</v>
      </c>
      <c r="O79" s="1"/>
    </row>
    <row r="80" spans="1:15" x14ac:dyDescent="0.2">
      <c r="A80" s="29" t="s">
        <v>359</v>
      </c>
      <c r="B80" s="30" t="s">
        <v>360</v>
      </c>
      <c r="C80" s="35">
        <v>1000000</v>
      </c>
      <c r="D80" s="35">
        <v>0</v>
      </c>
      <c r="E80" s="35">
        <v>0</v>
      </c>
      <c r="F80" s="35">
        <v>1000000</v>
      </c>
      <c r="G80" s="35">
        <v>0</v>
      </c>
      <c r="H80" s="35">
        <v>1000000</v>
      </c>
      <c r="I80" s="35">
        <v>0</v>
      </c>
      <c r="J80" s="35">
        <v>0</v>
      </c>
      <c r="K80" s="36">
        <v>0</v>
      </c>
      <c r="L80" s="35">
        <v>0</v>
      </c>
      <c r="M80" s="35">
        <v>0</v>
      </c>
      <c r="N80" s="36">
        <v>0</v>
      </c>
      <c r="O80" s="1"/>
    </row>
    <row r="81" spans="1:15" x14ac:dyDescent="0.2">
      <c r="A81" s="29" t="s">
        <v>209</v>
      </c>
      <c r="B81" s="30" t="s">
        <v>210</v>
      </c>
      <c r="C81" s="35">
        <v>1050000000</v>
      </c>
      <c r="D81" s="35">
        <v>0</v>
      </c>
      <c r="E81" s="35">
        <v>0</v>
      </c>
      <c r="F81" s="35">
        <v>1050000000</v>
      </c>
      <c r="G81" s="35">
        <v>0</v>
      </c>
      <c r="H81" s="35">
        <v>1050000000</v>
      </c>
      <c r="I81" s="35">
        <v>0</v>
      </c>
      <c r="J81" s="35">
        <v>418600000</v>
      </c>
      <c r="K81" s="36">
        <v>39.869999999999997</v>
      </c>
      <c r="L81" s="35">
        <v>0</v>
      </c>
      <c r="M81" s="35">
        <v>0</v>
      </c>
      <c r="N81" s="36">
        <v>0</v>
      </c>
      <c r="O81" s="1"/>
    </row>
    <row r="82" spans="1:15" x14ac:dyDescent="0.2">
      <c r="A82" s="29" t="s">
        <v>211</v>
      </c>
      <c r="B82" s="30" t="s">
        <v>212</v>
      </c>
      <c r="C82" s="35">
        <v>1050000000</v>
      </c>
      <c r="D82" s="35">
        <v>0</v>
      </c>
      <c r="E82" s="35">
        <v>0</v>
      </c>
      <c r="F82" s="35">
        <v>1050000000</v>
      </c>
      <c r="G82" s="35">
        <v>0</v>
      </c>
      <c r="H82" s="35">
        <v>1050000000</v>
      </c>
      <c r="I82" s="35">
        <v>0</v>
      </c>
      <c r="J82" s="35">
        <v>418600000</v>
      </c>
      <c r="K82" s="36">
        <v>39.869999999999997</v>
      </c>
      <c r="L82" s="35">
        <v>0</v>
      </c>
      <c r="M82" s="35">
        <v>0</v>
      </c>
      <c r="N82" s="36">
        <v>0</v>
      </c>
      <c r="O82" s="1"/>
    </row>
    <row r="83" spans="1:15" x14ac:dyDescent="0.2">
      <c r="A83" s="29" t="s">
        <v>213</v>
      </c>
      <c r="B83" s="30" t="s">
        <v>214</v>
      </c>
      <c r="C83" s="35">
        <v>5570340000</v>
      </c>
      <c r="D83" s="35">
        <v>0</v>
      </c>
      <c r="E83" s="35">
        <v>0</v>
      </c>
      <c r="F83" s="35">
        <v>5570340000</v>
      </c>
      <c r="G83" s="35">
        <v>0</v>
      </c>
      <c r="H83" s="35">
        <v>5570340000</v>
      </c>
      <c r="I83" s="35">
        <v>85435</v>
      </c>
      <c r="J83" s="35">
        <v>2498924800</v>
      </c>
      <c r="K83" s="36">
        <v>44.86</v>
      </c>
      <c r="L83" s="35">
        <v>0</v>
      </c>
      <c r="M83" s="35">
        <v>482868408</v>
      </c>
      <c r="N83" s="36">
        <v>8.67</v>
      </c>
      <c r="O83" s="1"/>
    </row>
    <row r="84" spans="1:15" x14ac:dyDescent="0.2">
      <c r="A84" s="29" t="s">
        <v>215</v>
      </c>
      <c r="B84" s="30" t="s">
        <v>216</v>
      </c>
      <c r="C84" s="35">
        <v>3057180000</v>
      </c>
      <c r="D84" s="35">
        <v>0</v>
      </c>
      <c r="E84" s="35">
        <v>0</v>
      </c>
      <c r="F84" s="35">
        <v>3057180000</v>
      </c>
      <c r="G84" s="35">
        <v>0</v>
      </c>
      <c r="H84" s="35">
        <v>3057180000</v>
      </c>
      <c r="I84" s="35">
        <v>85435</v>
      </c>
      <c r="J84" s="35">
        <v>922356398</v>
      </c>
      <c r="K84" s="36">
        <v>30.17</v>
      </c>
      <c r="L84" s="35">
        <v>0</v>
      </c>
      <c r="M84" s="35">
        <v>285797357</v>
      </c>
      <c r="N84" s="36">
        <v>9.35</v>
      </c>
      <c r="O84" s="1"/>
    </row>
    <row r="85" spans="1:15" x14ac:dyDescent="0.2">
      <c r="A85" s="29" t="s">
        <v>217</v>
      </c>
      <c r="B85" s="30" t="s">
        <v>218</v>
      </c>
      <c r="C85" s="35">
        <v>247500000</v>
      </c>
      <c r="D85" s="35">
        <v>0</v>
      </c>
      <c r="E85" s="35">
        <v>0</v>
      </c>
      <c r="F85" s="35">
        <v>247500000</v>
      </c>
      <c r="G85" s="35">
        <v>0</v>
      </c>
      <c r="H85" s="35">
        <v>247500000</v>
      </c>
      <c r="I85" s="35">
        <v>0</v>
      </c>
      <c r="J85" s="35">
        <v>0</v>
      </c>
      <c r="K85" s="36">
        <v>0</v>
      </c>
      <c r="L85" s="35">
        <v>0</v>
      </c>
      <c r="M85" s="35">
        <v>0</v>
      </c>
      <c r="N85" s="36">
        <v>0</v>
      </c>
      <c r="O85" s="1"/>
    </row>
    <row r="86" spans="1:15" x14ac:dyDescent="0.2">
      <c r="A86" s="29" t="s">
        <v>219</v>
      </c>
      <c r="B86" s="30" t="s">
        <v>220</v>
      </c>
      <c r="C86" s="35">
        <v>269500000</v>
      </c>
      <c r="D86" s="35">
        <v>0</v>
      </c>
      <c r="E86" s="35">
        <v>0</v>
      </c>
      <c r="F86" s="35">
        <v>269500000</v>
      </c>
      <c r="G86" s="35">
        <v>0</v>
      </c>
      <c r="H86" s="35">
        <v>269500000</v>
      </c>
      <c r="I86" s="35">
        <v>0</v>
      </c>
      <c r="J86" s="35">
        <v>0</v>
      </c>
      <c r="K86" s="36">
        <v>0</v>
      </c>
      <c r="L86" s="35">
        <v>0</v>
      </c>
      <c r="M86" s="35">
        <v>0</v>
      </c>
      <c r="N86" s="36">
        <v>0</v>
      </c>
      <c r="O86" s="1"/>
    </row>
    <row r="87" spans="1:15" x14ac:dyDescent="0.2">
      <c r="A87" s="29" t="s">
        <v>221</v>
      </c>
      <c r="B87" s="30" t="s">
        <v>222</v>
      </c>
      <c r="C87" s="35">
        <v>542000000</v>
      </c>
      <c r="D87" s="35">
        <v>0</v>
      </c>
      <c r="E87" s="35">
        <v>0</v>
      </c>
      <c r="F87" s="35">
        <v>542000000</v>
      </c>
      <c r="G87" s="35">
        <v>0</v>
      </c>
      <c r="H87" s="35">
        <v>542000000</v>
      </c>
      <c r="I87" s="35">
        <v>0</v>
      </c>
      <c r="J87" s="35">
        <v>0</v>
      </c>
      <c r="K87" s="36">
        <v>0</v>
      </c>
      <c r="L87" s="35">
        <v>0</v>
      </c>
      <c r="M87" s="35">
        <v>0</v>
      </c>
      <c r="N87" s="36">
        <v>0</v>
      </c>
      <c r="O87" s="1"/>
    </row>
    <row r="88" spans="1:15" x14ac:dyDescent="0.2">
      <c r="A88" s="29" t="s">
        <v>223</v>
      </c>
      <c r="B88" s="30" t="s">
        <v>224</v>
      </c>
      <c r="C88" s="35">
        <v>7180000</v>
      </c>
      <c r="D88" s="35">
        <v>0</v>
      </c>
      <c r="E88" s="35">
        <v>0</v>
      </c>
      <c r="F88" s="35">
        <v>7180000</v>
      </c>
      <c r="G88" s="35">
        <v>0</v>
      </c>
      <c r="H88" s="35">
        <v>7180000</v>
      </c>
      <c r="I88" s="35">
        <v>85435</v>
      </c>
      <c r="J88" s="35">
        <v>228325</v>
      </c>
      <c r="K88" s="36">
        <v>3.18</v>
      </c>
      <c r="L88" s="35">
        <v>0</v>
      </c>
      <c r="M88" s="35">
        <v>142890</v>
      </c>
      <c r="N88" s="36">
        <v>1.99</v>
      </c>
      <c r="O88" s="1"/>
    </row>
    <row r="89" spans="1:15" x14ac:dyDescent="0.2">
      <c r="A89" s="29" t="s">
        <v>225</v>
      </c>
      <c r="B89" s="30" t="s">
        <v>226</v>
      </c>
      <c r="C89" s="35">
        <v>891000000</v>
      </c>
      <c r="D89" s="35">
        <v>0</v>
      </c>
      <c r="E89" s="35">
        <v>0</v>
      </c>
      <c r="F89" s="35">
        <v>891000000</v>
      </c>
      <c r="G89" s="35">
        <v>0</v>
      </c>
      <c r="H89" s="35">
        <v>891000000</v>
      </c>
      <c r="I89" s="35">
        <v>0</v>
      </c>
      <c r="J89" s="35">
        <v>636076073</v>
      </c>
      <c r="K89" s="36">
        <v>71.39</v>
      </c>
      <c r="L89" s="35">
        <v>0</v>
      </c>
      <c r="M89" s="35">
        <v>0</v>
      </c>
      <c r="N89" s="36">
        <v>0</v>
      </c>
      <c r="O89" s="1"/>
    </row>
    <row r="90" spans="1:15" x14ac:dyDescent="0.2">
      <c r="A90" s="29" t="s">
        <v>403</v>
      </c>
      <c r="B90" s="30" t="s">
        <v>404</v>
      </c>
      <c r="C90" s="35">
        <v>1100000000</v>
      </c>
      <c r="D90" s="35">
        <v>0</v>
      </c>
      <c r="E90" s="35">
        <v>0</v>
      </c>
      <c r="F90" s="35">
        <v>1100000000</v>
      </c>
      <c r="G90" s="35">
        <v>0</v>
      </c>
      <c r="H90" s="35">
        <v>1100000000</v>
      </c>
      <c r="I90" s="35">
        <v>0</v>
      </c>
      <c r="J90" s="35">
        <v>286052000</v>
      </c>
      <c r="K90" s="36">
        <v>26</v>
      </c>
      <c r="L90" s="35">
        <v>0</v>
      </c>
      <c r="M90" s="35">
        <v>285654467</v>
      </c>
      <c r="N90" s="36">
        <v>25.97</v>
      </c>
      <c r="O90" s="1"/>
    </row>
    <row r="91" spans="1:15" x14ac:dyDescent="0.2">
      <c r="A91" s="29" t="s">
        <v>227</v>
      </c>
      <c r="B91" s="30" t="s">
        <v>228</v>
      </c>
      <c r="C91" s="35">
        <v>1646350000</v>
      </c>
      <c r="D91" s="35">
        <v>0</v>
      </c>
      <c r="E91" s="35">
        <v>0</v>
      </c>
      <c r="F91" s="35">
        <v>1646350000</v>
      </c>
      <c r="G91" s="35">
        <v>0</v>
      </c>
      <c r="H91" s="35">
        <v>1646350000</v>
      </c>
      <c r="I91" s="35">
        <v>0</v>
      </c>
      <c r="J91" s="35">
        <v>1576568402</v>
      </c>
      <c r="K91" s="36">
        <v>95.76</v>
      </c>
      <c r="L91" s="35">
        <v>0</v>
      </c>
      <c r="M91" s="35">
        <v>197071051</v>
      </c>
      <c r="N91" s="36">
        <v>11.97</v>
      </c>
      <c r="O91" s="1"/>
    </row>
    <row r="92" spans="1:15" x14ac:dyDescent="0.2">
      <c r="A92" s="29" t="s">
        <v>229</v>
      </c>
      <c r="B92" s="30" t="s">
        <v>230</v>
      </c>
      <c r="C92" s="35">
        <v>1600000000</v>
      </c>
      <c r="D92" s="35">
        <v>0</v>
      </c>
      <c r="E92" s="35">
        <v>0</v>
      </c>
      <c r="F92" s="35">
        <v>1600000000</v>
      </c>
      <c r="G92" s="35">
        <v>0</v>
      </c>
      <c r="H92" s="35">
        <v>1600000000</v>
      </c>
      <c r="I92" s="35">
        <v>0</v>
      </c>
      <c r="J92" s="35">
        <v>1576568402</v>
      </c>
      <c r="K92" s="36">
        <v>98.54</v>
      </c>
      <c r="L92" s="35">
        <v>0</v>
      </c>
      <c r="M92" s="35">
        <v>197071051</v>
      </c>
      <c r="N92" s="36">
        <v>12.32</v>
      </c>
      <c r="O92" s="1"/>
    </row>
    <row r="93" spans="1:15" x14ac:dyDescent="0.2">
      <c r="A93" s="29" t="s">
        <v>361</v>
      </c>
      <c r="B93" s="30" t="s">
        <v>362</v>
      </c>
      <c r="C93" s="35">
        <v>46350000</v>
      </c>
      <c r="D93" s="35">
        <v>0</v>
      </c>
      <c r="E93" s="35">
        <v>0</v>
      </c>
      <c r="F93" s="35">
        <v>46350000</v>
      </c>
      <c r="G93" s="35">
        <v>0</v>
      </c>
      <c r="H93" s="35">
        <v>46350000</v>
      </c>
      <c r="I93" s="35">
        <v>0</v>
      </c>
      <c r="J93" s="35">
        <v>0</v>
      </c>
      <c r="K93" s="36">
        <v>0</v>
      </c>
      <c r="L93" s="35">
        <v>0</v>
      </c>
      <c r="M93" s="35">
        <v>0</v>
      </c>
      <c r="N93" s="36">
        <v>0</v>
      </c>
      <c r="O93" s="1"/>
    </row>
    <row r="94" spans="1:15" x14ac:dyDescent="0.2">
      <c r="A94" s="29" t="s">
        <v>363</v>
      </c>
      <c r="B94" s="30" t="s">
        <v>364</v>
      </c>
      <c r="C94" s="35">
        <v>866810000</v>
      </c>
      <c r="D94" s="35">
        <v>0</v>
      </c>
      <c r="E94" s="35">
        <v>0</v>
      </c>
      <c r="F94" s="35">
        <v>866810000</v>
      </c>
      <c r="G94" s="35">
        <v>0</v>
      </c>
      <c r="H94" s="35">
        <v>866810000</v>
      </c>
      <c r="I94" s="35">
        <v>0</v>
      </c>
      <c r="J94" s="35">
        <v>0</v>
      </c>
      <c r="K94" s="36">
        <v>0</v>
      </c>
      <c r="L94" s="35">
        <v>0</v>
      </c>
      <c r="M94" s="35">
        <v>0</v>
      </c>
      <c r="N94" s="36">
        <v>0</v>
      </c>
      <c r="O94" s="1"/>
    </row>
    <row r="95" spans="1:15" x14ac:dyDescent="0.2">
      <c r="A95" s="29" t="s">
        <v>365</v>
      </c>
      <c r="B95" s="30" t="s">
        <v>366</v>
      </c>
      <c r="C95" s="35">
        <v>2000000</v>
      </c>
      <c r="D95" s="35">
        <v>0</v>
      </c>
      <c r="E95" s="35">
        <v>0</v>
      </c>
      <c r="F95" s="35">
        <v>2000000</v>
      </c>
      <c r="G95" s="35">
        <v>0</v>
      </c>
      <c r="H95" s="35">
        <v>2000000</v>
      </c>
      <c r="I95" s="35">
        <v>0</v>
      </c>
      <c r="J95" s="35">
        <v>0</v>
      </c>
      <c r="K95" s="36">
        <v>0</v>
      </c>
      <c r="L95" s="35">
        <v>0</v>
      </c>
      <c r="M95" s="35">
        <v>0</v>
      </c>
      <c r="N95" s="36">
        <v>0</v>
      </c>
      <c r="O95" s="1"/>
    </row>
    <row r="96" spans="1:15" x14ac:dyDescent="0.2">
      <c r="A96" s="29" t="s">
        <v>405</v>
      </c>
      <c r="B96" s="30" t="s">
        <v>406</v>
      </c>
      <c r="C96" s="35">
        <v>864810000</v>
      </c>
      <c r="D96" s="35">
        <v>0</v>
      </c>
      <c r="E96" s="35">
        <v>0</v>
      </c>
      <c r="F96" s="35">
        <v>864810000</v>
      </c>
      <c r="G96" s="35">
        <v>0</v>
      </c>
      <c r="H96" s="35">
        <v>864810000</v>
      </c>
      <c r="I96" s="35">
        <v>0</v>
      </c>
      <c r="J96" s="35">
        <v>0</v>
      </c>
      <c r="K96" s="36">
        <v>0</v>
      </c>
      <c r="L96" s="35">
        <v>0</v>
      </c>
      <c r="M96" s="35">
        <v>0</v>
      </c>
      <c r="N96" s="36">
        <v>0</v>
      </c>
      <c r="O96" s="1"/>
    </row>
    <row r="97" spans="1:15" x14ac:dyDescent="0.2">
      <c r="A97" s="29" t="s">
        <v>231</v>
      </c>
      <c r="B97" s="30" t="s">
        <v>232</v>
      </c>
      <c r="C97" s="35">
        <v>6985096000</v>
      </c>
      <c r="D97" s="35">
        <v>0</v>
      </c>
      <c r="E97" s="35">
        <v>0</v>
      </c>
      <c r="F97" s="35">
        <v>6985096000</v>
      </c>
      <c r="G97" s="35">
        <v>0</v>
      </c>
      <c r="H97" s="35">
        <v>6985096000</v>
      </c>
      <c r="I97" s="35">
        <v>1434438471</v>
      </c>
      <c r="J97" s="35">
        <v>1499750139</v>
      </c>
      <c r="K97" s="36">
        <v>21.47</v>
      </c>
      <c r="L97" s="35">
        <v>20273993</v>
      </c>
      <c r="M97" s="35">
        <v>36356052</v>
      </c>
      <c r="N97" s="36">
        <v>0.52</v>
      </c>
      <c r="O97" s="1"/>
    </row>
    <row r="98" spans="1:15" x14ac:dyDescent="0.2">
      <c r="A98" s="29" t="s">
        <v>233</v>
      </c>
      <c r="B98" s="30" t="s">
        <v>234</v>
      </c>
      <c r="C98" s="35">
        <v>15250000</v>
      </c>
      <c r="D98" s="35">
        <v>0</v>
      </c>
      <c r="E98" s="35">
        <v>0</v>
      </c>
      <c r="F98" s="35">
        <v>15250000</v>
      </c>
      <c r="G98" s="35">
        <v>0</v>
      </c>
      <c r="H98" s="35">
        <v>15250000</v>
      </c>
      <c r="I98" s="35">
        <v>296760</v>
      </c>
      <c r="J98" s="35">
        <v>1159780</v>
      </c>
      <c r="K98" s="36">
        <v>7.61</v>
      </c>
      <c r="L98" s="35">
        <v>863020</v>
      </c>
      <c r="M98" s="35">
        <v>863020</v>
      </c>
      <c r="N98" s="36">
        <v>5.66</v>
      </c>
      <c r="O98" s="1"/>
    </row>
    <row r="99" spans="1:15" x14ac:dyDescent="0.2">
      <c r="A99" s="29" t="s">
        <v>367</v>
      </c>
      <c r="B99" s="30" t="s">
        <v>368</v>
      </c>
      <c r="C99" s="35">
        <v>15250000</v>
      </c>
      <c r="D99" s="35">
        <v>0</v>
      </c>
      <c r="E99" s="35">
        <v>0</v>
      </c>
      <c r="F99" s="35">
        <v>15250000</v>
      </c>
      <c r="G99" s="35">
        <v>0</v>
      </c>
      <c r="H99" s="35">
        <v>15250000</v>
      </c>
      <c r="I99" s="35">
        <v>296760</v>
      </c>
      <c r="J99" s="35">
        <v>1159780</v>
      </c>
      <c r="K99" s="36">
        <v>7.61</v>
      </c>
      <c r="L99" s="35">
        <v>863020</v>
      </c>
      <c r="M99" s="35">
        <v>863020</v>
      </c>
      <c r="N99" s="36">
        <v>5.66</v>
      </c>
      <c r="O99" s="1"/>
    </row>
    <row r="100" spans="1:15" x14ac:dyDescent="0.2">
      <c r="A100" s="29" t="s">
        <v>235</v>
      </c>
      <c r="B100" s="30" t="s">
        <v>236</v>
      </c>
      <c r="C100" s="35">
        <v>397005000</v>
      </c>
      <c r="D100" s="35">
        <v>0</v>
      </c>
      <c r="E100" s="35">
        <v>0</v>
      </c>
      <c r="F100" s="35">
        <v>397005000</v>
      </c>
      <c r="G100" s="35">
        <v>0</v>
      </c>
      <c r="H100" s="35">
        <v>397005000</v>
      </c>
      <c r="I100" s="35">
        <v>728000</v>
      </c>
      <c r="J100" s="35">
        <v>728000</v>
      </c>
      <c r="K100" s="36">
        <v>0.18</v>
      </c>
      <c r="L100" s="35">
        <v>0</v>
      </c>
      <c r="M100" s="35">
        <v>0</v>
      </c>
      <c r="N100" s="36">
        <v>0</v>
      </c>
      <c r="O100" s="1"/>
    </row>
    <row r="101" spans="1:15" x14ac:dyDescent="0.2">
      <c r="A101" s="29" t="s">
        <v>237</v>
      </c>
      <c r="B101" s="30" t="s">
        <v>238</v>
      </c>
      <c r="C101" s="35">
        <v>371830000</v>
      </c>
      <c r="D101" s="35">
        <v>0</v>
      </c>
      <c r="E101" s="35">
        <v>0</v>
      </c>
      <c r="F101" s="35">
        <v>371830000</v>
      </c>
      <c r="G101" s="35">
        <v>0</v>
      </c>
      <c r="H101" s="35">
        <v>371830000</v>
      </c>
      <c r="I101" s="35">
        <v>0</v>
      </c>
      <c r="J101" s="35">
        <v>0</v>
      </c>
      <c r="K101" s="36">
        <v>0</v>
      </c>
      <c r="L101" s="35">
        <v>0</v>
      </c>
      <c r="M101" s="35">
        <v>0</v>
      </c>
      <c r="N101" s="36">
        <v>0</v>
      </c>
      <c r="O101" s="1"/>
    </row>
    <row r="102" spans="1:15" x14ac:dyDescent="0.2">
      <c r="A102" s="29" t="s">
        <v>407</v>
      </c>
      <c r="B102" s="30" t="s">
        <v>408</v>
      </c>
      <c r="C102" s="35">
        <v>20600000</v>
      </c>
      <c r="D102" s="35">
        <v>0</v>
      </c>
      <c r="E102" s="35">
        <v>0</v>
      </c>
      <c r="F102" s="35">
        <v>20600000</v>
      </c>
      <c r="G102" s="35">
        <v>0</v>
      </c>
      <c r="H102" s="35">
        <v>20600000</v>
      </c>
      <c r="I102" s="35">
        <v>0</v>
      </c>
      <c r="J102" s="35">
        <v>0</v>
      </c>
      <c r="K102" s="36">
        <v>0</v>
      </c>
      <c r="L102" s="35">
        <v>0</v>
      </c>
      <c r="M102" s="35">
        <v>0</v>
      </c>
      <c r="N102" s="36">
        <v>0</v>
      </c>
      <c r="O102" s="1"/>
    </row>
    <row r="103" spans="1:15" x14ac:dyDescent="0.2">
      <c r="A103" s="29" t="s">
        <v>369</v>
      </c>
      <c r="B103" s="30" t="s">
        <v>370</v>
      </c>
      <c r="C103" s="35">
        <v>2000000</v>
      </c>
      <c r="D103" s="35">
        <v>0</v>
      </c>
      <c r="E103" s="35">
        <v>0</v>
      </c>
      <c r="F103" s="35">
        <v>2000000</v>
      </c>
      <c r="G103" s="35">
        <v>0</v>
      </c>
      <c r="H103" s="35">
        <v>2000000</v>
      </c>
      <c r="I103" s="35">
        <v>728000</v>
      </c>
      <c r="J103" s="35">
        <v>728000</v>
      </c>
      <c r="K103" s="36">
        <v>36.4</v>
      </c>
      <c r="L103" s="35">
        <v>0</v>
      </c>
      <c r="M103" s="35">
        <v>0</v>
      </c>
      <c r="N103" s="36">
        <v>0</v>
      </c>
      <c r="O103" s="1"/>
    </row>
    <row r="104" spans="1:15" x14ac:dyDescent="0.2">
      <c r="A104" s="29" t="s">
        <v>371</v>
      </c>
      <c r="B104" s="30" t="s">
        <v>372</v>
      </c>
      <c r="C104" s="35">
        <v>2575000</v>
      </c>
      <c r="D104" s="35">
        <v>0</v>
      </c>
      <c r="E104" s="35">
        <v>0</v>
      </c>
      <c r="F104" s="35">
        <v>2575000</v>
      </c>
      <c r="G104" s="35">
        <v>0</v>
      </c>
      <c r="H104" s="35">
        <v>2575000</v>
      </c>
      <c r="I104" s="35">
        <v>0</v>
      </c>
      <c r="J104" s="35">
        <v>0</v>
      </c>
      <c r="K104" s="36">
        <v>0</v>
      </c>
      <c r="L104" s="35">
        <v>0</v>
      </c>
      <c r="M104" s="35">
        <v>0</v>
      </c>
      <c r="N104" s="36">
        <v>0</v>
      </c>
      <c r="O104" s="1"/>
    </row>
    <row r="105" spans="1:15" x14ac:dyDescent="0.2">
      <c r="A105" s="29" t="s">
        <v>239</v>
      </c>
      <c r="B105" s="30" t="s">
        <v>240</v>
      </c>
      <c r="C105" s="35">
        <v>848062000</v>
      </c>
      <c r="D105" s="35">
        <v>0</v>
      </c>
      <c r="E105" s="35">
        <v>0</v>
      </c>
      <c r="F105" s="35">
        <v>848062000</v>
      </c>
      <c r="G105" s="35">
        <v>0</v>
      </c>
      <c r="H105" s="35">
        <v>848062000</v>
      </c>
      <c r="I105" s="35">
        <v>14381735</v>
      </c>
      <c r="J105" s="35">
        <v>78809283</v>
      </c>
      <c r="K105" s="36">
        <v>9.2899999999999991</v>
      </c>
      <c r="L105" s="35">
        <v>19389873</v>
      </c>
      <c r="M105" s="35">
        <v>35471932</v>
      </c>
      <c r="N105" s="36">
        <v>4.18</v>
      </c>
      <c r="O105" s="1"/>
    </row>
    <row r="106" spans="1:15" x14ac:dyDescent="0.2">
      <c r="A106" s="29" t="s">
        <v>241</v>
      </c>
      <c r="B106" s="30" t="s">
        <v>242</v>
      </c>
      <c r="C106" s="35">
        <v>385200000</v>
      </c>
      <c r="D106" s="35">
        <v>0</v>
      </c>
      <c r="E106" s="35">
        <v>0</v>
      </c>
      <c r="F106" s="35">
        <v>385200000</v>
      </c>
      <c r="G106" s="35">
        <v>0</v>
      </c>
      <c r="H106" s="35">
        <v>385200000</v>
      </c>
      <c r="I106" s="35">
        <v>8866393</v>
      </c>
      <c r="J106" s="35">
        <v>26470014</v>
      </c>
      <c r="K106" s="36">
        <v>6.87</v>
      </c>
      <c r="L106" s="35">
        <v>8866210</v>
      </c>
      <c r="M106" s="35">
        <v>17663131</v>
      </c>
      <c r="N106" s="36">
        <v>4.59</v>
      </c>
      <c r="O106" s="1"/>
    </row>
    <row r="107" spans="1:15" x14ac:dyDescent="0.2">
      <c r="A107" s="29" t="s">
        <v>243</v>
      </c>
      <c r="B107" s="30" t="s">
        <v>244</v>
      </c>
      <c r="C107" s="35">
        <v>88810000</v>
      </c>
      <c r="D107" s="35">
        <v>0</v>
      </c>
      <c r="E107" s="35">
        <v>0</v>
      </c>
      <c r="F107" s="35">
        <v>88810000</v>
      </c>
      <c r="G107" s="35">
        <v>0</v>
      </c>
      <c r="H107" s="35">
        <v>88810000</v>
      </c>
      <c r="I107" s="35">
        <v>5515342</v>
      </c>
      <c r="J107" s="35">
        <v>17808801</v>
      </c>
      <c r="K107" s="36">
        <v>20.05</v>
      </c>
      <c r="L107" s="35">
        <v>10523663</v>
      </c>
      <c r="M107" s="35">
        <v>17808801</v>
      </c>
      <c r="N107" s="36">
        <v>20.05</v>
      </c>
      <c r="O107" s="1"/>
    </row>
    <row r="108" spans="1:15" x14ac:dyDescent="0.2">
      <c r="A108" s="29" t="s">
        <v>373</v>
      </c>
      <c r="B108" s="30" t="s">
        <v>374</v>
      </c>
      <c r="C108" s="35">
        <v>1032000</v>
      </c>
      <c r="D108" s="35">
        <v>0</v>
      </c>
      <c r="E108" s="35">
        <v>0</v>
      </c>
      <c r="F108" s="35">
        <v>1032000</v>
      </c>
      <c r="G108" s="35">
        <v>0</v>
      </c>
      <c r="H108" s="35">
        <v>1032000</v>
      </c>
      <c r="I108" s="35">
        <v>0</v>
      </c>
      <c r="J108" s="35">
        <v>0</v>
      </c>
      <c r="K108" s="36">
        <v>0</v>
      </c>
      <c r="L108" s="35">
        <v>0</v>
      </c>
      <c r="M108" s="35">
        <v>0</v>
      </c>
      <c r="N108" s="36">
        <v>0</v>
      </c>
      <c r="O108" s="1"/>
    </row>
    <row r="109" spans="1:15" x14ac:dyDescent="0.2">
      <c r="A109" s="29" t="s">
        <v>245</v>
      </c>
      <c r="B109" s="30" t="s">
        <v>246</v>
      </c>
      <c r="C109" s="35">
        <v>373020000</v>
      </c>
      <c r="D109" s="35">
        <v>0</v>
      </c>
      <c r="E109" s="35">
        <v>0</v>
      </c>
      <c r="F109" s="35">
        <v>373020000</v>
      </c>
      <c r="G109" s="35">
        <v>0</v>
      </c>
      <c r="H109" s="35">
        <v>373020000</v>
      </c>
      <c r="I109" s="35">
        <v>0</v>
      </c>
      <c r="J109" s="35">
        <v>34530468</v>
      </c>
      <c r="K109" s="36">
        <v>9.26</v>
      </c>
      <c r="L109" s="35">
        <v>0</v>
      </c>
      <c r="M109" s="35">
        <v>0</v>
      </c>
      <c r="N109" s="36">
        <v>0</v>
      </c>
      <c r="O109" s="1"/>
    </row>
    <row r="110" spans="1:15" x14ac:dyDescent="0.2">
      <c r="A110" s="29" t="s">
        <v>247</v>
      </c>
      <c r="B110" s="30" t="s">
        <v>248</v>
      </c>
      <c r="C110" s="35">
        <v>4130700000</v>
      </c>
      <c r="D110" s="35">
        <v>0</v>
      </c>
      <c r="E110" s="35">
        <v>0</v>
      </c>
      <c r="F110" s="35">
        <v>4130700000</v>
      </c>
      <c r="G110" s="35">
        <v>0</v>
      </c>
      <c r="H110" s="35">
        <v>4130700000</v>
      </c>
      <c r="I110" s="35">
        <v>1403823476</v>
      </c>
      <c r="J110" s="35">
        <v>1403844576</v>
      </c>
      <c r="K110" s="36">
        <v>33.99</v>
      </c>
      <c r="L110" s="35">
        <v>21100</v>
      </c>
      <c r="M110" s="35">
        <v>21100</v>
      </c>
      <c r="N110" s="36">
        <v>0</v>
      </c>
      <c r="O110" s="1"/>
    </row>
    <row r="111" spans="1:15" x14ac:dyDescent="0.2">
      <c r="A111" s="29" t="s">
        <v>249</v>
      </c>
      <c r="B111" s="30" t="s">
        <v>250</v>
      </c>
      <c r="C111" s="35">
        <v>2400000000</v>
      </c>
      <c r="D111" s="35">
        <v>0</v>
      </c>
      <c r="E111" s="35">
        <v>0</v>
      </c>
      <c r="F111" s="35">
        <v>2400000000</v>
      </c>
      <c r="G111" s="35">
        <v>0</v>
      </c>
      <c r="H111" s="35">
        <v>2400000000</v>
      </c>
      <c r="I111" s="35">
        <v>0</v>
      </c>
      <c r="J111" s="35">
        <v>0</v>
      </c>
      <c r="K111" s="36">
        <v>0</v>
      </c>
      <c r="L111" s="35">
        <v>0</v>
      </c>
      <c r="M111" s="35">
        <v>0</v>
      </c>
      <c r="N111" s="36">
        <v>0</v>
      </c>
      <c r="O111" s="1"/>
    </row>
    <row r="112" spans="1:15" x14ac:dyDescent="0.2">
      <c r="A112" s="29" t="s">
        <v>251</v>
      </c>
      <c r="B112" s="30" t="s">
        <v>252</v>
      </c>
      <c r="C112" s="35">
        <v>1645000000</v>
      </c>
      <c r="D112" s="35">
        <v>0</v>
      </c>
      <c r="E112" s="35">
        <v>0</v>
      </c>
      <c r="F112" s="35">
        <v>1645000000</v>
      </c>
      <c r="G112" s="35">
        <v>0</v>
      </c>
      <c r="H112" s="35">
        <v>1645000000</v>
      </c>
      <c r="I112" s="35">
        <v>1403626576</v>
      </c>
      <c r="J112" s="35">
        <v>1403626576</v>
      </c>
      <c r="K112" s="36">
        <v>85.33</v>
      </c>
      <c r="L112" s="35">
        <v>0</v>
      </c>
      <c r="M112" s="35">
        <v>0</v>
      </c>
      <c r="N112" s="36">
        <v>0</v>
      </c>
      <c r="O112" s="1"/>
    </row>
    <row r="113" spans="1:15" x14ac:dyDescent="0.2">
      <c r="A113" s="29" t="s">
        <v>253</v>
      </c>
      <c r="B113" s="30" t="s">
        <v>254</v>
      </c>
      <c r="C113" s="35">
        <v>84000000</v>
      </c>
      <c r="D113" s="35">
        <v>0</v>
      </c>
      <c r="E113" s="35">
        <v>0</v>
      </c>
      <c r="F113" s="35">
        <v>84000000</v>
      </c>
      <c r="G113" s="35">
        <v>0</v>
      </c>
      <c r="H113" s="35">
        <v>84000000</v>
      </c>
      <c r="I113" s="35">
        <v>100900</v>
      </c>
      <c r="J113" s="35">
        <v>110500</v>
      </c>
      <c r="K113" s="36">
        <v>0.13</v>
      </c>
      <c r="L113" s="35">
        <v>9600</v>
      </c>
      <c r="M113" s="35">
        <v>9600</v>
      </c>
      <c r="N113" s="36">
        <v>0.01</v>
      </c>
      <c r="O113" s="1"/>
    </row>
    <row r="114" spans="1:15" x14ac:dyDescent="0.2">
      <c r="A114" s="29" t="s">
        <v>375</v>
      </c>
      <c r="B114" s="30" t="s">
        <v>376</v>
      </c>
      <c r="C114" s="35">
        <v>1700000</v>
      </c>
      <c r="D114" s="35">
        <v>0</v>
      </c>
      <c r="E114" s="35">
        <v>0</v>
      </c>
      <c r="F114" s="35">
        <v>1700000</v>
      </c>
      <c r="G114" s="35">
        <v>0</v>
      </c>
      <c r="H114" s="35">
        <v>1700000</v>
      </c>
      <c r="I114" s="35">
        <v>96000</v>
      </c>
      <c r="J114" s="35">
        <v>107500</v>
      </c>
      <c r="K114" s="36">
        <v>6.32</v>
      </c>
      <c r="L114" s="35">
        <v>11500</v>
      </c>
      <c r="M114" s="35">
        <v>11500</v>
      </c>
      <c r="N114" s="36">
        <v>0.68</v>
      </c>
      <c r="O114" s="1"/>
    </row>
    <row r="115" spans="1:15" x14ac:dyDescent="0.2">
      <c r="A115" s="29" t="s">
        <v>255</v>
      </c>
      <c r="B115" s="30" t="s">
        <v>256</v>
      </c>
      <c r="C115" s="35">
        <v>1589079000</v>
      </c>
      <c r="D115" s="35">
        <v>0</v>
      </c>
      <c r="E115" s="35">
        <v>0</v>
      </c>
      <c r="F115" s="35">
        <v>1589079000</v>
      </c>
      <c r="G115" s="35">
        <v>0</v>
      </c>
      <c r="H115" s="35">
        <v>1589079000</v>
      </c>
      <c r="I115" s="35">
        <v>15198500</v>
      </c>
      <c r="J115" s="35">
        <v>15198500</v>
      </c>
      <c r="K115" s="36">
        <v>0.96</v>
      </c>
      <c r="L115" s="35">
        <v>0</v>
      </c>
      <c r="M115" s="35">
        <v>0</v>
      </c>
      <c r="N115" s="36">
        <v>0</v>
      </c>
      <c r="O115" s="1"/>
    </row>
    <row r="116" spans="1:15" x14ac:dyDescent="0.2">
      <c r="A116" s="29" t="s">
        <v>377</v>
      </c>
      <c r="B116" s="30" t="s">
        <v>378</v>
      </c>
      <c r="C116" s="35">
        <v>1000000</v>
      </c>
      <c r="D116" s="35">
        <v>0</v>
      </c>
      <c r="E116" s="35">
        <v>0</v>
      </c>
      <c r="F116" s="35">
        <v>1000000</v>
      </c>
      <c r="G116" s="35">
        <v>0</v>
      </c>
      <c r="H116" s="35">
        <v>1000000</v>
      </c>
      <c r="I116" s="35">
        <v>178500</v>
      </c>
      <c r="J116" s="35">
        <v>178500</v>
      </c>
      <c r="K116" s="36">
        <v>17.850000000000001</v>
      </c>
      <c r="L116" s="35">
        <v>0</v>
      </c>
      <c r="M116" s="35">
        <v>0</v>
      </c>
      <c r="N116" s="36">
        <v>0</v>
      </c>
      <c r="O116" s="1"/>
    </row>
    <row r="117" spans="1:15" x14ac:dyDescent="0.2">
      <c r="A117" s="29" t="s">
        <v>409</v>
      </c>
      <c r="B117" s="30" t="s">
        <v>410</v>
      </c>
      <c r="C117" s="35">
        <v>866979000</v>
      </c>
      <c r="D117" s="35">
        <v>0</v>
      </c>
      <c r="E117" s="35">
        <v>0</v>
      </c>
      <c r="F117" s="35">
        <v>866979000</v>
      </c>
      <c r="G117" s="35">
        <v>0</v>
      </c>
      <c r="H117" s="35">
        <v>866979000</v>
      </c>
      <c r="I117" s="35">
        <v>0</v>
      </c>
      <c r="J117" s="35">
        <v>0</v>
      </c>
      <c r="K117" s="36">
        <v>0</v>
      </c>
      <c r="L117" s="35">
        <v>0</v>
      </c>
      <c r="M117" s="35">
        <v>0</v>
      </c>
      <c r="N117" s="36">
        <v>0</v>
      </c>
      <c r="O117" s="1"/>
    </row>
    <row r="118" spans="1:15" x14ac:dyDescent="0.2">
      <c r="A118" s="29" t="s">
        <v>257</v>
      </c>
      <c r="B118" s="30" t="s">
        <v>258</v>
      </c>
      <c r="C118" s="35">
        <v>91700000</v>
      </c>
      <c r="D118" s="35">
        <v>0</v>
      </c>
      <c r="E118" s="35">
        <v>0</v>
      </c>
      <c r="F118" s="35">
        <v>91700000</v>
      </c>
      <c r="G118" s="35">
        <v>0</v>
      </c>
      <c r="H118" s="35">
        <v>91700000</v>
      </c>
      <c r="I118" s="35">
        <v>0</v>
      </c>
      <c r="J118" s="35">
        <v>0</v>
      </c>
      <c r="K118" s="36">
        <v>0</v>
      </c>
      <c r="L118" s="35">
        <v>0</v>
      </c>
      <c r="M118" s="35">
        <v>0</v>
      </c>
      <c r="N118" s="36">
        <v>0</v>
      </c>
      <c r="O118" s="1"/>
    </row>
    <row r="119" spans="1:15" x14ac:dyDescent="0.2">
      <c r="A119" s="29" t="s">
        <v>259</v>
      </c>
      <c r="B119" s="30" t="s">
        <v>260</v>
      </c>
      <c r="C119" s="35">
        <v>559000000</v>
      </c>
      <c r="D119" s="35">
        <v>0</v>
      </c>
      <c r="E119" s="35">
        <v>0</v>
      </c>
      <c r="F119" s="35">
        <v>559000000</v>
      </c>
      <c r="G119" s="35">
        <v>0</v>
      </c>
      <c r="H119" s="35">
        <v>559000000</v>
      </c>
      <c r="I119" s="35">
        <v>15000000</v>
      </c>
      <c r="J119" s="35">
        <v>15000000</v>
      </c>
      <c r="K119" s="36">
        <v>2.68</v>
      </c>
      <c r="L119" s="35">
        <v>0</v>
      </c>
      <c r="M119" s="35">
        <v>0</v>
      </c>
      <c r="N119" s="36">
        <v>0</v>
      </c>
      <c r="O119" s="1"/>
    </row>
    <row r="120" spans="1:15" x14ac:dyDescent="0.2">
      <c r="A120" s="29" t="s">
        <v>379</v>
      </c>
      <c r="B120" s="30" t="s">
        <v>380</v>
      </c>
      <c r="C120" s="35">
        <v>1400000</v>
      </c>
      <c r="D120" s="35">
        <v>0</v>
      </c>
      <c r="E120" s="35">
        <v>0</v>
      </c>
      <c r="F120" s="35">
        <v>1400000</v>
      </c>
      <c r="G120" s="35">
        <v>0</v>
      </c>
      <c r="H120" s="35">
        <v>1400000</v>
      </c>
      <c r="I120" s="35">
        <v>0</v>
      </c>
      <c r="J120" s="35">
        <v>0</v>
      </c>
      <c r="K120" s="36">
        <v>0</v>
      </c>
      <c r="L120" s="35">
        <v>0</v>
      </c>
      <c r="M120" s="35">
        <v>0</v>
      </c>
      <c r="N120" s="36">
        <v>0</v>
      </c>
      <c r="O120" s="1"/>
    </row>
    <row r="121" spans="1:15" x14ac:dyDescent="0.2">
      <c r="A121" s="29" t="s">
        <v>419</v>
      </c>
      <c r="B121" s="30" t="s">
        <v>420</v>
      </c>
      <c r="C121" s="35">
        <v>17000000</v>
      </c>
      <c r="D121" s="35">
        <v>0</v>
      </c>
      <c r="E121" s="35">
        <v>0</v>
      </c>
      <c r="F121" s="35">
        <v>17000000</v>
      </c>
      <c r="G121" s="35">
        <v>0</v>
      </c>
      <c r="H121" s="35">
        <v>17000000</v>
      </c>
      <c r="I121" s="35">
        <v>0</v>
      </c>
      <c r="J121" s="35">
        <v>0</v>
      </c>
      <c r="K121" s="36">
        <v>0</v>
      </c>
      <c r="L121" s="35">
        <v>0</v>
      </c>
      <c r="M121" s="35">
        <v>0</v>
      </c>
      <c r="N121" s="36">
        <v>0</v>
      </c>
      <c r="O121" s="1"/>
    </row>
    <row r="122" spans="1:15" x14ac:dyDescent="0.2">
      <c r="A122" s="29" t="s">
        <v>432</v>
      </c>
      <c r="B122" s="30" t="s">
        <v>433</v>
      </c>
      <c r="C122" s="35">
        <v>2000000</v>
      </c>
      <c r="D122" s="35">
        <v>0</v>
      </c>
      <c r="E122" s="35">
        <v>0</v>
      </c>
      <c r="F122" s="35">
        <v>2000000</v>
      </c>
      <c r="G122" s="35">
        <v>0</v>
      </c>
      <c r="H122" s="35">
        <v>2000000</v>
      </c>
      <c r="I122" s="35">
        <v>0</v>
      </c>
      <c r="J122" s="35">
        <v>0</v>
      </c>
      <c r="K122" s="36">
        <v>0</v>
      </c>
      <c r="L122" s="35">
        <v>0</v>
      </c>
      <c r="M122" s="35">
        <v>0</v>
      </c>
      <c r="N122" s="36">
        <v>0</v>
      </c>
      <c r="O122" s="1"/>
    </row>
    <row r="123" spans="1:15" x14ac:dyDescent="0.2">
      <c r="A123" s="29" t="s">
        <v>381</v>
      </c>
      <c r="B123" s="30" t="s">
        <v>382</v>
      </c>
      <c r="C123" s="35">
        <v>3000000</v>
      </c>
      <c r="D123" s="35">
        <v>0</v>
      </c>
      <c r="E123" s="35">
        <v>0</v>
      </c>
      <c r="F123" s="35">
        <v>3000000</v>
      </c>
      <c r="G123" s="35">
        <v>0</v>
      </c>
      <c r="H123" s="35">
        <v>3000000</v>
      </c>
      <c r="I123" s="35">
        <v>0</v>
      </c>
      <c r="J123" s="35">
        <v>0</v>
      </c>
      <c r="K123" s="36">
        <v>0</v>
      </c>
      <c r="L123" s="35">
        <v>0</v>
      </c>
      <c r="M123" s="35">
        <v>0</v>
      </c>
      <c r="N123" s="36">
        <v>0</v>
      </c>
      <c r="O123" s="1"/>
    </row>
    <row r="124" spans="1:15" x14ac:dyDescent="0.2">
      <c r="A124" s="29" t="s">
        <v>383</v>
      </c>
      <c r="B124" s="30" t="s">
        <v>384</v>
      </c>
      <c r="C124" s="35">
        <v>1000000</v>
      </c>
      <c r="D124" s="35">
        <v>0</v>
      </c>
      <c r="E124" s="35">
        <v>0</v>
      </c>
      <c r="F124" s="35">
        <v>1000000</v>
      </c>
      <c r="G124" s="35">
        <v>0</v>
      </c>
      <c r="H124" s="35">
        <v>1000000</v>
      </c>
      <c r="I124" s="35">
        <v>0</v>
      </c>
      <c r="J124" s="35">
        <v>0</v>
      </c>
      <c r="K124" s="36">
        <v>0</v>
      </c>
      <c r="L124" s="35">
        <v>0</v>
      </c>
      <c r="M124" s="35">
        <v>0</v>
      </c>
      <c r="N124" s="36">
        <v>0</v>
      </c>
      <c r="O124" s="1"/>
    </row>
    <row r="125" spans="1:15" x14ac:dyDescent="0.2">
      <c r="A125" s="29" t="s">
        <v>385</v>
      </c>
      <c r="B125" s="30" t="s">
        <v>386</v>
      </c>
      <c r="C125" s="35">
        <v>43000000</v>
      </c>
      <c r="D125" s="35">
        <v>0</v>
      </c>
      <c r="E125" s="35">
        <v>0</v>
      </c>
      <c r="F125" s="35">
        <v>43000000</v>
      </c>
      <c r="G125" s="35">
        <v>0</v>
      </c>
      <c r="H125" s="35">
        <v>43000000</v>
      </c>
      <c r="I125" s="35">
        <v>0</v>
      </c>
      <c r="J125" s="35">
        <v>0</v>
      </c>
      <c r="K125" s="36">
        <v>0</v>
      </c>
      <c r="L125" s="35">
        <v>0</v>
      </c>
      <c r="M125" s="35">
        <v>0</v>
      </c>
      <c r="N125" s="36">
        <v>0</v>
      </c>
      <c r="O125" s="1"/>
    </row>
    <row r="126" spans="1:15" x14ac:dyDescent="0.2">
      <c r="A126" s="29" t="s">
        <v>261</v>
      </c>
      <c r="B126" s="30" t="s">
        <v>262</v>
      </c>
      <c r="C126" s="35">
        <v>3000000</v>
      </c>
      <c r="D126" s="35">
        <v>0</v>
      </c>
      <c r="E126" s="35">
        <v>0</v>
      </c>
      <c r="F126" s="35">
        <v>3000000</v>
      </c>
      <c r="G126" s="35">
        <v>0</v>
      </c>
      <c r="H126" s="35">
        <v>3000000</v>
      </c>
      <c r="I126" s="35">
        <v>20000</v>
      </c>
      <c r="J126" s="35">
        <v>20000</v>
      </c>
      <c r="K126" s="36">
        <v>0.67</v>
      </c>
      <c r="L126" s="35">
        <v>0</v>
      </c>
      <c r="M126" s="35">
        <v>0</v>
      </c>
      <c r="N126" s="36">
        <v>0</v>
      </c>
      <c r="O126" s="1"/>
    </row>
    <row r="127" spans="1:15" x14ac:dyDescent="0.2">
      <c r="A127" s="29" t="s">
        <v>263</v>
      </c>
      <c r="B127" s="30" t="s">
        <v>264</v>
      </c>
      <c r="C127" s="35">
        <v>5000000</v>
      </c>
      <c r="D127" s="35">
        <v>0</v>
      </c>
      <c r="E127" s="35">
        <v>0</v>
      </c>
      <c r="F127" s="35">
        <v>5000000</v>
      </c>
      <c r="G127" s="35">
        <v>0</v>
      </c>
      <c r="H127" s="35">
        <v>5000000</v>
      </c>
      <c r="I127" s="35">
        <v>10000</v>
      </c>
      <c r="J127" s="35">
        <v>10000</v>
      </c>
      <c r="K127" s="36">
        <v>0.2</v>
      </c>
      <c r="L127" s="35">
        <v>0</v>
      </c>
      <c r="M127" s="35">
        <v>0</v>
      </c>
      <c r="N127" s="36">
        <v>0</v>
      </c>
      <c r="O127" s="1"/>
    </row>
    <row r="128" spans="1:15" x14ac:dyDescent="0.2">
      <c r="A128" s="29" t="s">
        <v>265</v>
      </c>
      <c r="B128" s="30" t="s">
        <v>266</v>
      </c>
      <c r="C128" s="35">
        <v>1500000</v>
      </c>
      <c r="D128" s="35">
        <v>0</v>
      </c>
      <c r="E128" s="35">
        <v>0</v>
      </c>
      <c r="F128" s="35">
        <v>1500000</v>
      </c>
      <c r="G128" s="35">
        <v>0</v>
      </c>
      <c r="H128" s="35">
        <v>1500000</v>
      </c>
      <c r="I128" s="35">
        <v>0</v>
      </c>
      <c r="J128" s="35">
        <v>0</v>
      </c>
      <c r="K128" s="36">
        <v>0</v>
      </c>
      <c r="L128" s="35">
        <v>0</v>
      </c>
      <c r="M128" s="35">
        <v>0</v>
      </c>
      <c r="N128" s="36">
        <v>0</v>
      </c>
      <c r="O128" s="1"/>
    </row>
    <row r="129" spans="1:15" x14ac:dyDescent="0.2">
      <c r="A129" s="29" t="s">
        <v>434</v>
      </c>
      <c r="B129" s="30" t="s">
        <v>435</v>
      </c>
      <c r="C129" s="35">
        <v>3500000</v>
      </c>
      <c r="D129" s="35">
        <v>0</v>
      </c>
      <c r="E129" s="35">
        <v>0</v>
      </c>
      <c r="F129" s="35">
        <v>3500000</v>
      </c>
      <c r="G129" s="35">
        <v>0</v>
      </c>
      <c r="H129" s="35">
        <v>3500000</v>
      </c>
      <c r="I129" s="35">
        <v>10000</v>
      </c>
      <c r="J129" s="35">
        <v>10000</v>
      </c>
      <c r="K129" s="36">
        <v>0.28999999999999998</v>
      </c>
      <c r="L129" s="35">
        <v>0</v>
      </c>
      <c r="M129" s="35">
        <v>0</v>
      </c>
      <c r="N129" s="36">
        <v>0</v>
      </c>
      <c r="O129" s="1"/>
    </row>
    <row r="130" spans="1:15" x14ac:dyDescent="0.2">
      <c r="A130" s="29" t="s">
        <v>267</v>
      </c>
      <c r="B130" s="30" t="s">
        <v>268</v>
      </c>
      <c r="C130" s="35">
        <v>590100000</v>
      </c>
      <c r="D130" s="35">
        <v>0</v>
      </c>
      <c r="E130" s="35">
        <v>0</v>
      </c>
      <c r="F130" s="35">
        <v>590100000</v>
      </c>
      <c r="G130" s="35">
        <v>0</v>
      </c>
      <c r="H130" s="35">
        <v>590100000</v>
      </c>
      <c r="I130" s="35">
        <v>35970890</v>
      </c>
      <c r="J130" s="35">
        <v>120381750</v>
      </c>
      <c r="K130" s="36">
        <v>20.399999999999999</v>
      </c>
      <c r="L130" s="35">
        <v>37072260</v>
      </c>
      <c r="M130" s="35">
        <v>118952580</v>
      </c>
      <c r="N130" s="36">
        <v>20.16</v>
      </c>
      <c r="O130" s="1"/>
    </row>
    <row r="131" spans="1:15" x14ac:dyDescent="0.2">
      <c r="A131" s="29" t="s">
        <v>269</v>
      </c>
      <c r="B131" s="30" t="s">
        <v>270</v>
      </c>
      <c r="C131" s="35">
        <v>590100000</v>
      </c>
      <c r="D131" s="35">
        <v>0</v>
      </c>
      <c r="E131" s="35">
        <v>0</v>
      </c>
      <c r="F131" s="35">
        <v>590100000</v>
      </c>
      <c r="G131" s="35">
        <v>0</v>
      </c>
      <c r="H131" s="35">
        <v>590100000</v>
      </c>
      <c r="I131" s="35">
        <v>35970890</v>
      </c>
      <c r="J131" s="35">
        <v>120381750</v>
      </c>
      <c r="K131" s="36">
        <v>20.399999999999999</v>
      </c>
      <c r="L131" s="35">
        <v>37072260</v>
      </c>
      <c r="M131" s="35">
        <v>118952580</v>
      </c>
      <c r="N131" s="36">
        <v>20.16</v>
      </c>
      <c r="O131" s="1"/>
    </row>
    <row r="132" spans="1:15" x14ac:dyDescent="0.2">
      <c r="A132" s="29" t="s">
        <v>271</v>
      </c>
      <c r="B132" s="30" t="s">
        <v>59</v>
      </c>
      <c r="C132" s="35">
        <v>486150000</v>
      </c>
      <c r="D132" s="35">
        <v>0</v>
      </c>
      <c r="E132" s="35">
        <v>0</v>
      </c>
      <c r="F132" s="35">
        <v>486150000</v>
      </c>
      <c r="G132" s="35">
        <v>0</v>
      </c>
      <c r="H132" s="35">
        <v>486150000</v>
      </c>
      <c r="I132" s="35">
        <v>35788470</v>
      </c>
      <c r="J132" s="35">
        <v>107545010</v>
      </c>
      <c r="K132" s="36">
        <v>22.12</v>
      </c>
      <c r="L132" s="35">
        <v>35788470</v>
      </c>
      <c r="M132" s="35">
        <v>107545010</v>
      </c>
      <c r="N132" s="36">
        <v>22.12</v>
      </c>
      <c r="O132" s="1"/>
    </row>
    <row r="133" spans="1:15" x14ac:dyDescent="0.2">
      <c r="A133" s="29" t="s">
        <v>272</v>
      </c>
      <c r="B133" s="30" t="s">
        <v>273</v>
      </c>
      <c r="C133" s="35">
        <v>72450000</v>
      </c>
      <c r="D133" s="35">
        <v>0</v>
      </c>
      <c r="E133" s="35">
        <v>0</v>
      </c>
      <c r="F133" s="35">
        <v>72450000</v>
      </c>
      <c r="G133" s="35">
        <v>0</v>
      </c>
      <c r="H133" s="35">
        <v>72450000</v>
      </c>
      <c r="I133" s="35">
        <v>28550</v>
      </c>
      <c r="J133" s="35">
        <v>6745520</v>
      </c>
      <c r="K133" s="36">
        <v>9.31</v>
      </c>
      <c r="L133" s="35">
        <v>13830</v>
      </c>
      <c r="M133" s="35">
        <v>6716970</v>
      </c>
      <c r="N133" s="36">
        <v>9.27</v>
      </c>
      <c r="O133" s="1"/>
    </row>
    <row r="134" spans="1:15" x14ac:dyDescent="0.2">
      <c r="A134" s="29" t="s">
        <v>274</v>
      </c>
      <c r="B134" s="30" t="s">
        <v>60</v>
      </c>
      <c r="C134" s="35">
        <v>31500000</v>
      </c>
      <c r="D134" s="35">
        <v>0</v>
      </c>
      <c r="E134" s="35">
        <v>0</v>
      </c>
      <c r="F134" s="35">
        <v>31500000</v>
      </c>
      <c r="G134" s="35">
        <v>0</v>
      </c>
      <c r="H134" s="35">
        <v>31500000</v>
      </c>
      <c r="I134" s="35">
        <v>153870</v>
      </c>
      <c r="J134" s="35">
        <v>6091220</v>
      </c>
      <c r="K134" s="36">
        <v>19.34</v>
      </c>
      <c r="L134" s="35">
        <v>1269960</v>
      </c>
      <c r="M134" s="35">
        <v>4690600</v>
      </c>
      <c r="N134" s="36">
        <v>14.89</v>
      </c>
      <c r="O134" s="1"/>
    </row>
    <row r="135" spans="1:15" x14ac:dyDescent="0.2">
      <c r="A135" s="29" t="s">
        <v>275</v>
      </c>
      <c r="B135" s="30" t="s">
        <v>276</v>
      </c>
      <c r="C135" s="35">
        <v>30000000</v>
      </c>
      <c r="D135" s="35">
        <v>0</v>
      </c>
      <c r="E135" s="35">
        <v>0</v>
      </c>
      <c r="F135" s="35">
        <v>30000000</v>
      </c>
      <c r="G135" s="35">
        <v>0</v>
      </c>
      <c r="H135" s="35">
        <v>30000000</v>
      </c>
      <c r="I135" s="35">
        <v>1707907</v>
      </c>
      <c r="J135" s="35">
        <v>1716207</v>
      </c>
      <c r="K135" s="36">
        <v>5.72</v>
      </c>
      <c r="L135" s="35">
        <v>825653</v>
      </c>
      <c r="M135" s="35">
        <v>825653</v>
      </c>
      <c r="N135" s="36">
        <v>2.75</v>
      </c>
      <c r="O135" s="1"/>
    </row>
    <row r="136" spans="1:15" x14ac:dyDescent="0.2">
      <c r="A136" s="29" t="s">
        <v>277</v>
      </c>
      <c r="B136" s="30" t="s">
        <v>61</v>
      </c>
      <c r="C136" s="35">
        <v>210000000</v>
      </c>
      <c r="D136" s="35">
        <v>0</v>
      </c>
      <c r="E136" s="35">
        <v>0</v>
      </c>
      <c r="F136" s="35">
        <v>210000000</v>
      </c>
      <c r="G136" s="35">
        <v>0</v>
      </c>
      <c r="H136" s="35">
        <v>210000000</v>
      </c>
      <c r="I136" s="35">
        <v>0</v>
      </c>
      <c r="J136" s="35">
        <v>0</v>
      </c>
      <c r="K136" s="36">
        <v>0</v>
      </c>
      <c r="L136" s="35">
        <v>0</v>
      </c>
      <c r="M136" s="35">
        <v>0</v>
      </c>
      <c r="N136" s="36">
        <v>0</v>
      </c>
      <c r="O136" s="1"/>
    </row>
    <row r="137" spans="1:15" x14ac:dyDescent="0.2">
      <c r="A137" s="29" t="s">
        <v>278</v>
      </c>
      <c r="B137" s="30" t="s">
        <v>279</v>
      </c>
      <c r="C137" s="35">
        <v>300000000</v>
      </c>
      <c r="D137" s="35">
        <v>0</v>
      </c>
      <c r="E137" s="35">
        <v>0</v>
      </c>
      <c r="F137" s="35">
        <v>300000000</v>
      </c>
      <c r="G137" s="35">
        <v>0</v>
      </c>
      <c r="H137" s="35">
        <v>300000000</v>
      </c>
      <c r="I137" s="35">
        <v>250000000</v>
      </c>
      <c r="J137" s="35">
        <v>250000000</v>
      </c>
      <c r="K137" s="36">
        <v>83.33</v>
      </c>
      <c r="L137" s="35">
        <v>0</v>
      </c>
      <c r="M137" s="35">
        <v>0</v>
      </c>
      <c r="N137" s="36">
        <v>0</v>
      </c>
      <c r="O137" s="1"/>
    </row>
    <row r="138" spans="1:15" x14ac:dyDescent="0.2">
      <c r="A138" s="29" t="s">
        <v>280</v>
      </c>
      <c r="B138" s="30" t="s">
        <v>62</v>
      </c>
      <c r="C138" s="35">
        <v>120000000</v>
      </c>
      <c r="D138" s="35">
        <v>0</v>
      </c>
      <c r="E138" s="35">
        <v>0</v>
      </c>
      <c r="F138" s="35">
        <v>120000000</v>
      </c>
      <c r="G138" s="35">
        <v>0</v>
      </c>
      <c r="H138" s="35">
        <v>120000000</v>
      </c>
      <c r="I138" s="35">
        <v>9714000</v>
      </c>
      <c r="J138" s="35">
        <v>9714000</v>
      </c>
      <c r="K138" s="36">
        <v>8.1</v>
      </c>
      <c r="L138" s="35">
        <v>0</v>
      </c>
      <c r="M138" s="35">
        <v>0</v>
      </c>
      <c r="N138" s="36">
        <v>0</v>
      </c>
      <c r="O138" s="1"/>
    </row>
    <row r="139" spans="1:15" s="28" customFormat="1" x14ac:dyDescent="0.2">
      <c r="A139" s="24" t="s">
        <v>296</v>
      </c>
      <c r="B139" s="25" t="s">
        <v>281</v>
      </c>
      <c r="C139" s="33">
        <v>4000000</v>
      </c>
      <c r="D139" s="35">
        <v>0</v>
      </c>
      <c r="E139" s="33">
        <v>0</v>
      </c>
      <c r="F139" s="33">
        <v>4000000</v>
      </c>
      <c r="G139" s="33">
        <v>0</v>
      </c>
      <c r="H139" s="33">
        <v>4000000</v>
      </c>
      <c r="I139" s="33">
        <v>0</v>
      </c>
      <c r="J139" s="33">
        <v>0</v>
      </c>
      <c r="K139" s="34">
        <v>0</v>
      </c>
      <c r="L139" s="33">
        <v>0</v>
      </c>
      <c r="M139" s="33">
        <v>0</v>
      </c>
      <c r="N139" s="34">
        <v>0</v>
      </c>
    </row>
    <row r="140" spans="1:15" s="28" customFormat="1" x14ac:dyDescent="0.2">
      <c r="A140" s="24" t="s">
        <v>411</v>
      </c>
      <c r="B140" s="25" t="s">
        <v>412</v>
      </c>
      <c r="C140" s="33">
        <v>4000000</v>
      </c>
      <c r="D140" s="35">
        <v>0</v>
      </c>
      <c r="E140" s="33">
        <v>0</v>
      </c>
      <c r="F140" s="33">
        <v>4000000</v>
      </c>
      <c r="G140" s="33">
        <v>0</v>
      </c>
      <c r="H140" s="33">
        <v>4000000</v>
      </c>
      <c r="I140" s="33">
        <v>0</v>
      </c>
      <c r="J140" s="33">
        <v>0</v>
      </c>
      <c r="K140" s="34">
        <v>0</v>
      </c>
      <c r="L140" s="33">
        <v>0</v>
      </c>
      <c r="M140" s="33">
        <v>0</v>
      </c>
      <c r="N140" s="34">
        <v>0</v>
      </c>
    </row>
    <row r="141" spans="1:15" x14ac:dyDescent="0.2">
      <c r="A141" s="29" t="s">
        <v>413</v>
      </c>
      <c r="B141" s="30" t="s">
        <v>414</v>
      </c>
      <c r="C141" s="35">
        <v>4000000</v>
      </c>
      <c r="D141" s="35">
        <v>0</v>
      </c>
      <c r="E141" s="35">
        <v>0</v>
      </c>
      <c r="F141" s="35">
        <v>4000000</v>
      </c>
      <c r="G141" s="35">
        <v>0</v>
      </c>
      <c r="H141" s="35">
        <v>4000000</v>
      </c>
      <c r="I141" s="35">
        <v>0</v>
      </c>
      <c r="J141" s="35">
        <v>0</v>
      </c>
      <c r="K141" s="36">
        <v>0</v>
      </c>
      <c r="L141" s="35">
        <v>0</v>
      </c>
      <c r="M141" s="35">
        <v>0</v>
      </c>
      <c r="N141" s="36">
        <v>0</v>
      </c>
      <c r="O141" s="1"/>
    </row>
    <row r="142" spans="1:15" x14ac:dyDescent="0.2">
      <c r="A142" s="29" t="s">
        <v>392</v>
      </c>
      <c r="B142" s="30" t="s">
        <v>387</v>
      </c>
      <c r="C142" s="35">
        <v>3000000</v>
      </c>
      <c r="D142" s="35">
        <v>0</v>
      </c>
      <c r="E142" s="35">
        <v>0</v>
      </c>
      <c r="F142" s="35">
        <v>3000000</v>
      </c>
      <c r="G142" s="35">
        <v>0</v>
      </c>
      <c r="H142" s="35">
        <v>3000000</v>
      </c>
      <c r="I142" s="35">
        <v>0</v>
      </c>
      <c r="J142" s="35">
        <v>0</v>
      </c>
      <c r="K142" s="36">
        <v>0</v>
      </c>
      <c r="L142" s="35">
        <v>0</v>
      </c>
      <c r="M142" s="35">
        <v>0</v>
      </c>
      <c r="N142" s="36">
        <v>0</v>
      </c>
      <c r="O142" s="1"/>
    </row>
    <row r="143" spans="1:15" x14ac:dyDescent="0.2">
      <c r="A143" s="29" t="s">
        <v>388</v>
      </c>
      <c r="B143" s="30" t="s">
        <v>389</v>
      </c>
      <c r="C143" s="35">
        <v>3000000</v>
      </c>
      <c r="D143" s="35">
        <v>0</v>
      </c>
      <c r="E143" s="35">
        <v>0</v>
      </c>
      <c r="F143" s="35">
        <v>3000000</v>
      </c>
      <c r="G143" s="35">
        <v>0</v>
      </c>
      <c r="H143" s="35">
        <v>3000000</v>
      </c>
      <c r="I143" s="35">
        <v>0</v>
      </c>
      <c r="J143" s="35">
        <v>0</v>
      </c>
      <c r="K143" s="36">
        <v>0</v>
      </c>
      <c r="L143" s="35">
        <v>0</v>
      </c>
      <c r="M143" s="35">
        <v>0</v>
      </c>
      <c r="N143" s="36">
        <v>0</v>
      </c>
      <c r="O143" s="1"/>
    </row>
    <row r="144" spans="1:15" x14ac:dyDescent="0.2">
      <c r="A144" s="29" t="s">
        <v>390</v>
      </c>
      <c r="B144" s="30" t="s">
        <v>391</v>
      </c>
      <c r="C144" s="35">
        <v>3000000</v>
      </c>
      <c r="D144" s="35">
        <v>0</v>
      </c>
      <c r="E144" s="35">
        <v>0</v>
      </c>
      <c r="F144" s="35">
        <v>3000000</v>
      </c>
      <c r="G144" s="35">
        <v>0</v>
      </c>
      <c r="H144" s="35">
        <v>3000000</v>
      </c>
      <c r="I144" s="35">
        <v>0</v>
      </c>
      <c r="J144" s="35">
        <v>0</v>
      </c>
      <c r="K144" s="36">
        <v>0</v>
      </c>
      <c r="L144" s="35">
        <v>0</v>
      </c>
      <c r="M144" s="35">
        <v>0</v>
      </c>
      <c r="N144" s="36">
        <v>0</v>
      </c>
      <c r="O144" s="1"/>
    </row>
    <row r="145" spans="1:15" x14ac:dyDescent="0.2">
      <c r="A145" s="29" t="s">
        <v>10</v>
      </c>
      <c r="B145" s="30" t="s">
        <v>63</v>
      </c>
      <c r="C145" s="35">
        <v>2115128081000</v>
      </c>
      <c r="D145" s="35">
        <v>0</v>
      </c>
      <c r="E145" s="35">
        <v>0</v>
      </c>
      <c r="F145" s="35">
        <v>2115128081000</v>
      </c>
      <c r="G145" s="35">
        <v>0</v>
      </c>
      <c r="H145" s="35">
        <v>2115128081000</v>
      </c>
      <c r="I145" s="35">
        <v>31514265424</v>
      </c>
      <c r="J145" s="35">
        <v>89452029187</v>
      </c>
      <c r="K145" s="36">
        <v>4.2300000000000004</v>
      </c>
      <c r="L145" s="35">
        <v>18025473634</v>
      </c>
      <c r="M145" s="35">
        <v>40397627857</v>
      </c>
      <c r="N145" s="36">
        <v>1.91</v>
      </c>
      <c r="O145" s="1"/>
    </row>
    <row r="146" spans="1:15" s="28" customFormat="1" x14ac:dyDescent="0.2">
      <c r="A146" s="24" t="s">
        <v>11</v>
      </c>
      <c r="B146" s="25" t="s">
        <v>64</v>
      </c>
      <c r="C146" s="33">
        <v>2035128081000</v>
      </c>
      <c r="D146" s="35">
        <v>0</v>
      </c>
      <c r="E146" s="33">
        <v>0</v>
      </c>
      <c r="F146" s="33">
        <v>2035128081000</v>
      </c>
      <c r="G146" s="33">
        <v>0</v>
      </c>
      <c r="H146" s="33">
        <v>2035128081000</v>
      </c>
      <c r="I146" s="33">
        <v>31514265424</v>
      </c>
      <c r="J146" s="33">
        <v>89452029187</v>
      </c>
      <c r="K146" s="34">
        <v>4.4000000000000004</v>
      </c>
      <c r="L146" s="33">
        <v>18025473634</v>
      </c>
      <c r="M146" s="33">
        <v>40397627857</v>
      </c>
      <c r="N146" s="34">
        <v>1.99</v>
      </c>
    </row>
    <row r="147" spans="1:15" s="28" customFormat="1" x14ac:dyDescent="0.2">
      <c r="A147" s="24" t="s">
        <v>12</v>
      </c>
      <c r="B147" s="25" t="s">
        <v>65</v>
      </c>
      <c r="C147" s="33">
        <v>2035128081000</v>
      </c>
      <c r="D147" s="35">
        <v>0</v>
      </c>
      <c r="E147" s="33">
        <v>0</v>
      </c>
      <c r="F147" s="33">
        <v>2035128081000</v>
      </c>
      <c r="G147" s="33">
        <v>0</v>
      </c>
      <c r="H147" s="33">
        <v>2035128081000</v>
      </c>
      <c r="I147" s="33">
        <v>31514265424</v>
      </c>
      <c r="J147" s="33">
        <v>89452029187</v>
      </c>
      <c r="K147" s="34">
        <v>4.4000000000000004</v>
      </c>
      <c r="L147" s="33">
        <v>18025473634</v>
      </c>
      <c r="M147" s="33">
        <v>40397627857</v>
      </c>
      <c r="N147" s="34">
        <v>1.99</v>
      </c>
    </row>
    <row r="148" spans="1:15" x14ac:dyDescent="0.2">
      <c r="A148" s="29" t="s">
        <v>13</v>
      </c>
      <c r="B148" s="30" t="s">
        <v>66</v>
      </c>
      <c r="C148" s="35">
        <v>1839390931000</v>
      </c>
      <c r="D148" s="35">
        <v>0</v>
      </c>
      <c r="E148" s="35">
        <v>0</v>
      </c>
      <c r="F148" s="35">
        <v>1839390931000</v>
      </c>
      <c r="G148" s="35">
        <v>0</v>
      </c>
      <c r="H148" s="35">
        <v>1839390931000</v>
      </c>
      <c r="I148" s="35">
        <v>21045782578</v>
      </c>
      <c r="J148" s="35">
        <v>62657474463</v>
      </c>
      <c r="K148" s="36">
        <v>3.41</v>
      </c>
      <c r="L148" s="35">
        <v>16463674547</v>
      </c>
      <c r="M148" s="35">
        <v>38433626409</v>
      </c>
      <c r="N148" s="36">
        <v>2.09</v>
      </c>
      <c r="O148" s="1"/>
    </row>
    <row r="149" spans="1:15" x14ac:dyDescent="0.2">
      <c r="A149" s="29" t="s">
        <v>14</v>
      </c>
      <c r="B149" s="30" t="s">
        <v>67</v>
      </c>
      <c r="C149" s="35">
        <v>1839390931000</v>
      </c>
      <c r="D149" s="35">
        <v>0</v>
      </c>
      <c r="E149" s="35">
        <v>0</v>
      </c>
      <c r="F149" s="35">
        <v>1839390931000</v>
      </c>
      <c r="G149" s="35">
        <v>0</v>
      </c>
      <c r="H149" s="35">
        <v>1839390931000</v>
      </c>
      <c r="I149" s="35">
        <v>21045782578</v>
      </c>
      <c r="J149" s="35">
        <v>62657474463</v>
      </c>
      <c r="K149" s="36">
        <v>3.41</v>
      </c>
      <c r="L149" s="35">
        <v>16463674547</v>
      </c>
      <c r="M149" s="35">
        <v>38433626409</v>
      </c>
      <c r="N149" s="36">
        <v>2.09</v>
      </c>
      <c r="O149" s="1"/>
    </row>
    <row r="150" spans="1:15" x14ac:dyDescent="0.2">
      <c r="A150" s="29" t="s">
        <v>15</v>
      </c>
      <c r="B150" s="30" t="s">
        <v>283</v>
      </c>
      <c r="C150" s="35">
        <v>118171357000</v>
      </c>
      <c r="D150" s="35">
        <v>0</v>
      </c>
      <c r="E150" s="35">
        <v>0</v>
      </c>
      <c r="F150" s="35">
        <v>118171357000</v>
      </c>
      <c r="G150" s="35">
        <v>0</v>
      </c>
      <c r="H150" s="35">
        <v>118171357000</v>
      </c>
      <c r="I150" s="35">
        <v>122463458</v>
      </c>
      <c r="J150" s="35">
        <v>1376400389</v>
      </c>
      <c r="K150" s="36">
        <v>1.1599999999999999</v>
      </c>
      <c r="L150" s="35">
        <v>1217557988</v>
      </c>
      <c r="M150" s="35">
        <v>1217557988</v>
      </c>
      <c r="N150" s="36">
        <v>1.03</v>
      </c>
      <c r="O150" s="1"/>
    </row>
    <row r="151" spans="1:15" x14ac:dyDescent="0.2">
      <c r="A151" s="29" t="s">
        <v>16</v>
      </c>
      <c r="B151" s="30" t="s">
        <v>415</v>
      </c>
      <c r="C151" s="35">
        <v>118171357000</v>
      </c>
      <c r="D151" s="35">
        <v>0</v>
      </c>
      <c r="E151" s="35">
        <v>0</v>
      </c>
      <c r="F151" s="35">
        <v>118171357000</v>
      </c>
      <c r="G151" s="35">
        <v>0</v>
      </c>
      <c r="H151" s="35">
        <v>118171357000</v>
      </c>
      <c r="I151" s="35">
        <v>122463458</v>
      </c>
      <c r="J151" s="35">
        <v>1376400389</v>
      </c>
      <c r="K151" s="36">
        <v>1.1599999999999999</v>
      </c>
      <c r="L151" s="35">
        <v>1217557988</v>
      </c>
      <c r="M151" s="35">
        <v>1217557988</v>
      </c>
      <c r="N151" s="36">
        <v>1.03</v>
      </c>
      <c r="O151" s="1"/>
    </row>
    <row r="152" spans="1:15" x14ac:dyDescent="0.2">
      <c r="A152" s="29" t="s">
        <v>17</v>
      </c>
      <c r="B152" s="30" t="s">
        <v>68</v>
      </c>
      <c r="C152" s="35">
        <v>450978726000</v>
      </c>
      <c r="D152" s="35">
        <v>0</v>
      </c>
      <c r="E152" s="35">
        <v>0</v>
      </c>
      <c r="F152" s="35">
        <v>450978726000</v>
      </c>
      <c r="G152" s="35">
        <v>0</v>
      </c>
      <c r="H152" s="35">
        <v>450978726000</v>
      </c>
      <c r="I152" s="35">
        <v>8460639225</v>
      </c>
      <c r="J152" s="35">
        <v>14445168820</v>
      </c>
      <c r="K152" s="36">
        <v>3.2</v>
      </c>
      <c r="L152" s="35">
        <v>2519611146</v>
      </c>
      <c r="M152" s="35">
        <v>7950089364</v>
      </c>
      <c r="N152" s="36">
        <v>1.76</v>
      </c>
      <c r="O152" s="1"/>
    </row>
    <row r="153" spans="1:15" x14ac:dyDescent="0.2">
      <c r="A153" s="29" t="s">
        <v>18</v>
      </c>
      <c r="B153" s="30" t="s">
        <v>416</v>
      </c>
      <c r="C153" s="35">
        <v>450978726000</v>
      </c>
      <c r="D153" s="35">
        <v>0</v>
      </c>
      <c r="E153" s="35">
        <v>0</v>
      </c>
      <c r="F153" s="35">
        <v>450978726000</v>
      </c>
      <c r="G153" s="35">
        <v>0</v>
      </c>
      <c r="H153" s="35">
        <v>450978726000</v>
      </c>
      <c r="I153" s="35">
        <v>8460639225</v>
      </c>
      <c r="J153" s="35">
        <v>14445168820</v>
      </c>
      <c r="K153" s="36">
        <v>3.2</v>
      </c>
      <c r="L153" s="35">
        <v>2519611146</v>
      </c>
      <c r="M153" s="35">
        <v>7950089364</v>
      </c>
      <c r="N153" s="36">
        <v>1.76</v>
      </c>
      <c r="O153" s="1"/>
    </row>
    <row r="154" spans="1:15" x14ac:dyDescent="0.2">
      <c r="A154" s="29" t="s">
        <v>19</v>
      </c>
      <c r="B154" s="30" t="s">
        <v>284</v>
      </c>
      <c r="C154" s="35">
        <v>1061525203000</v>
      </c>
      <c r="D154" s="35">
        <v>0</v>
      </c>
      <c r="E154" s="35">
        <v>0</v>
      </c>
      <c r="F154" s="35">
        <v>1061525203000</v>
      </c>
      <c r="G154" s="35">
        <v>0</v>
      </c>
      <c r="H154" s="35">
        <v>1061525203000</v>
      </c>
      <c r="I154" s="35">
        <v>10167626258</v>
      </c>
      <c r="J154" s="35">
        <v>29486414159</v>
      </c>
      <c r="K154" s="36">
        <v>2.78</v>
      </c>
      <c r="L154" s="35">
        <v>10806856929</v>
      </c>
      <c r="M154" s="35">
        <v>22226945860</v>
      </c>
      <c r="N154" s="36">
        <v>2.09</v>
      </c>
      <c r="O154" s="1"/>
    </row>
    <row r="155" spans="1:15" x14ac:dyDescent="0.2">
      <c r="A155" s="29" t="s">
        <v>20</v>
      </c>
      <c r="B155" s="30" t="s">
        <v>417</v>
      </c>
      <c r="C155" s="35">
        <v>1061525203000</v>
      </c>
      <c r="D155" s="35">
        <v>0</v>
      </c>
      <c r="E155" s="35">
        <v>0</v>
      </c>
      <c r="F155" s="35">
        <v>1061525203000</v>
      </c>
      <c r="G155" s="35">
        <v>0</v>
      </c>
      <c r="H155" s="35">
        <v>1061525203000</v>
      </c>
      <c r="I155" s="35">
        <v>10167626258</v>
      </c>
      <c r="J155" s="35">
        <v>29486414159</v>
      </c>
      <c r="K155" s="36">
        <v>2.78</v>
      </c>
      <c r="L155" s="35">
        <v>10806856929</v>
      </c>
      <c r="M155" s="35">
        <v>22226945860</v>
      </c>
      <c r="N155" s="36">
        <v>2.09</v>
      </c>
      <c r="O155" s="1"/>
    </row>
    <row r="156" spans="1:15" x14ac:dyDescent="0.2">
      <c r="A156" s="29" t="s">
        <v>21</v>
      </c>
      <c r="B156" s="30" t="s">
        <v>285</v>
      </c>
      <c r="C156" s="35">
        <v>208715645000</v>
      </c>
      <c r="D156" s="35">
        <v>0</v>
      </c>
      <c r="E156" s="35">
        <v>0</v>
      </c>
      <c r="F156" s="35">
        <v>208715645000</v>
      </c>
      <c r="G156" s="35">
        <v>0</v>
      </c>
      <c r="H156" s="35">
        <v>208715645000</v>
      </c>
      <c r="I156" s="35">
        <v>2295053637</v>
      </c>
      <c r="J156" s="35">
        <v>17349491095</v>
      </c>
      <c r="K156" s="36">
        <v>8.31</v>
      </c>
      <c r="L156" s="35">
        <v>1919648484</v>
      </c>
      <c r="M156" s="35">
        <v>7039033197</v>
      </c>
      <c r="N156" s="36">
        <v>3.37</v>
      </c>
      <c r="O156" s="1"/>
    </row>
    <row r="157" spans="1:15" x14ac:dyDescent="0.2">
      <c r="A157" s="29" t="s">
        <v>22</v>
      </c>
      <c r="B157" s="30" t="s">
        <v>417</v>
      </c>
      <c r="C157" s="35">
        <v>208715645000</v>
      </c>
      <c r="D157" s="35">
        <v>0</v>
      </c>
      <c r="E157" s="35">
        <v>0</v>
      </c>
      <c r="F157" s="35">
        <v>208715645000</v>
      </c>
      <c r="G157" s="35">
        <v>0</v>
      </c>
      <c r="H157" s="35">
        <v>208715645000</v>
      </c>
      <c r="I157" s="35">
        <v>2295053637</v>
      </c>
      <c r="J157" s="35">
        <v>17349491095</v>
      </c>
      <c r="K157" s="36">
        <v>8.31</v>
      </c>
      <c r="L157" s="35">
        <v>1919648484</v>
      </c>
      <c r="M157" s="35">
        <v>7039033197</v>
      </c>
      <c r="N157" s="36">
        <v>3.37</v>
      </c>
      <c r="O157" s="1"/>
    </row>
    <row r="158" spans="1:15" x14ac:dyDescent="0.2">
      <c r="A158" s="29" t="s">
        <v>112</v>
      </c>
      <c r="B158" s="30" t="s">
        <v>286</v>
      </c>
      <c r="C158" s="35">
        <v>52937554000</v>
      </c>
      <c r="D158" s="35">
        <v>0</v>
      </c>
      <c r="E158" s="35">
        <v>0</v>
      </c>
      <c r="F158" s="35">
        <v>52937554000</v>
      </c>
      <c r="G158" s="35">
        <v>0</v>
      </c>
      <c r="H158" s="35">
        <v>52937554000</v>
      </c>
      <c r="I158" s="35">
        <v>1919394540</v>
      </c>
      <c r="J158" s="35">
        <v>2963886341</v>
      </c>
      <c r="K158" s="36">
        <v>5.6</v>
      </c>
      <c r="L158" s="35">
        <v>942203359</v>
      </c>
      <c r="M158" s="35">
        <v>1036779527</v>
      </c>
      <c r="N158" s="36">
        <v>1.96</v>
      </c>
      <c r="O158" s="1"/>
    </row>
    <row r="159" spans="1:15" x14ac:dyDescent="0.2">
      <c r="A159" s="29" t="s">
        <v>113</v>
      </c>
      <c r="B159" s="30" t="s">
        <v>287</v>
      </c>
      <c r="C159" s="35">
        <v>52937554000</v>
      </c>
      <c r="D159" s="35">
        <v>0</v>
      </c>
      <c r="E159" s="35">
        <v>0</v>
      </c>
      <c r="F159" s="35">
        <v>52937554000</v>
      </c>
      <c r="G159" s="35">
        <v>0</v>
      </c>
      <c r="H159" s="35">
        <v>52937554000</v>
      </c>
      <c r="I159" s="35">
        <v>1919394540</v>
      </c>
      <c r="J159" s="35">
        <v>2963886341</v>
      </c>
      <c r="K159" s="36">
        <v>5.6</v>
      </c>
      <c r="L159" s="35">
        <v>942203359</v>
      </c>
      <c r="M159" s="35">
        <v>1036779527</v>
      </c>
      <c r="N159" s="36">
        <v>1.96</v>
      </c>
      <c r="O159" s="1"/>
    </row>
    <row r="160" spans="1:15" x14ac:dyDescent="0.2">
      <c r="A160" s="29" t="s">
        <v>114</v>
      </c>
      <c r="B160" s="30" t="s">
        <v>288</v>
      </c>
      <c r="C160" s="35">
        <v>52937554000</v>
      </c>
      <c r="D160" s="35">
        <v>0</v>
      </c>
      <c r="E160" s="35">
        <v>0</v>
      </c>
      <c r="F160" s="35">
        <v>52937554000</v>
      </c>
      <c r="G160" s="35">
        <v>0</v>
      </c>
      <c r="H160" s="35">
        <v>52937554000</v>
      </c>
      <c r="I160" s="35">
        <v>1919394540</v>
      </c>
      <c r="J160" s="35">
        <v>2963886341</v>
      </c>
      <c r="K160" s="36">
        <v>5.6</v>
      </c>
      <c r="L160" s="35">
        <v>942203359</v>
      </c>
      <c r="M160" s="35">
        <v>1036779527</v>
      </c>
      <c r="N160" s="36">
        <v>1.96</v>
      </c>
      <c r="O160" s="1"/>
    </row>
    <row r="161" spans="1:15" x14ac:dyDescent="0.2">
      <c r="A161" s="29" t="s">
        <v>115</v>
      </c>
      <c r="B161" s="30" t="s">
        <v>287</v>
      </c>
      <c r="C161" s="35">
        <v>52937554000</v>
      </c>
      <c r="D161" s="35">
        <v>0</v>
      </c>
      <c r="E161" s="35">
        <v>0</v>
      </c>
      <c r="F161" s="35">
        <v>52937554000</v>
      </c>
      <c r="G161" s="35">
        <v>0</v>
      </c>
      <c r="H161" s="35">
        <v>52937554000</v>
      </c>
      <c r="I161" s="35">
        <v>1919394540</v>
      </c>
      <c r="J161" s="35">
        <v>2963886341</v>
      </c>
      <c r="K161" s="36">
        <v>5.6</v>
      </c>
      <c r="L161" s="35">
        <v>942203359</v>
      </c>
      <c r="M161" s="35">
        <v>1036779527</v>
      </c>
      <c r="N161" s="36">
        <v>1.96</v>
      </c>
      <c r="O161" s="1"/>
    </row>
    <row r="162" spans="1:15" x14ac:dyDescent="0.2">
      <c r="A162" s="29" t="s">
        <v>23</v>
      </c>
      <c r="B162" s="30" t="s">
        <v>289</v>
      </c>
      <c r="C162" s="35">
        <v>142799596000</v>
      </c>
      <c r="D162" s="35">
        <v>0</v>
      </c>
      <c r="E162" s="35">
        <v>0</v>
      </c>
      <c r="F162" s="35">
        <v>142799596000</v>
      </c>
      <c r="G162" s="35">
        <v>0</v>
      </c>
      <c r="H162" s="35">
        <v>142799596000</v>
      </c>
      <c r="I162" s="35">
        <v>8549088306</v>
      </c>
      <c r="J162" s="35">
        <v>23830668383</v>
      </c>
      <c r="K162" s="36">
        <v>16.690000000000001</v>
      </c>
      <c r="L162" s="35">
        <v>619595728</v>
      </c>
      <c r="M162" s="35">
        <v>927221921</v>
      </c>
      <c r="N162" s="36">
        <v>0.65</v>
      </c>
      <c r="O162" s="1"/>
    </row>
    <row r="163" spans="1:15" x14ac:dyDescent="0.2">
      <c r="A163" s="29" t="s">
        <v>24</v>
      </c>
      <c r="B163" s="30" t="s">
        <v>69</v>
      </c>
      <c r="C163" s="35">
        <v>142799596000</v>
      </c>
      <c r="D163" s="35">
        <v>0</v>
      </c>
      <c r="E163" s="35">
        <v>0</v>
      </c>
      <c r="F163" s="35">
        <v>142799596000</v>
      </c>
      <c r="G163" s="35">
        <v>0</v>
      </c>
      <c r="H163" s="35">
        <v>142799596000</v>
      </c>
      <c r="I163" s="35">
        <v>8549088306</v>
      </c>
      <c r="J163" s="35">
        <v>23830668383</v>
      </c>
      <c r="K163" s="36">
        <v>16.690000000000001</v>
      </c>
      <c r="L163" s="35">
        <v>619595728</v>
      </c>
      <c r="M163" s="35">
        <v>927221921</v>
      </c>
      <c r="N163" s="36">
        <v>0.65</v>
      </c>
      <c r="O163" s="1"/>
    </row>
    <row r="164" spans="1:15" x14ac:dyDescent="0.2">
      <c r="A164" s="29" t="s">
        <v>25</v>
      </c>
      <c r="B164" s="30" t="s">
        <v>290</v>
      </c>
      <c r="C164" s="35">
        <v>142799596000</v>
      </c>
      <c r="D164" s="35">
        <v>0</v>
      </c>
      <c r="E164" s="35">
        <v>0</v>
      </c>
      <c r="F164" s="35">
        <v>142799596000</v>
      </c>
      <c r="G164" s="35">
        <v>0</v>
      </c>
      <c r="H164" s="35">
        <v>142799596000</v>
      </c>
      <c r="I164" s="35">
        <v>8549088306</v>
      </c>
      <c r="J164" s="35">
        <v>23830668383</v>
      </c>
      <c r="K164" s="36">
        <v>16.690000000000001</v>
      </c>
      <c r="L164" s="35">
        <v>619595728</v>
      </c>
      <c r="M164" s="35">
        <v>927221921</v>
      </c>
      <c r="N164" s="36">
        <v>0.65</v>
      </c>
      <c r="O164" s="1"/>
    </row>
    <row r="165" spans="1:15" x14ac:dyDescent="0.2">
      <c r="A165" s="29" t="s">
        <v>26</v>
      </c>
      <c r="B165" s="30" t="s">
        <v>418</v>
      </c>
      <c r="C165" s="35">
        <v>142799596000</v>
      </c>
      <c r="D165" s="35">
        <v>0</v>
      </c>
      <c r="E165" s="35">
        <v>0</v>
      </c>
      <c r="F165" s="35">
        <v>142799596000</v>
      </c>
      <c r="G165" s="35">
        <v>0</v>
      </c>
      <c r="H165" s="35">
        <v>142799596000</v>
      </c>
      <c r="I165" s="35">
        <v>8549088306</v>
      </c>
      <c r="J165" s="35">
        <v>23830668383</v>
      </c>
      <c r="K165" s="36">
        <v>16.690000000000001</v>
      </c>
      <c r="L165" s="35">
        <v>619595728</v>
      </c>
      <c r="M165" s="35">
        <v>927221921</v>
      </c>
      <c r="N165" s="36">
        <v>0.65</v>
      </c>
      <c r="O165" s="1"/>
    </row>
    <row r="166" spans="1:15" s="28" customFormat="1" x14ac:dyDescent="0.2">
      <c r="A166" s="24" t="s">
        <v>297</v>
      </c>
      <c r="B166" s="25" t="s">
        <v>291</v>
      </c>
      <c r="C166" s="33">
        <v>80000000000</v>
      </c>
      <c r="D166" s="35">
        <v>0</v>
      </c>
      <c r="E166" s="33">
        <v>0</v>
      </c>
      <c r="F166" s="33">
        <v>80000000000</v>
      </c>
      <c r="G166" s="33">
        <v>0</v>
      </c>
      <c r="H166" s="33">
        <v>80000000000</v>
      </c>
      <c r="I166" s="33">
        <v>0</v>
      </c>
      <c r="J166" s="33">
        <v>0</v>
      </c>
      <c r="K166" s="34">
        <v>0</v>
      </c>
      <c r="L166" s="33">
        <v>0</v>
      </c>
      <c r="M166" s="33">
        <v>0</v>
      </c>
      <c r="N166" s="34">
        <v>0</v>
      </c>
    </row>
    <row r="167" spans="1:15" x14ac:dyDescent="0.2">
      <c r="A167" s="29" t="s">
        <v>292</v>
      </c>
      <c r="B167" s="30" t="s">
        <v>293</v>
      </c>
      <c r="C167" s="35">
        <v>80000000000</v>
      </c>
      <c r="D167" s="35">
        <v>0</v>
      </c>
      <c r="E167" s="35">
        <v>0</v>
      </c>
      <c r="F167" s="35">
        <v>80000000000</v>
      </c>
      <c r="G167" s="35">
        <v>0</v>
      </c>
      <c r="H167" s="35">
        <v>80000000000</v>
      </c>
      <c r="I167" s="35">
        <v>0</v>
      </c>
      <c r="J167" s="35">
        <v>0</v>
      </c>
      <c r="K167" s="36">
        <v>0</v>
      </c>
      <c r="L167" s="35">
        <v>0</v>
      </c>
      <c r="M167" s="35">
        <v>0</v>
      </c>
      <c r="N167" s="36">
        <v>0</v>
      </c>
      <c r="O167" s="1"/>
    </row>
    <row r="168" spans="1:15" x14ac:dyDescent="0.2">
      <c r="A168" s="29" t="s">
        <v>294</v>
      </c>
      <c r="B168" s="30" t="s">
        <v>295</v>
      </c>
      <c r="C168" s="35">
        <v>80000000000</v>
      </c>
      <c r="D168" s="35">
        <v>0</v>
      </c>
      <c r="E168" s="35">
        <v>0</v>
      </c>
      <c r="F168" s="35">
        <v>80000000000</v>
      </c>
      <c r="G168" s="35">
        <v>0</v>
      </c>
      <c r="H168" s="35">
        <v>80000000000</v>
      </c>
      <c r="I168" s="35">
        <v>0</v>
      </c>
      <c r="J168" s="35">
        <v>0</v>
      </c>
      <c r="K168" s="36">
        <v>0</v>
      </c>
      <c r="L168" s="35">
        <v>0</v>
      </c>
      <c r="M168" s="35">
        <v>0</v>
      </c>
      <c r="N168" s="36">
        <v>0</v>
      </c>
      <c r="O168" s="1"/>
    </row>
  </sheetData>
  <mergeCells count="20">
    <mergeCell ref="N7:N9"/>
    <mergeCell ref="A8:A9"/>
    <mergeCell ref="B8:B9"/>
    <mergeCell ref="C8:C9"/>
    <mergeCell ref="D8:E8"/>
    <mergeCell ref="F8:F9"/>
    <mergeCell ref="G8:G9"/>
    <mergeCell ref="H8:H9"/>
    <mergeCell ref="I7:J7"/>
    <mergeCell ref="I8:I9"/>
    <mergeCell ref="J8:J9"/>
    <mergeCell ref="L8:L9"/>
    <mergeCell ref="M8:M9"/>
    <mergeCell ref="K7:K9"/>
    <mergeCell ref="L7:M7"/>
    <mergeCell ref="D1:G1"/>
    <mergeCell ref="D2:G2"/>
    <mergeCell ref="D3:G3"/>
    <mergeCell ref="A7:B7"/>
    <mergeCell ref="C7:H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2"/>
  <sheetViews>
    <sheetView workbookViewId="0"/>
  </sheetViews>
  <sheetFormatPr baseColWidth="10" defaultColWidth="11.42578125" defaultRowHeight="12" x14ac:dyDescent="0.2"/>
  <cols>
    <col min="1" max="1" width="18.85546875" style="1" bestFit="1" customWidth="1"/>
    <col min="2" max="2" width="53.28515625" style="1" bestFit="1" customWidth="1"/>
    <col min="3" max="3" width="20.7109375" style="1" customWidth="1"/>
    <col min="4" max="4" width="16.42578125" style="1" bestFit="1" customWidth="1"/>
    <col min="5" max="5" width="22.28515625" style="1" bestFit="1" customWidth="1"/>
    <col min="6" max="6" width="17.7109375" style="1" bestFit="1" customWidth="1"/>
    <col min="7" max="7" width="17.140625" style="1" customWidth="1"/>
    <col min="8" max="8" width="19" style="1" customWidth="1"/>
    <col min="9" max="9" width="15" style="40" bestFit="1" customWidth="1"/>
    <col min="10" max="10" width="17.7109375" style="1" bestFit="1" customWidth="1"/>
    <col min="11" max="11" width="15" style="1" bestFit="1" customWidth="1"/>
    <col min="12" max="12" width="12" style="1" bestFit="1" customWidth="1"/>
    <col min="13" max="16384" width="11.42578125" style="1"/>
  </cols>
  <sheetData>
    <row r="2" spans="1:12" x14ac:dyDescent="0.2">
      <c r="C2" s="49" t="s">
        <v>27</v>
      </c>
      <c r="D2" s="49"/>
      <c r="E2" s="49"/>
      <c r="F2" s="49"/>
    </row>
    <row r="3" spans="1:12" x14ac:dyDescent="0.2">
      <c r="C3" s="49" t="s">
        <v>118</v>
      </c>
      <c r="D3" s="49"/>
      <c r="E3" s="49"/>
      <c r="F3" s="49"/>
    </row>
    <row r="4" spans="1:12" x14ac:dyDescent="0.2">
      <c r="C4" s="49" t="s">
        <v>120</v>
      </c>
      <c r="D4" s="49"/>
      <c r="E4" s="49"/>
      <c r="F4" s="49"/>
      <c r="G4" s="2"/>
    </row>
    <row r="5" spans="1:12" x14ac:dyDescent="0.2">
      <c r="C5" s="49"/>
      <c r="D5" s="49"/>
      <c r="E5" s="49"/>
      <c r="F5" s="49"/>
      <c r="G5" s="2"/>
    </row>
    <row r="6" spans="1:12" x14ac:dyDescent="0.2">
      <c r="C6" s="44"/>
      <c r="D6" s="44"/>
      <c r="E6" s="44"/>
      <c r="F6" s="44"/>
      <c r="G6" s="2"/>
    </row>
    <row r="7" spans="1:12" x14ac:dyDescent="0.2">
      <c r="A7" s="3" t="s">
        <v>29</v>
      </c>
      <c r="B7" s="4" t="s">
        <v>30</v>
      </c>
      <c r="C7" s="21"/>
      <c r="D7" s="21"/>
      <c r="E7" s="21"/>
      <c r="F7" s="21"/>
      <c r="G7" s="21"/>
      <c r="H7" s="21"/>
      <c r="I7" s="41" t="s">
        <v>31</v>
      </c>
      <c r="J7" s="13" t="s">
        <v>528</v>
      </c>
    </row>
    <row r="8" spans="1:12" x14ac:dyDescent="0.2">
      <c r="A8" s="8" t="s">
        <v>32</v>
      </c>
      <c r="B8" s="9" t="s">
        <v>33</v>
      </c>
      <c r="C8" s="22"/>
      <c r="D8" s="22"/>
      <c r="E8" s="22"/>
      <c r="F8" s="22"/>
      <c r="G8" s="22"/>
      <c r="H8" s="22"/>
      <c r="I8" s="42" t="s">
        <v>34</v>
      </c>
      <c r="J8" s="14">
        <v>2020</v>
      </c>
    </row>
    <row r="9" spans="1:12" ht="15" customHeight="1" x14ac:dyDescent="0.2">
      <c r="A9" s="53" t="s">
        <v>106</v>
      </c>
      <c r="B9" s="51" t="s">
        <v>97</v>
      </c>
      <c r="C9" s="51" t="s">
        <v>98</v>
      </c>
      <c r="D9" s="51" t="s">
        <v>99</v>
      </c>
      <c r="E9" s="51" t="s">
        <v>100</v>
      </c>
      <c r="F9" s="59" t="s">
        <v>101</v>
      </c>
      <c r="G9" s="52" t="s">
        <v>39</v>
      </c>
      <c r="H9" s="52"/>
      <c r="I9" s="56" t="s">
        <v>104</v>
      </c>
      <c r="J9" s="57" t="s">
        <v>105</v>
      </c>
    </row>
    <row r="10" spans="1:12" ht="28.5" customHeight="1" x14ac:dyDescent="0.2">
      <c r="A10" s="53"/>
      <c r="B10" s="51"/>
      <c r="C10" s="51"/>
      <c r="D10" s="51"/>
      <c r="E10" s="51"/>
      <c r="F10" s="60"/>
      <c r="G10" s="45" t="s">
        <v>102</v>
      </c>
      <c r="H10" s="45" t="s">
        <v>103</v>
      </c>
      <c r="I10" s="56"/>
      <c r="J10" s="58"/>
    </row>
    <row r="11" spans="1:12" s="28" customFormat="1" x14ac:dyDescent="0.2">
      <c r="A11" s="46" t="s">
        <v>0</v>
      </c>
      <c r="B11" s="25" t="s">
        <v>54</v>
      </c>
      <c r="C11" s="37">
        <v>1122032196639</v>
      </c>
      <c r="D11" s="37">
        <v>152659996</v>
      </c>
      <c r="E11" s="37">
        <v>1209785685</v>
      </c>
      <c r="F11" s="37">
        <f>+C11-E11</f>
        <v>1120822410954</v>
      </c>
      <c r="G11" s="37">
        <v>49123695801</v>
      </c>
      <c r="H11" s="37">
        <v>111169331039</v>
      </c>
      <c r="I11" s="43">
        <f>+H11/F11</f>
        <v>9.9185499819170311E-2</v>
      </c>
      <c r="J11" s="37">
        <f>+F11-H11</f>
        <v>1009653079915</v>
      </c>
      <c r="K11" s="39"/>
      <c r="L11" s="39"/>
    </row>
    <row r="12" spans="1:12" s="28" customFormat="1" x14ac:dyDescent="0.2">
      <c r="A12" s="46" t="s">
        <v>447</v>
      </c>
      <c r="B12" s="25" t="s">
        <v>55</v>
      </c>
      <c r="C12" s="37">
        <v>8374721228</v>
      </c>
      <c r="D12" s="37">
        <v>0</v>
      </c>
      <c r="E12" s="37">
        <v>28793152</v>
      </c>
      <c r="F12" s="37">
        <f t="shared" ref="F12:F75" si="0">+C12-E12</f>
        <v>8345928076</v>
      </c>
      <c r="G12" s="37">
        <v>354266630</v>
      </c>
      <c r="H12" s="37">
        <v>5763930745</v>
      </c>
      <c r="I12" s="43">
        <f t="shared" ref="I12:I75" si="1">+H12/F12</f>
        <v>0.69062789572499061</v>
      </c>
      <c r="J12" s="37">
        <f t="shared" ref="J12:J75" si="2">+F12-H12</f>
        <v>2581997331</v>
      </c>
    </row>
    <row r="13" spans="1:12" s="28" customFormat="1" x14ac:dyDescent="0.2">
      <c r="A13" s="46" t="s">
        <v>448</v>
      </c>
      <c r="B13" s="25" t="s">
        <v>188</v>
      </c>
      <c r="C13" s="37">
        <v>8374721228</v>
      </c>
      <c r="D13" s="37">
        <v>0</v>
      </c>
      <c r="E13" s="37">
        <v>28793152</v>
      </c>
      <c r="F13" s="37">
        <f t="shared" si="0"/>
        <v>8345928076</v>
      </c>
      <c r="G13" s="37">
        <v>354266630</v>
      </c>
      <c r="H13" s="37">
        <v>5763930745</v>
      </c>
      <c r="I13" s="43">
        <f t="shared" si="1"/>
        <v>0.69062789572499061</v>
      </c>
      <c r="J13" s="37">
        <f t="shared" si="2"/>
        <v>2581997331</v>
      </c>
    </row>
    <row r="14" spans="1:12" x14ac:dyDescent="0.2">
      <c r="A14" s="47" t="s">
        <v>449</v>
      </c>
      <c r="B14" s="30" t="s">
        <v>194</v>
      </c>
      <c r="C14" s="38">
        <v>8374721228</v>
      </c>
      <c r="D14" s="38">
        <v>0</v>
      </c>
      <c r="E14" s="38">
        <v>28793152</v>
      </c>
      <c r="F14" s="38">
        <f t="shared" si="0"/>
        <v>8345928076</v>
      </c>
      <c r="G14" s="38">
        <v>354266630</v>
      </c>
      <c r="H14" s="38">
        <v>5763930745</v>
      </c>
      <c r="I14" s="43">
        <f t="shared" si="1"/>
        <v>0.69062789572499061</v>
      </c>
      <c r="J14" s="38">
        <f t="shared" si="2"/>
        <v>2581997331</v>
      </c>
    </row>
    <row r="15" spans="1:12" x14ac:dyDescent="0.2">
      <c r="A15" s="47" t="s">
        <v>450</v>
      </c>
      <c r="B15" s="30" t="s">
        <v>195</v>
      </c>
      <c r="C15" s="38">
        <v>206194057</v>
      </c>
      <c r="D15" s="38">
        <v>0</v>
      </c>
      <c r="E15" s="38">
        <v>0</v>
      </c>
      <c r="F15" s="38">
        <f t="shared" si="0"/>
        <v>206194057</v>
      </c>
      <c r="G15" s="38">
        <v>5702032</v>
      </c>
      <c r="H15" s="38">
        <v>99194852</v>
      </c>
      <c r="I15" s="43">
        <f t="shared" si="1"/>
        <v>0.48107522323012442</v>
      </c>
      <c r="J15" s="38">
        <f t="shared" si="2"/>
        <v>106999205</v>
      </c>
    </row>
    <row r="16" spans="1:12" x14ac:dyDescent="0.2">
      <c r="A16" s="47" t="s">
        <v>516</v>
      </c>
      <c r="B16" s="30" t="s">
        <v>341</v>
      </c>
      <c r="C16" s="38">
        <v>270000</v>
      </c>
      <c r="D16" s="38">
        <v>0</v>
      </c>
      <c r="E16" s="38">
        <v>270000</v>
      </c>
      <c r="F16" s="38">
        <f t="shared" si="0"/>
        <v>0</v>
      </c>
      <c r="G16" s="38">
        <v>0</v>
      </c>
      <c r="H16" s="38">
        <v>0</v>
      </c>
      <c r="I16" s="43">
        <v>0</v>
      </c>
      <c r="J16" s="38">
        <f t="shared" si="2"/>
        <v>0</v>
      </c>
    </row>
    <row r="17" spans="1:10" x14ac:dyDescent="0.2">
      <c r="A17" s="47" t="s">
        <v>517</v>
      </c>
      <c r="B17" s="30" t="s">
        <v>343</v>
      </c>
      <c r="C17" s="38">
        <v>270000</v>
      </c>
      <c r="D17" s="38">
        <v>0</v>
      </c>
      <c r="E17" s="38">
        <v>270000</v>
      </c>
      <c r="F17" s="38">
        <f t="shared" si="0"/>
        <v>0</v>
      </c>
      <c r="G17" s="38">
        <v>0</v>
      </c>
      <c r="H17" s="38">
        <v>0</v>
      </c>
      <c r="I17" s="43">
        <v>0</v>
      </c>
      <c r="J17" s="38">
        <f t="shared" si="2"/>
        <v>0</v>
      </c>
    </row>
    <row r="18" spans="1:10" x14ac:dyDescent="0.2">
      <c r="A18" s="47" t="s">
        <v>451</v>
      </c>
      <c r="B18" s="30" t="s">
        <v>197</v>
      </c>
      <c r="C18" s="38">
        <v>167606424</v>
      </c>
      <c r="D18" s="38">
        <v>0</v>
      </c>
      <c r="E18" s="38">
        <v>0</v>
      </c>
      <c r="F18" s="38">
        <f t="shared" si="0"/>
        <v>167606424</v>
      </c>
      <c r="G18" s="38">
        <v>5702032</v>
      </c>
      <c r="H18" s="38">
        <v>98891737</v>
      </c>
      <c r="I18" s="43">
        <f t="shared" si="1"/>
        <v>0.59002354826208814</v>
      </c>
      <c r="J18" s="38">
        <f t="shared" si="2"/>
        <v>68714687</v>
      </c>
    </row>
    <row r="19" spans="1:10" x14ac:dyDescent="0.2">
      <c r="A19" s="47" t="s">
        <v>518</v>
      </c>
      <c r="B19" s="30" t="s">
        <v>345</v>
      </c>
      <c r="C19" s="38">
        <v>200000</v>
      </c>
      <c r="D19" s="38">
        <v>0</v>
      </c>
      <c r="E19" s="38">
        <v>200000</v>
      </c>
      <c r="F19" s="38">
        <f t="shared" si="0"/>
        <v>0</v>
      </c>
      <c r="G19" s="38">
        <v>0</v>
      </c>
      <c r="H19" s="38">
        <v>0</v>
      </c>
      <c r="I19" s="43">
        <v>0</v>
      </c>
      <c r="J19" s="38">
        <f t="shared" si="2"/>
        <v>0</v>
      </c>
    </row>
    <row r="20" spans="1:10" x14ac:dyDescent="0.2">
      <c r="A20" s="47" t="s">
        <v>452</v>
      </c>
      <c r="B20" s="30" t="s">
        <v>199</v>
      </c>
      <c r="C20" s="38">
        <v>56217447</v>
      </c>
      <c r="D20" s="38">
        <v>0</v>
      </c>
      <c r="E20" s="38">
        <v>0</v>
      </c>
      <c r="F20" s="38">
        <f t="shared" si="0"/>
        <v>56217447</v>
      </c>
      <c r="G20" s="38">
        <v>0</v>
      </c>
      <c r="H20" s="38">
        <v>25268972</v>
      </c>
      <c r="I20" s="43">
        <f t="shared" si="1"/>
        <v>0.44948629559787728</v>
      </c>
      <c r="J20" s="38">
        <f t="shared" si="2"/>
        <v>30948475</v>
      </c>
    </row>
    <row r="21" spans="1:10" x14ac:dyDescent="0.2">
      <c r="A21" s="47" t="s">
        <v>453</v>
      </c>
      <c r="B21" s="30" t="s">
        <v>201</v>
      </c>
      <c r="C21" s="38">
        <v>39309359</v>
      </c>
      <c r="D21" s="38">
        <v>0</v>
      </c>
      <c r="E21" s="38">
        <v>0</v>
      </c>
      <c r="F21" s="38">
        <f t="shared" si="0"/>
        <v>39309359</v>
      </c>
      <c r="G21" s="38">
        <v>4882032</v>
      </c>
      <c r="H21" s="38">
        <v>30309130</v>
      </c>
      <c r="I21" s="43">
        <f t="shared" si="1"/>
        <v>0.77104106429209385</v>
      </c>
      <c r="J21" s="38">
        <f t="shared" si="2"/>
        <v>9000229</v>
      </c>
    </row>
    <row r="22" spans="1:10" x14ac:dyDescent="0.2">
      <c r="A22" s="47" t="s">
        <v>454</v>
      </c>
      <c r="B22" s="30" t="s">
        <v>347</v>
      </c>
      <c r="C22" s="38">
        <v>4482396</v>
      </c>
      <c r="D22" s="38">
        <v>0</v>
      </c>
      <c r="E22" s="38">
        <v>0</v>
      </c>
      <c r="F22" s="38">
        <f t="shared" si="0"/>
        <v>4482396</v>
      </c>
      <c r="G22" s="38">
        <v>820000</v>
      </c>
      <c r="H22" s="38">
        <v>4409268</v>
      </c>
      <c r="I22" s="43">
        <f t="shared" si="1"/>
        <v>0.98368551105257096</v>
      </c>
      <c r="J22" s="38">
        <f t="shared" si="2"/>
        <v>73128</v>
      </c>
    </row>
    <row r="23" spans="1:10" x14ac:dyDescent="0.2">
      <c r="A23" s="47" t="s">
        <v>455</v>
      </c>
      <c r="B23" s="30" t="s">
        <v>349</v>
      </c>
      <c r="C23" s="38">
        <v>66287395</v>
      </c>
      <c r="D23" s="38">
        <v>0</v>
      </c>
      <c r="E23" s="38">
        <v>5473822</v>
      </c>
      <c r="F23" s="38">
        <f t="shared" si="0"/>
        <v>60813573</v>
      </c>
      <c r="G23" s="38">
        <v>0</v>
      </c>
      <c r="H23" s="38">
        <v>38904367</v>
      </c>
      <c r="I23" s="43">
        <f t="shared" si="1"/>
        <v>0.63973164346058076</v>
      </c>
      <c r="J23" s="38">
        <f t="shared" si="2"/>
        <v>21909206</v>
      </c>
    </row>
    <row r="24" spans="1:10" x14ac:dyDescent="0.2">
      <c r="A24" s="47" t="s">
        <v>519</v>
      </c>
      <c r="B24" s="30" t="s">
        <v>351</v>
      </c>
      <c r="C24" s="38">
        <v>584502</v>
      </c>
      <c r="D24" s="38">
        <v>0</v>
      </c>
      <c r="E24" s="38">
        <v>584502</v>
      </c>
      <c r="F24" s="38">
        <f t="shared" si="0"/>
        <v>0</v>
      </c>
      <c r="G24" s="38">
        <v>0</v>
      </c>
      <c r="H24" s="38">
        <v>0</v>
      </c>
      <c r="I24" s="43">
        <v>0</v>
      </c>
      <c r="J24" s="38">
        <f t="shared" si="2"/>
        <v>0</v>
      </c>
    </row>
    <row r="25" spans="1:10" x14ac:dyDescent="0.2">
      <c r="A25" s="47" t="s">
        <v>520</v>
      </c>
      <c r="B25" s="30" t="s">
        <v>353</v>
      </c>
      <c r="C25" s="38">
        <v>525325</v>
      </c>
      <c r="D25" s="38">
        <v>0</v>
      </c>
      <c r="E25" s="38">
        <v>525325</v>
      </c>
      <c r="F25" s="38">
        <f t="shared" si="0"/>
        <v>0</v>
      </c>
      <c r="G25" s="38">
        <v>0</v>
      </c>
      <c r="H25" s="38">
        <v>0</v>
      </c>
      <c r="I25" s="43">
        <v>0</v>
      </c>
      <c r="J25" s="38">
        <f t="shared" si="2"/>
        <v>0</v>
      </c>
    </row>
    <row r="26" spans="1:10" x14ac:dyDescent="0.2">
      <c r="A26" s="47" t="s">
        <v>456</v>
      </c>
      <c r="B26" s="30" t="s">
        <v>203</v>
      </c>
      <c r="C26" s="38">
        <v>38317633</v>
      </c>
      <c r="D26" s="38">
        <v>0</v>
      </c>
      <c r="E26" s="38">
        <v>1712992</v>
      </c>
      <c r="F26" s="38">
        <f t="shared" si="0"/>
        <v>36604641</v>
      </c>
      <c r="G26" s="38">
        <v>0</v>
      </c>
      <c r="H26" s="38">
        <v>303115</v>
      </c>
      <c r="I26" s="43">
        <f t="shared" si="1"/>
        <v>8.2807805709663972E-3</v>
      </c>
      <c r="J26" s="38">
        <f t="shared" si="2"/>
        <v>36301526</v>
      </c>
    </row>
    <row r="27" spans="1:10" x14ac:dyDescent="0.2">
      <c r="A27" s="47" t="s">
        <v>457</v>
      </c>
      <c r="B27" s="30" t="s">
        <v>355</v>
      </c>
      <c r="C27" s="38">
        <v>1534306</v>
      </c>
      <c r="D27" s="38">
        <v>0</v>
      </c>
      <c r="E27" s="38">
        <v>649899</v>
      </c>
      <c r="F27" s="38">
        <f t="shared" si="0"/>
        <v>884407</v>
      </c>
      <c r="G27" s="38">
        <v>0</v>
      </c>
      <c r="H27" s="38">
        <v>166860</v>
      </c>
      <c r="I27" s="43">
        <f t="shared" si="1"/>
        <v>0.18866879163100247</v>
      </c>
      <c r="J27" s="38">
        <f t="shared" si="2"/>
        <v>717547</v>
      </c>
    </row>
    <row r="28" spans="1:10" x14ac:dyDescent="0.2">
      <c r="A28" s="47" t="s">
        <v>521</v>
      </c>
      <c r="B28" s="30" t="s">
        <v>356</v>
      </c>
      <c r="C28" s="38">
        <v>52000</v>
      </c>
      <c r="D28" s="38">
        <v>0</v>
      </c>
      <c r="E28" s="38">
        <v>52000</v>
      </c>
      <c r="F28" s="38">
        <f t="shared" si="0"/>
        <v>0</v>
      </c>
      <c r="G28" s="38">
        <v>0</v>
      </c>
      <c r="H28" s="38">
        <v>0</v>
      </c>
      <c r="I28" s="43">
        <v>0</v>
      </c>
      <c r="J28" s="38">
        <f t="shared" si="2"/>
        <v>0</v>
      </c>
    </row>
    <row r="29" spans="1:10" x14ac:dyDescent="0.2">
      <c r="A29" s="47" t="s">
        <v>458</v>
      </c>
      <c r="B29" s="30" t="s">
        <v>204</v>
      </c>
      <c r="C29" s="38">
        <v>35923266</v>
      </c>
      <c r="D29" s="38">
        <v>0</v>
      </c>
      <c r="E29" s="38">
        <v>649899</v>
      </c>
      <c r="F29" s="38">
        <f t="shared" si="0"/>
        <v>35273367</v>
      </c>
      <c r="G29" s="38">
        <v>0</v>
      </c>
      <c r="H29" s="38">
        <v>136255</v>
      </c>
      <c r="I29" s="43">
        <f t="shared" si="1"/>
        <v>3.8628294259518805E-3</v>
      </c>
      <c r="J29" s="38">
        <f t="shared" si="2"/>
        <v>35137112</v>
      </c>
    </row>
    <row r="30" spans="1:10" x14ac:dyDescent="0.2">
      <c r="A30" s="47" t="s">
        <v>459</v>
      </c>
      <c r="B30" s="30" t="s">
        <v>357</v>
      </c>
      <c r="C30" s="38">
        <v>586411</v>
      </c>
      <c r="D30" s="38">
        <v>0</v>
      </c>
      <c r="E30" s="38">
        <v>580089</v>
      </c>
      <c r="F30" s="38">
        <f t="shared" si="0"/>
        <v>6322</v>
      </c>
      <c r="G30" s="38">
        <v>0</v>
      </c>
      <c r="H30" s="38">
        <v>0</v>
      </c>
      <c r="I30" s="43">
        <f t="shared" si="1"/>
        <v>0</v>
      </c>
      <c r="J30" s="38">
        <f t="shared" si="2"/>
        <v>6322</v>
      </c>
    </row>
    <row r="31" spans="1:10" x14ac:dyDescent="0.2">
      <c r="A31" s="47" t="s">
        <v>522</v>
      </c>
      <c r="B31" s="30" t="s">
        <v>205</v>
      </c>
      <c r="C31" s="38">
        <v>221650</v>
      </c>
      <c r="D31" s="38">
        <v>0</v>
      </c>
      <c r="E31" s="38">
        <v>221650</v>
      </c>
      <c r="F31" s="38">
        <f t="shared" si="0"/>
        <v>0</v>
      </c>
      <c r="G31" s="38">
        <v>0</v>
      </c>
      <c r="H31" s="38">
        <v>0</v>
      </c>
      <c r="I31" s="43">
        <v>0</v>
      </c>
      <c r="J31" s="38">
        <f t="shared" si="2"/>
        <v>0</v>
      </c>
    </row>
    <row r="32" spans="1:10" x14ac:dyDescent="0.2">
      <c r="A32" s="47" t="s">
        <v>460</v>
      </c>
      <c r="B32" s="30" t="s">
        <v>206</v>
      </c>
      <c r="C32" s="38">
        <v>8168527171</v>
      </c>
      <c r="D32" s="38">
        <v>0</v>
      </c>
      <c r="E32" s="38">
        <v>15209675</v>
      </c>
      <c r="F32" s="38">
        <f t="shared" si="0"/>
        <v>8153317496</v>
      </c>
      <c r="G32" s="38">
        <v>348564598</v>
      </c>
      <c r="H32" s="38">
        <v>5664735893</v>
      </c>
      <c r="I32" s="43">
        <f t="shared" si="1"/>
        <v>0.6947768065918084</v>
      </c>
      <c r="J32" s="38">
        <f t="shared" si="2"/>
        <v>2488581603</v>
      </c>
    </row>
    <row r="33" spans="1:10" x14ac:dyDescent="0.2">
      <c r="A33" s="47" t="s">
        <v>461</v>
      </c>
      <c r="B33" s="30" t="s">
        <v>208</v>
      </c>
      <c r="C33" s="38">
        <v>433845172</v>
      </c>
      <c r="D33" s="38">
        <v>0</v>
      </c>
      <c r="E33" s="38">
        <v>0</v>
      </c>
      <c r="F33" s="38">
        <f t="shared" si="0"/>
        <v>433845172</v>
      </c>
      <c r="G33" s="38">
        <v>108236705</v>
      </c>
      <c r="H33" s="38">
        <v>339656924</v>
      </c>
      <c r="I33" s="43">
        <f t="shared" si="1"/>
        <v>0.78289893704291358</v>
      </c>
      <c r="J33" s="38">
        <f t="shared" si="2"/>
        <v>94188248</v>
      </c>
    </row>
    <row r="34" spans="1:10" x14ac:dyDescent="0.2">
      <c r="A34" s="47" t="s">
        <v>523</v>
      </c>
      <c r="B34" s="30" t="s">
        <v>360</v>
      </c>
      <c r="C34" s="38">
        <v>800000</v>
      </c>
      <c r="D34" s="38">
        <v>0</v>
      </c>
      <c r="E34" s="38">
        <v>800000</v>
      </c>
      <c r="F34" s="38">
        <f t="shared" si="0"/>
        <v>0</v>
      </c>
      <c r="G34" s="38">
        <v>0</v>
      </c>
      <c r="H34" s="38">
        <v>0</v>
      </c>
      <c r="I34" s="43">
        <v>0</v>
      </c>
      <c r="J34" s="38">
        <f t="shared" si="2"/>
        <v>0</v>
      </c>
    </row>
    <row r="35" spans="1:10" x14ac:dyDescent="0.2">
      <c r="A35" s="47" t="s">
        <v>462</v>
      </c>
      <c r="B35" s="30" t="s">
        <v>210</v>
      </c>
      <c r="C35" s="38">
        <v>433045172</v>
      </c>
      <c r="D35" s="38">
        <v>0</v>
      </c>
      <c r="E35" s="38">
        <v>0</v>
      </c>
      <c r="F35" s="38">
        <f t="shared" si="0"/>
        <v>433045172</v>
      </c>
      <c r="G35" s="38">
        <v>108236705</v>
      </c>
      <c r="H35" s="38">
        <v>339656924</v>
      </c>
      <c r="I35" s="43">
        <f t="shared" si="1"/>
        <v>0.78434525070747119</v>
      </c>
      <c r="J35" s="38">
        <f t="shared" si="2"/>
        <v>93388248</v>
      </c>
    </row>
    <row r="36" spans="1:10" x14ac:dyDescent="0.2">
      <c r="A36" s="47" t="s">
        <v>463</v>
      </c>
      <c r="B36" s="30" t="s">
        <v>212</v>
      </c>
      <c r="C36" s="38">
        <v>433045172</v>
      </c>
      <c r="D36" s="38">
        <v>0</v>
      </c>
      <c r="E36" s="38">
        <v>0</v>
      </c>
      <c r="F36" s="38">
        <f t="shared" si="0"/>
        <v>433045172</v>
      </c>
      <c r="G36" s="38">
        <v>108236705</v>
      </c>
      <c r="H36" s="38">
        <v>339656924</v>
      </c>
      <c r="I36" s="43">
        <f t="shared" si="1"/>
        <v>0.78434525070747119</v>
      </c>
      <c r="J36" s="38">
        <f t="shared" si="2"/>
        <v>93388248</v>
      </c>
    </row>
    <row r="37" spans="1:10" x14ac:dyDescent="0.2">
      <c r="A37" s="47" t="s">
        <v>464</v>
      </c>
      <c r="B37" s="30" t="s">
        <v>214</v>
      </c>
      <c r="C37" s="38">
        <v>4405570601</v>
      </c>
      <c r="D37" s="38">
        <v>0</v>
      </c>
      <c r="E37" s="38">
        <v>0</v>
      </c>
      <c r="F37" s="38">
        <f t="shared" si="0"/>
        <v>4405570601</v>
      </c>
      <c r="G37" s="38">
        <v>32635386</v>
      </c>
      <c r="H37" s="38">
        <v>4274574888</v>
      </c>
      <c r="I37" s="43">
        <f t="shared" si="1"/>
        <v>0.97026589178476319</v>
      </c>
      <c r="J37" s="38">
        <f t="shared" si="2"/>
        <v>130995713</v>
      </c>
    </row>
    <row r="38" spans="1:10" x14ac:dyDescent="0.2">
      <c r="A38" s="47" t="s">
        <v>465</v>
      </c>
      <c r="B38" s="30" t="s">
        <v>216</v>
      </c>
      <c r="C38" s="38">
        <v>4295775684</v>
      </c>
      <c r="D38" s="38">
        <v>0</v>
      </c>
      <c r="E38" s="38">
        <v>0</v>
      </c>
      <c r="F38" s="38">
        <f t="shared" si="0"/>
        <v>4295775684</v>
      </c>
      <c r="G38" s="38">
        <v>32635386</v>
      </c>
      <c r="H38" s="38">
        <v>4211833363</v>
      </c>
      <c r="I38" s="43">
        <f t="shared" si="1"/>
        <v>0.98045933326717905</v>
      </c>
      <c r="J38" s="38">
        <f t="shared" si="2"/>
        <v>83942321</v>
      </c>
    </row>
    <row r="39" spans="1:10" x14ac:dyDescent="0.2">
      <c r="A39" s="47" t="s">
        <v>466</v>
      </c>
      <c r="B39" s="30" t="s">
        <v>218</v>
      </c>
      <c r="C39" s="38">
        <v>158623354</v>
      </c>
      <c r="D39" s="38">
        <v>0</v>
      </c>
      <c r="E39" s="38">
        <v>0</v>
      </c>
      <c r="F39" s="38">
        <f t="shared" si="0"/>
        <v>158623354</v>
      </c>
      <c r="G39" s="38">
        <v>0</v>
      </c>
      <c r="H39" s="38">
        <v>158623353</v>
      </c>
      <c r="I39" s="43">
        <f t="shared" si="1"/>
        <v>0.99999999369575809</v>
      </c>
      <c r="J39" s="38">
        <f t="shared" si="2"/>
        <v>1</v>
      </c>
    </row>
    <row r="40" spans="1:10" x14ac:dyDescent="0.2">
      <c r="A40" s="47" t="s">
        <v>467</v>
      </c>
      <c r="B40" s="30" t="s">
        <v>220</v>
      </c>
      <c r="C40" s="38">
        <v>244661985</v>
      </c>
      <c r="D40" s="38">
        <v>0</v>
      </c>
      <c r="E40" s="38">
        <v>0</v>
      </c>
      <c r="F40" s="38">
        <f t="shared" si="0"/>
        <v>244661985</v>
      </c>
      <c r="G40" s="38">
        <v>0</v>
      </c>
      <c r="H40" s="38">
        <v>244661984</v>
      </c>
      <c r="I40" s="43">
        <f t="shared" si="1"/>
        <v>0.99999999591272837</v>
      </c>
      <c r="J40" s="38">
        <f t="shared" si="2"/>
        <v>1</v>
      </c>
    </row>
    <row r="41" spans="1:10" x14ac:dyDescent="0.2">
      <c r="A41" s="47" t="s">
        <v>468</v>
      </c>
      <c r="B41" s="30" t="s">
        <v>222</v>
      </c>
      <c r="C41" s="38">
        <v>3517101777</v>
      </c>
      <c r="D41" s="38">
        <v>0</v>
      </c>
      <c r="E41" s="38">
        <v>0</v>
      </c>
      <c r="F41" s="38">
        <f t="shared" si="0"/>
        <v>3517101777</v>
      </c>
      <c r="G41" s="38">
        <v>0</v>
      </c>
      <c r="H41" s="38">
        <v>3517101777</v>
      </c>
      <c r="I41" s="43">
        <f t="shared" si="1"/>
        <v>1</v>
      </c>
      <c r="J41" s="38">
        <f t="shared" si="2"/>
        <v>0</v>
      </c>
    </row>
    <row r="42" spans="1:10" x14ac:dyDescent="0.2">
      <c r="A42" s="47" t="s">
        <v>469</v>
      </c>
      <c r="B42" s="30" t="s">
        <v>226</v>
      </c>
      <c r="C42" s="38">
        <v>228429437</v>
      </c>
      <c r="D42" s="38">
        <v>0</v>
      </c>
      <c r="E42" s="38">
        <v>0</v>
      </c>
      <c r="F42" s="38">
        <f t="shared" si="0"/>
        <v>228429437</v>
      </c>
      <c r="G42" s="38">
        <v>0</v>
      </c>
      <c r="H42" s="38">
        <v>228429437</v>
      </c>
      <c r="I42" s="43">
        <f t="shared" si="1"/>
        <v>1</v>
      </c>
      <c r="J42" s="38">
        <f t="shared" si="2"/>
        <v>0</v>
      </c>
    </row>
    <row r="43" spans="1:10" x14ac:dyDescent="0.2">
      <c r="A43" s="47" t="s">
        <v>470</v>
      </c>
      <c r="B43" s="30" t="s">
        <v>404</v>
      </c>
      <c r="C43" s="38">
        <v>146959131</v>
      </c>
      <c r="D43" s="38">
        <v>0</v>
      </c>
      <c r="E43" s="38">
        <v>0</v>
      </c>
      <c r="F43" s="38">
        <f t="shared" si="0"/>
        <v>146959131</v>
      </c>
      <c r="G43" s="38">
        <v>32635386</v>
      </c>
      <c r="H43" s="38">
        <v>63016812</v>
      </c>
      <c r="I43" s="43">
        <f t="shared" si="1"/>
        <v>0.42880501246295477</v>
      </c>
      <c r="J43" s="38">
        <f t="shared" si="2"/>
        <v>83942319</v>
      </c>
    </row>
    <row r="44" spans="1:10" x14ac:dyDescent="0.2">
      <c r="A44" s="47" t="s">
        <v>471</v>
      </c>
      <c r="B44" s="30" t="s">
        <v>228</v>
      </c>
      <c r="C44" s="38">
        <v>62755759</v>
      </c>
      <c r="D44" s="38">
        <v>0</v>
      </c>
      <c r="E44" s="38">
        <v>0</v>
      </c>
      <c r="F44" s="38">
        <f t="shared" si="0"/>
        <v>62755759</v>
      </c>
      <c r="G44" s="38">
        <v>0</v>
      </c>
      <c r="H44" s="38">
        <v>62741525</v>
      </c>
      <c r="I44" s="43">
        <f t="shared" si="1"/>
        <v>0.99977318416306626</v>
      </c>
      <c r="J44" s="38">
        <f t="shared" si="2"/>
        <v>14234</v>
      </c>
    </row>
    <row r="45" spans="1:10" x14ac:dyDescent="0.2">
      <c r="A45" s="47" t="s">
        <v>472</v>
      </c>
      <c r="B45" s="30" t="s">
        <v>230</v>
      </c>
      <c r="C45" s="38">
        <v>62741525</v>
      </c>
      <c r="D45" s="38">
        <v>0</v>
      </c>
      <c r="E45" s="38">
        <v>0</v>
      </c>
      <c r="F45" s="38">
        <f t="shared" si="0"/>
        <v>62741525</v>
      </c>
      <c r="G45" s="38">
        <v>0</v>
      </c>
      <c r="H45" s="38">
        <v>62741525</v>
      </c>
      <c r="I45" s="43">
        <f t="shared" si="1"/>
        <v>1</v>
      </c>
      <c r="J45" s="38">
        <f t="shared" si="2"/>
        <v>0</v>
      </c>
    </row>
    <row r="46" spans="1:10" x14ac:dyDescent="0.2">
      <c r="A46" s="47" t="s">
        <v>473</v>
      </c>
      <c r="B46" s="30" t="s">
        <v>362</v>
      </c>
      <c r="C46" s="38">
        <v>14234</v>
      </c>
      <c r="D46" s="38">
        <v>0</v>
      </c>
      <c r="E46" s="38">
        <v>0</v>
      </c>
      <c r="F46" s="38">
        <f t="shared" si="0"/>
        <v>14234</v>
      </c>
      <c r="G46" s="38">
        <v>0</v>
      </c>
      <c r="H46" s="38">
        <v>0</v>
      </c>
      <c r="I46" s="43">
        <f t="shared" si="1"/>
        <v>0</v>
      </c>
      <c r="J46" s="38">
        <f t="shared" si="2"/>
        <v>14234</v>
      </c>
    </row>
    <row r="47" spans="1:10" x14ac:dyDescent="0.2">
      <c r="A47" s="47" t="s">
        <v>474</v>
      </c>
      <c r="B47" s="30" t="s">
        <v>364</v>
      </c>
      <c r="C47" s="38">
        <v>47039158</v>
      </c>
      <c r="D47" s="38">
        <v>0</v>
      </c>
      <c r="E47" s="38">
        <v>0</v>
      </c>
      <c r="F47" s="38">
        <f t="shared" si="0"/>
        <v>47039158</v>
      </c>
      <c r="G47" s="38">
        <v>0</v>
      </c>
      <c r="H47" s="38">
        <v>0</v>
      </c>
      <c r="I47" s="43">
        <f t="shared" si="1"/>
        <v>0</v>
      </c>
      <c r="J47" s="38">
        <f t="shared" si="2"/>
        <v>47039158</v>
      </c>
    </row>
    <row r="48" spans="1:10" x14ac:dyDescent="0.2">
      <c r="A48" s="47" t="s">
        <v>475</v>
      </c>
      <c r="B48" s="30" t="s">
        <v>406</v>
      </c>
      <c r="C48" s="38">
        <v>47039158</v>
      </c>
      <c r="D48" s="38">
        <v>0</v>
      </c>
      <c r="E48" s="38">
        <v>0</v>
      </c>
      <c r="F48" s="38">
        <f t="shared" si="0"/>
        <v>47039158</v>
      </c>
      <c r="G48" s="38">
        <v>0</v>
      </c>
      <c r="H48" s="38">
        <v>0</v>
      </c>
      <c r="I48" s="43">
        <f t="shared" si="1"/>
        <v>0</v>
      </c>
      <c r="J48" s="38">
        <f t="shared" si="2"/>
        <v>47039158</v>
      </c>
    </row>
    <row r="49" spans="1:10" x14ac:dyDescent="0.2">
      <c r="A49" s="47" t="s">
        <v>476</v>
      </c>
      <c r="B49" s="30" t="s">
        <v>232</v>
      </c>
      <c r="C49" s="38">
        <v>3306229351</v>
      </c>
      <c r="D49" s="38">
        <v>0</v>
      </c>
      <c r="E49" s="38">
        <v>8191499</v>
      </c>
      <c r="F49" s="38">
        <f t="shared" si="0"/>
        <v>3298037852</v>
      </c>
      <c r="G49" s="38">
        <v>196536733</v>
      </c>
      <c r="H49" s="38">
        <v>1036789807</v>
      </c>
      <c r="I49" s="43">
        <f t="shared" si="1"/>
        <v>0.31436564815994111</v>
      </c>
      <c r="J49" s="38">
        <f t="shared" si="2"/>
        <v>2261248045</v>
      </c>
    </row>
    <row r="50" spans="1:10" x14ac:dyDescent="0.2">
      <c r="A50" s="47" t="s">
        <v>477</v>
      </c>
      <c r="B50" s="30" t="s">
        <v>234</v>
      </c>
      <c r="C50" s="38">
        <v>8260530</v>
      </c>
      <c r="D50" s="38">
        <v>0</v>
      </c>
      <c r="E50" s="38">
        <v>260530</v>
      </c>
      <c r="F50" s="38">
        <f t="shared" si="0"/>
        <v>8000000</v>
      </c>
      <c r="G50" s="38">
        <v>0</v>
      </c>
      <c r="H50" s="38">
        <v>8000000</v>
      </c>
      <c r="I50" s="43">
        <f t="shared" si="1"/>
        <v>1</v>
      </c>
      <c r="J50" s="38">
        <f t="shared" si="2"/>
        <v>0</v>
      </c>
    </row>
    <row r="51" spans="1:10" x14ac:dyDescent="0.2">
      <c r="A51" s="47" t="s">
        <v>478</v>
      </c>
      <c r="B51" s="30" t="s">
        <v>368</v>
      </c>
      <c r="C51" s="38">
        <v>8260530</v>
      </c>
      <c r="D51" s="38">
        <v>0</v>
      </c>
      <c r="E51" s="38">
        <v>260530</v>
      </c>
      <c r="F51" s="38">
        <f t="shared" si="0"/>
        <v>8000000</v>
      </c>
      <c r="G51" s="38">
        <v>0</v>
      </c>
      <c r="H51" s="38">
        <v>8000000</v>
      </c>
      <c r="I51" s="43">
        <f t="shared" si="1"/>
        <v>1</v>
      </c>
      <c r="J51" s="38">
        <f t="shared" si="2"/>
        <v>0</v>
      </c>
    </row>
    <row r="52" spans="1:10" x14ac:dyDescent="0.2">
      <c r="A52" s="47" t="s">
        <v>479</v>
      </c>
      <c r="B52" s="30" t="s">
        <v>236</v>
      </c>
      <c r="C52" s="38">
        <v>414060</v>
      </c>
      <c r="D52" s="38">
        <v>0</v>
      </c>
      <c r="E52" s="38">
        <v>0</v>
      </c>
      <c r="F52" s="38">
        <f t="shared" si="0"/>
        <v>414060</v>
      </c>
      <c r="G52" s="38">
        <v>0</v>
      </c>
      <c r="H52" s="38">
        <v>0</v>
      </c>
      <c r="I52" s="43">
        <f t="shared" si="1"/>
        <v>0</v>
      </c>
      <c r="J52" s="38">
        <f t="shared" si="2"/>
        <v>414060</v>
      </c>
    </row>
    <row r="53" spans="1:10" s="28" customFormat="1" x14ac:dyDescent="0.2">
      <c r="A53" s="46" t="s">
        <v>480</v>
      </c>
      <c r="B53" s="25" t="s">
        <v>238</v>
      </c>
      <c r="C53" s="38">
        <v>414060</v>
      </c>
      <c r="D53" s="38">
        <v>0</v>
      </c>
      <c r="E53" s="38">
        <v>0</v>
      </c>
      <c r="F53" s="38">
        <f t="shared" si="0"/>
        <v>414060</v>
      </c>
      <c r="G53" s="38">
        <v>0</v>
      </c>
      <c r="H53" s="38">
        <v>0</v>
      </c>
      <c r="I53" s="43">
        <f t="shared" si="1"/>
        <v>0</v>
      </c>
      <c r="J53" s="38">
        <f t="shared" si="2"/>
        <v>414060</v>
      </c>
    </row>
    <row r="54" spans="1:10" s="28" customFormat="1" x14ac:dyDescent="0.2">
      <c r="A54" s="46" t="s">
        <v>481</v>
      </c>
      <c r="B54" s="25" t="s">
        <v>240</v>
      </c>
      <c r="C54" s="38">
        <v>152104824</v>
      </c>
      <c r="D54" s="38">
        <v>0</v>
      </c>
      <c r="E54" s="38">
        <v>662021</v>
      </c>
      <c r="F54" s="38">
        <f t="shared" si="0"/>
        <v>151442803</v>
      </c>
      <c r="G54" s="38">
        <v>30000552</v>
      </c>
      <c r="H54" s="38">
        <v>85809957</v>
      </c>
      <c r="I54" s="43">
        <f t="shared" si="1"/>
        <v>0.56661627558491501</v>
      </c>
      <c r="J54" s="38">
        <f t="shared" si="2"/>
        <v>65632846</v>
      </c>
    </row>
    <row r="55" spans="1:10" x14ac:dyDescent="0.2">
      <c r="A55" s="47" t="s">
        <v>482</v>
      </c>
      <c r="B55" s="30" t="s">
        <v>244</v>
      </c>
      <c r="C55" s="38">
        <v>1008887</v>
      </c>
      <c r="D55" s="38">
        <v>0</v>
      </c>
      <c r="E55" s="38">
        <v>0</v>
      </c>
      <c r="F55" s="38">
        <f t="shared" si="0"/>
        <v>1008887</v>
      </c>
      <c r="G55" s="38">
        <v>0</v>
      </c>
      <c r="H55" s="38">
        <v>1008887</v>
      </c>
      <c r="I55" s="43">
        <f t="shared" si="1"/>
        <v>1</v>
      </c>
      <c r="J55" s="38">
        <f t="shared" si="2"/>
        <v>0</v>
      </c>
    </row>
    <row r="56" spans="1:10" x14ac:dyDescent="0.2">
      <c r="A56" s="47" t="s">
        <v>483</v>
      </c>
      <c r="B56" s="30" t="s">
        <v>374</v>
      </c>
      <c r="C56" s="38">
        <v>771522</v>
      </c>
      <c r="D56" s="38">
        <v>0</v>
      </c>
      <c r="E56" s="38">
        <v>0</v>
      </c>
      <c r="F56" s="38">
        <f t="shared" si="0"/>
        <v>771522</v>
      </c>
      <c r="G56" s="38">
        <v>0</v>
      </c>
      <c r="H56" s="38">
        <v>0</v>
      </c>
      <c r="I56" s="43">
        <f t="shared" si="1"/>
        <v>0</v>
      </c>
      <c r="J56" s="38">
        <f t="shared" si="2"/>
        <v>771522</v>
      </c>
    </row>
    <row r="57" spans="1:10" x14ac:dyDescent="0.2">
      <c r="A57" s="47" t="s">
        <v>484</v>
      </c>
      <c r="B57" s="30" t="s">
        <v>246</v>
      </c>
      <c r="C57" s="38">
        <v>150324415</v>
      </c>
      <c r="D57" s="38">
        <v>0</v>
      </c>
      <c r="E57" s="38">
        <v>662021</v>
      </c>
      <c r="F57" s="38">
        <f t="shared" si="0"/>
        <v>149662394</v>
      </c>
      <c r="G57" s="38">
        <v>30000552</v>
      </c>
      <c r="H57" s="38">
        <v>84801070</v>
      </c>
      <c r="I57" s="43">
        <f t="shared" si="1"/>
        <v>0.56661575251829799</v>
      </c>
      <c r="J57" s="38">
        <f t="shared" si="2"/>
        <v>64861324</v>
      </c>
    </row>
    <row r="58" spans="1:10" x14ac:dyDescent="0.2">
      <c r="A58" s="47" t="s">
        <v>485</v>
      </c>
      <c r="B58" s="30" t="s">
        <v>248</v>
      </c>
      <c r="C58" s="38">
        <v>2253875024</v>
      </c>
      <c r="D58" s="38">
        <v>0</v>
      </c>
      <c r="E58" s="38">
        <v>5379881</v>
      </c>
      <c r="F58" s="38">
        <f t="shared" si="0"/>
        <v>2248495143</v>
      </c>
      <c r="G58" s="38">
        <v>9311191</v>
      </c>
      <c r="H58" s="38">
        <v>680509233</v>
      </c>
      <c r="I58" s="43">
        <f t="shared" si="1"/>
        <v>0.30265096863498092</v>
      </c>
      <c r="J58" s="38">
        <f t="shared" si="2"/>
        <v>1567985910</v>
      </c>
    </row>
    <row r="59" spans="1:10" x14ac:dyDescent="0.2">
      <c r="A59" s="47" t="s">
        <v>486</v>
      </c>
      <c r="B59" s="30" t="s">
        <v>250</v>
      </c>
      <c r="C59" s="38">
        <v>1726254285</v>
      </c>
      <c r="D59" s="38">
        <v>0</v>
      </c>
      <c r="E59" s="38">
        <v>4951719</v>
      </c>
      <c r="F59" s="38">
        <f t="shared" si="0"/>
        <v>1721302566</v>
      </c>
      <c r="G59" s="38">
        <v>0</v>
      </c>
      <c r="H59" s="38">
        <v>432060128</v>
      </c>
      <c r="I59" s="43">
        <f t="shared" si="1"/>
        <v>0.25100765927749158</v>
      </c>
      <c r="J59" s="38">
        <f t="shared" si="2"/>
        <v>1289242438</v>
      </c>
    </row>
    <row r="60" spans="1:10" x14ac:dyDescent="0.2">
      <c r="A60" s="47" t="s">
        <v>487</v>
      </c>
      <c r="B60" s="30" t="s">
        <v>252</v>
      </c>
      <c r="C60" s="38">
        <v>487753631</v>
      </c>
      <c r="D60" s="38">
        <v>0</v>
      </c>
      <c r="E60" s="38">
        <v>428162</v>
      </c>
      <c r="F60" s="38">
        <f t="shared" si="0"/>
        <v>487325469</v>
      </c>
      <c r="G60" s="38">
        <v>2840282</v>
      </c>
      <c r="H60" s="38">
        <v>229227898</v>
      </c>
      <c r="I60" s="43">
        <f t="shared" si="1"/>
        <v>0.47037947446165596</v>
      </c>
      <c r="J60" s="38">
        <f t="shared" si="2"/>
        <v>258097571</v>
      </c>
    </row>
    <row r="61" spans="1:10" x14ac:dyDescent="0.2">
      <c r="A61" s="47" t="s">
        <v>488</v>
      </c>
      <c r="B61" s="30" t="s">
        <v>254</v>
      </c>
      <c r="C61" s="38">
        <v>39804108</v>
      </c>
      <c r="D61" s="38">
        <v>0</v>
      </c>
      <c r="E61" s="38">
        <v>0</v>
      </c>
      <c r="F61" s="38">
        <f t="shared" si="0"/>
        <v>39804108</v>
      </c>
      <c r="G61" s="38">
        <v>6470909</v>
      </c>
      <c r="H61" s="38">
        <v>19221207</v>
      </c>
      <c r="I61" s="43">
        <f t="shared" si="1"/>
        <v>0.48289505696246227</v>
      </c>
      <c r="J61" s="38">
        <f t="shared" si="2"/>
        <v>20582901</v>
      </c>
    </row>
    <row r="62" spans="1:10" x14ac:dyDescent="0.2">
      <c r="A62" s="47" t="s">
        <v>524</v>
      </c>
      <c r="B62" s="30" t="s">
        <v>376</v>
      </c>
      <c r="C62" s="38">
        <v>63000</v>
      </c>
      <c r="D62" s="38">
        <v>0</v>
      </c>
      <c r="E62" s="38">
        <v>63000</v>
      </c>
      <c r="F62" s="38">
        <f t="shared" si="0"/>
        <v>0</v>
      </c>
      <c r="G62" s="38">
        <v>0</v>
      </c>
      <c r="H62" s="38">
        <v>0</v>
      </c>
      <c r="I62" s="43">
        <v>0</v>
      </c>
      <c r="J62" s="38">
        <f t="shared" si="2"/>
        <v>0</v>
      </c>
    </row>
    <row r="63" spans="1:10" x14ac:dyDescent="0.2">
      <c r="A63" s="47" t="s">
        <v>489</v>
      </c>
      <c r="B63" s="30" t="s">
        <v>256</v>
      </c>
      <c r="C63" s="38">
        <v>891574913</v>
      </c>
      <c r="D63" s="38">
        <v>0</v>
      </c>
      <c r="E63" s="38">
        <v>0</v>
      </c>
      <c r="F63" s="38">
        <f t="shared" si="0"/>
        <v>891574913</v>
      </c>
      <c r="G63" s="38">
        <v>157224990</v>
      </c>
      <c r="H63" s="38">
        <v>262470617</v>
      </c>
      <c r="I63" s="43">
        <f t="shared" si="1"/>
        <v>0.29438986356943403</v>
      </c>
      <c r="J63" s="38">
        <f t="shared" si="2"/>
        <v>629104296</v>
      </c>
    </row>
    <row r="64" spans="1:10" x14ac:dyDescent="0.2">
      <c r="A64" s="47" t="s">
        <v>525</v>
      </c>
      <c r="B64" s="30" t="s">
        <v>378</v>
      </c>
      <c r="C64" s="38">
        <v>654500</v>
      </c>
      <c r="D64" s="38">
        <v>0</v>
      </c>
      <c r="E64" s="38">
        <v>654500</v>
      </c>
      <c r="F64" s="38">
        <f t="shared" si="0"/>
        <v>0</v>
      </c>
      <c r="G64" s="38">
        <v>0</v>
      </c>
      <c r="H64" s="38">
        <v>0</v>
      </c>
      <c r="I64" s="43">
        <v>0</v>
      </c>
      <c r="J64" s="38">
        <f t="shared" si="2"/>
        <v>0</v>
      </c>
    </row>
    <row r="65" spans="1:10" x14ac:dyDescent="0.2">
      <c r="A65" s="47" t="s">
        <v>490</v>
      </c>
      <c r="B65" s="30" t="s">
        <v>410</v>
      </c>
      <c r="C65" s="38">
        <v>543841675</v>
      </c>
      <c r="D65" s="38">
        <v>0</v>
      </c>
      <c r="E65" s="38">
        <v>0</v>
      </c>
      <c r="F65" s="38">
        <f t="shared" si="0"/>
        <v>543841675</v>
      </c>
      <c r="G65" s="38">
        <v>139362495</v>
      </c>
      <c r="H65" s="38">
        <v>141301297</v>
      </c>
      <c r="I65" s="43">
        <f t="shared" si="1"/>
        <v>0.25982064908872604</v>
      </c>
      <c r="J65" s="38">
        <f t="shared" si="2"/>
        <v>402540378</v>
      </c>
    </row>
    <row r="66" spans="1:10" x14ac:dyDescent="0.2">
      <c r="A66" s="47" t="s">
        <v>491</v>
      </c>
      <c r="B66" s="30" t="s">
        <v>258</v>
      </c>
      <c r="C66" s="38">
        <v>39203271</v>
      </c>
      <c r="D66" s="38">
        <v>0</v>
      </c>
      <c r="E66" s="38">
        <v>0</v>
      </c>
      <c r="F66" s="38">
        <f t="shared" si="0"/>
        <v>39203271</v>
      </c>
      <c r="G66" s="38">
        <v>9207625</v>
      </c>
      <c r="H66" s="38">
        <v>23986235</v>
      </c>
      <c r="I66" s="43">
        <f t="shared" si="1"/>
        <v>0.61184269547303849</v>
      </c>
      <c r="J66" s="38">
        <f t="shared" si="2"/>
        <v>15217036</v>
      </c>
    </row>
    <row r="67" spans="1:10" x14ac:dyDescent="0.2">
      <c r="A67" s="47" t="s">
        <v>492</v>
      </c>
      <c r="B67" s="30" t="s">
        <v>260</v>
      </c>
      <c r="C67" s="38">
        <v>264646567</v>
      </c>
      <c r="D67" s="38">
        <v>0</v>
      </c>
      <c r="E67" s="38">
        <v>0</v>
      </c>
      <c r="F67" s="38">
        <f t="shared" si="0"/>
        <v>264646567</v>
      </c>
      <c r="G67" s="38">
        <v>2086070</v>
      </c>
      <c r="H67" s="38">
        <v>85242685</v>
      </c>
      <c r="I67" s="43">
        <f t="shared" si="1"/>
        <v>0.32210009737250817</v>
      </c>
      <c r="J67" s="38">
        <f t="shared" si="2"/>
        <v>179403882</v>
      </c>
    </row>
    <row r="68" spans="1:10" x14ac:dyDescent="0.2">
      <c r="A68" s="47" t="s">
        <v>526</v>
      </c>
      <c r="B68" s="30" t="s">
        <v>380</v>
      </c>
      <c r="C68" s="38">
        <v>530000</v>
      </c>
      <c r="D68" s="38">
        <v>0</v>
      </c>
      <c r="E68" s="38">
        <v>530000</v>
      </c>
      <c r="F68" s="38">
        <f t="shared" si="0"/>
        <v>0</v>
      </c>
      <c r="G68" s="38">
        <v>0</v>
      </c>
      <c r="H68" s="38">
        <v>0</v>
      </c>
      <c r="I68" s="43">
        <v>0</v>
      </c>
      <c r="J68" s="38">
        <f t="shared" si="2"/>
        <v>0</v>
      </c>
    </row>
    <row r="69" spans="1:10" x14ac:dyDescent="0.2">
      <c r="A69" s="47" t="s">
        <v>493</v>
      </c>
      <c r="B69" s="30" t="s">
        <v>386</v>
      </c>
      <c r="C69" s="38">
        <v>41500000</v>
      </c>
      <c r="D69" s="38">
        <v>0</v>
      </c>
      <c r="E69" s="38">
        <v>0</v>
      </c>
      <c r="F69" s="38">
        <f t="shared" si="0"/>
        <v>41500000</v>
      </c>
      <c r="G69" s="38">
        <v>6568800</v>
      </c>
      <c r="H69" s="38">
        <v>11940400</v>
      </c>
      <c r="I69" s="43">
        <f t="shared" si="1"/>
        <v>0.28772048192771082</v>
      </c>
      <c r="J69" s="38">
        <f t="shared" si="2"/>
        <v>29559600</v>
      </c>
    </row>
    <row r="70" spans="1:10" x14ac:dyDescent="0.2">
      <c r="A70" s="47" t="s">
        <v>527</v>
      </c>
      <c r="B70" s="30" t="s">
        <v>262</v>
      </c>
      <c r="C70" s="38">
        <v>1198900</v>
      </c>
      <c r="D70" s="38">
        <v>0</v>
      </c>
      <c r="E70" s="38">
        <v>1198900</v>
      </c>
      <c r="F70" s="38">
        <f t="shared" si="0"/>
        <v>0</v>
      </c>
      <c r="G70" s="38">
        <v>0</v>
      </c>
      <c r="H70" s="38">
        <v>0</v>
      </c>
      <c r="I70" s="43">
        <v>0</v>
      </c>
      <c r="J70" s="38">
        <f t="shared" si="2"/>
        <v>0</v>
      </c>
    </row>
    <row r="71" spans="1:10" x14ac:dyDescent="0.2">
      <c r="A71" s="47" t="s">
        <v>494</v>
      </c>
      <c r="B71" s="30" t="s">
        <v>62</v>
      </c>
      <c r="C71" s="38">
        <v>22882047</v>
      </c>
      <c r="D71" s="38">
        <v>0</v>
      </c>
      <c r="E71" s="38">
        <v>9167773</v>
      </c>
      <c r="F71" s="38">
        <f t="shared" si="0"/>
        <v>13714274</v>
      </c>
      <c r="G71" s="38">
        <v>11155774</v>
      </c>
      <c r="H71" s="38">
        <v>13714274</v>
      </c>
      <c r="I71" s="43">
        <f t="shared" si="1"/>
        <v>1</v>
      </c>
      <c r="J71" s="38">
        <f t="shared" si="2"/>
        <v>0</v>
      </c>
    </row>
    <row r="72" spans="1:10" s="28" customFormat="1" x14ac:dyDescent="0.2">
      <c r="A72" s="46" t="s">
        <v>495</v>
      </c>
      <c r="B72" s="25" t="s">
        <v>63</v>
      </c>
      <c r="C72" s="37">
        <v>1113657475411</v>
      </c>
      <c r="D72" s="37">
        <v>152659996</v>
      </c>
      <c r="E72" s="37">
        <v>1180992533</v>
      </c>
      <c r="F72" s="37">
        <f t="shared" si="0"/>
        <v>1112476482878</v>
      </c>
      <c r="G72" s="37">
        <v>48769429171</v>
      </c>
      <c r="H72" s="37">
        <v>105405400294</v>
      </c>
      <c r="I72" s="43">
        <f t="shared" si="1"/>
        <v>9.4748430116305932E-2</v>
      </c>
      <c r="J72" s="37">
        <f t="shared" si="2"/>
        <v>1007071082584</v>
      </c>
    </row>
    <row r="73" spans="1:10" s="28" customFormat="1" x14ac:dyDescent="0.2">
      <c r="A73" s="46" t="s">
        <v>496</v>
      </c>
      <c r="B73" s="25" t="s">
        <v>64</v>
      </c>
      <c r="C73" s="37">
        <v>1113657475411</v>
      </c>
      <c r="D73" s="37">
        <v>152659996</v>
      </c>
      <c r="E73" s="37">
        <v>1180992533</v>
      </c>
      <c r="F73" s="37">
        <f t="shared" si="0"/>
        <v>1112476482878</v>
      </c>
      <c r="G73" s="37">
        <v>48769429171</v>
      </c>
      <c r="H73" s="37">
        <v>105405400294</v>
      </c>
      <c r="I73" s="43">
        <f t="shared" si="1"/>
        <v>9.4748430116305932E-2</v>
      </c>
      <c r="J73" s="37">
        <f t="shared" si="2"/>
        <v>1007071082584</v>
      </c>
    </row>
    <row r="74" spans="1:10" x14ac:dyDescent="0.2">
      <c r="A74" s="47" t="s">
        <v>497</v>
      </c>
      <c r="B74" s="30" t="s">
        <v>65</v>
      </c>
      <c r="C74" s="38">
        <v>1113657475411</v>
      </c>
      <c r="D74" s="38">
        <v>152659996</v>
      </c>
      <c r="E74" s="38">
        <v>1180992533</v>
      </c>
      <c r="F74" s="38">
        <f t="shared" si="0"/>
        <v>1112476482878</v>
      </c>
      <c r="G74" s="38">
        <v>48769429171</v>
      </c>
      <c r="H74" s="38">
        <v>105405400294</v>
      </c>
      <c r="I74" s="43">
        <f t="shared" si="1"/>
        <v>9.4748430116305932E-2</v>
      </c>
      <c r="J74" s="38">
        <f t="shared" si="2"/>
        <v>1007071082584</v>
      </c>
    </row>
    <row r="75" spans="1:10" x14ac:dyDescent="0.2">
      <c r="A75" s="47" t="s">
        <v>498</v>
      </c>
      <c r="B75" s="30" t="s">
        <v>66</v>
      </c>
      <c r="C75" s="38">
        <v>979058895590</v>
      </c>
      <c r="D75" s="38">
        <v>16359331</v>
      </c>
      <c r="E75" s="38">
        <v>73719307</v>
      </c>
      <c r="F75" s="38">
        <f t="shared" si="0"/>
        <v>978985176283</v>
      </c>
      <c r="G75" s="38">
        <v>25370087600</v>
      </c>
      <c r="H75" s="38">
        <v>57406259491</v>
      </c>
      <c r="I75" s="43">
        <f t="shared" si="1"/>
        <v>5.8638538030738568E-2</v>
      </c>
      <c r="J75" s="38">
        <f t="shared" si="2"/>
        <v>921578916792</v>
      </c>
    </row>
    <row r="76" spans="1:10" x14ac:dyDescent="0.2">
      <c r="A76" s="47" t="s">
        <v>499</v>
      </c>
      <c r="B76" s="30" t="s">
        <v>67</v>
      </c>
      <c r="C76" s="38">
        <v>979058895590</v>
      </c>
      <c r="D76" s="38">
        <v>16359331</v>
      </c>
      <c r="E76" s="38">
        <v>73719307</v>
      </c>
      <c r="F76" s="38">
        <f t="shared" ref="F76:F92" si="3">+C76-E76</f>
        <v>978985176283</v>
      </c>
      <c r="G76" s="38">
        <v>25370087600</v>
      </c>
      <c r="H76" s="38">
        <v>57406259491</v>
      </c>
      <c r="I76" s="43">
        <f t="shared" ref="I76:I92" si="4">+H76/F76</f>
        <v>5.8638538030738568E-2</v>
      </c>
      <c r="J76" s="37">
        <f t="shared" ref="J76:J92" si="5">+F76-H76</f>
        <v>921578916792</v>
      </c>
    </row>
    <row r="77" spans="1:10" x14ac:dyDescent="0.2">
      <c r="A77" s="47" t="s">
        <v>500</v>
      </c>
      <c r="B77" s="30" t="s">
        <v>283</v>
      </c>
      <c r="C77" s="38">
        <v>23092988248</v>
      </c>
      <c r="D77" s="38">
        <v>0</v>
      </c>
      <c r="E77" s="38">
        <v>0</v>
      </c>
      <c r="F77" s="38">
        <f t="shared" si="3"/>
        <v>23092988248</v>
      </c>
      <c r="G77" s="38">
        <v>2537849261</v>
      </c>
      <c r="H77" s="38">
        <v>7936402660</v>
      </c>
      <c r="I77" s="43">
        <f t="shared" si="4"/>
        <v>0.34367153244826787</v>
      </c>
      <c r="J77" s="37">
        <f t="shared" si="5"/>
        <v>15156585588</v>
      </c>
    </row>
    <row r="78" spans="1:10" x14ac:dyDescent="0.2">
      <c r="A78" s="47" t="s">
        <v>501</v>
      </c>
      <c r="B78" s="30" t="s">
        <v>415</v>
      </c>
      <c r="C78" s="38">
        <v>23092988248</v>
      </c>
      <c r="D78" s="38">
        <v>0</v>
      </c>
      <c r="E78" s="38">
        <v>0</v>
      </c>
      <c r="F78" s="38">
        <f t="shared" si="3"/>
        <v>23092988248</v>
      </c>
      <c r="G78" s="38">
        <v>2537849261</v>
      </c>
      <c r="H78" s="38">
        <v>7936402660</v>
      </c>
      <c r="I78" s="43">
        <f t="shared" si="4"/>
        <v>0.34367153244826787</v>
      </c>
      <c r="J78" s="37">
        <f t="shared" si="5"/>
        <v>15156585588</v>
      </c>
    </row>
    <row r="79" spans="1:10" x14ac:dyDescent="0.2">
      <c r="A79" s="47" t="s">
        <v>502</v>
      </c>
      <c r="B79" s="30" t="s">
        <v>68</v>
      </c>
      <c r="C79" s="38">
        <v>277507271139</v>
      </c>
      <c r="D79" s="38">
        <v>0</v>
      </c>
      <c r="E79" s="38">
        <v>0</v>
      </c>
      <c r="F79" s="38">
        <f t="shared" si="3"/>
        <v>277507271139</v>
      </c>
      <c r="G79" s="38">
        <v>1620684861</v>
      </c>
      <c r="H79" s="38">
        <v>1845140572</v>
      </c>
      <c r="I79" s="43">
        <f t="shared" si="4"/>
        <v>6.6489809958016977E-3</v>
      </c>
      <c r="J79" s="37">
        <f t="shared" si="5"/>
        <v>275662130567</v>
      </c>
    </row>
    <row r="80" spans="1:10" x14ac:dyDescent="0.2">
      <c r="A80" s="47" t="s">
        <v>503</v>
      </c>
      <c r="B80" s="30" t="s">
        <v>416</v>
      </c>
      <c r="C80" s="38">
        <v>277507271139</v>
      </c>
      <c r="D80" s="38">
        <v>0</v>
      </c>
      <c r="E80" s="38">
        <v>0</v>
      </c>
      <c r="F80" s="38">
        <f t="shared" si="3"/>
        <v>277507271139</v>
      </c>
      <c r="G80" s="38">
        <v>1620684861</v>
      </c>
      <c r="H80" s="38">
        <v>1845140572</v>
      </c>
      <c r="I80" s="43">
        <f t="shared" si="4"/>
        <v>6.6489809958016977E-3</v>
      </c>
      <c r="J80" s="37">
        <f t="shared" si="5"/>
        <v>275662130567</v>
      </c>
    </row>
    <row r="81" spans="1:10" x14ac:dyDescent="0.2">
      <c r="A81" s="47" t="s">
        <v>504</v>
      </c>
      <c r="B81" s="30" t="s">
        <v>284</v>
      </c>
      <c r="C81" s="38">
        <v>566827384170</v>
      </c>
      <c r="D81" s="38">
        <v>16359331</v>
      </c>
      <c r="E81" s="38">
        <v>73719307</v>
      </c>
      <c r="F81" s="38">
        <f t="shared" si="3"/>
        <v>566753664863</v>
      </c>
      <c r="G81" s="38">
        <v>10900921705</v>
      </c>
      <c r="H81" s="38">
        <v>28264466910</v>
      </c>
      <c r="I81" s="43">
        <f t="shared" si="4"/>
        <v>4.9870814539562443E-2</v>
      </c>
      <c r="J81" s="37">
        <f t="shared" si="5"/>
        <v>538489197953</v>
      </c>
    </row>
    <row r="82" spans="1:10" x14ac:dyDescent="0.2">
      <c r="A82" s="47" t="s">
        <v>505</v>
      </c>
      <c r="B82" s="30" t="s">
        <v>417</v>
      </c>
      <c r="C82" s="38">
        <v>566827384170</v>
      </c>
      <c r="D82" s="38">
        <v>0</v>
      </c>
      <c r="E82" s="38">
        <v>57359976</v>
      </c>
      <c r="F82" s="38">
        <f t="shared" si="3"/>
        <v>566770024194</v>
      </c>
      <c r="G82" s="38">
        <v>10900921705</v>
      </c>
      <c r="H82" s="38">
        <v>28264466910</v>
      </c>
      <c r="I82" s="43">
        <f t="shared" si="4"/>
        <v>4.9869375061242373E-2</v>
      </c>
      <c r="J82" s="37">
        <f t="shared" si="5"/>
        <v>538505557284</v>
      </c>
    </row>
    <row r="83" spans="1:10" x14ac:dyDescent="0.2">
      <c r="A83" s="47" t="s">
        <v>506</v>
      </c>
      <c r="B83" s="30" t="s">
        <v>285</v>
      </c>
      <c r="C83" s="38">
        <v>111631252033</v>
      </c>
      <c r="D83" s="38">
        <v>0</v>
      </c>
      <c r="E83" s="38">
        <v>0</v>
      </c>
      <c r="F83" s="38">
        <f t="shared" si="3"/>
        <v>111631252033</v>
      </c>
      <c r="G83" s="38">
        <v>10310631773</v>
      </c>
      <c r="H83" s="38">
        <v>19360249349</v>
      </c>
      <c r="I83" s="43">
        <f t="shared" si="4"/>
        <v>0.17343037004795753</v>
      </c>
      <c r="J83" s="37">
        <f t="shared" si="5"/>
        <v>92271002684</v>
      </c>
    </row>
    <row r="84" spans="1:10" x14ac:dyDescent="0.2">
      <c r="A84" s="47" t="s">
        <v>507</v>
      </c>
      <c r="B84" s="30" t="s">
        <v>417</v>
      </c>
      <c r="C84" s="38">
        <v>111631252033</v>
      </c>
      <c r="D84" s="38">
        <v>0</v>
      </c>
      <c r="E84" s="38">
        <v>0</v>
      </c>
      <c r="F84" s="38">
        <f t="shared" si="3"/>
        <v>111631252033</v>
      </c>
      <c r="G84" s="38">
        <v>10310631773</v>
      </c>
      <c r="H84" s="38">
        <v>19360249349</v>
      </c>
      <c r="I84" s="43">
        <f t="shared" si="4"/>
        <v>0.17343037004795753</v>
      </c>
      <c r="J84" s="37">
        <f t="shared" si="5"/>
        <v>92271002684</v>
      </c>
    </row>
    <row r="85" spans="1:10" x14ac:dyDescent="0.2">
      <c r="A85" s="47" t="s">
        <v>508</v>
      </c>
      <c r="B85" s="30" t="s">
        <v>286</v>
      </c>
      <c r="C85" s="38">
        <v>96799859951</v>
      </c>
      <c r="D85" s="38">
        <v>0</v>
      </c>
      <c r="E85" s="38">
        <v>0</v>
      </c>
      <c r="F85" s="38">
        <f t="shared" si="3"/>
        <v>96799859951</v>
      </c>
      <c r="G85" s="38">
        <v>16297278368</v>
      </c>
      <c r="H85" s="38">
        <v>29670046647</v>
      </c>
      <c r="I85" s="43">
        <f t="shared" si="4"/>
        <v>0.30650918980687525</v>
      </c>
      <c r="J85" s="37">
        <f t="shared" si="5"/>
        <v>67129813304</v>
      </c>
    </row>
    <row r="86" spans="1:10" x14ac:dyDescent="0.2">
      <c r="A86" s="47" t="s">
        <v>509</v>
      </c>
      <c r="B86" s="30" t="s">
        <v>287</v>
      </c>
      <c r="C86" s="38">
        <v>96799859951</v>
      </c>
      <c r="D86" s="38">
        <v>0</v>
      </c>
      <c r="E86" s="38">
        <v>0</v>
      </c>
      <c r="F86" s="38">
        <f t="shared" si="3"/>
        <v>96799859951</v>
      </c>
      <c r="G86" s="38">
        <v>16297278368</v>
      </c>
      <c r="H86" s="38">
        <v>29670046647</v>
      </c>
      <c r="I86" s="43">
        <f t="shared" si="4"/>
        <v>0.30650918980687525</v>
      </c>
      <c r="J86" s="37">
        <f t="shared" si="5"/>
        <v>67129813304</v>
      </c>
    </row>
    <row r="87" spans="1:10" x14ac:dyDescent="0.2">
      <c r="A87" s="47" t="s">
        <v>510</v>
      </c>
      <c r="B87" s="30" t="s">
        <v>288</v>
      </c>
      <c r="C87" s="38">
        <v>96799859951</v>
      </c>
      <c r="D87" s="38">
        <v>0</v>
      </c>
      <c r="E87" s="38">
        <v>0</v>
      </c>
      <c r="F87" s="38">
        <f t="shared" si="3"/>
        <v>96799859951</v>
      </c>
      <c r="G87" s="38">
        <v>16297278368</v>
      </c>
      <c r="H87" s="38">
        <v>29670046647</v>
      </c>
      <c r="I87" s="43">
        <f t="shared" si="4"/>
        <v>0.30650918980687525</v>
      </c>
      <c r="J87" s="37">
        <f t="shared" si="5"/>
        <v>67129813304</v>
      </c>
    </row>
    <row r="88" spans="1:10" x14ac:dyDescent="0.2">
      <c r="A88" s="47" t="s">
        <v>511</v>
      </c>
      <c r="B88" s="30" t="s">
        <v>287</v>
      </c>
      <c r="C88" s="38">
        <v>96799859951</v>
      </c>
      <c r="D88" s="38">
        <v>0</v>
      </c>
      <c r="E88" s="38">
        <v>0</v>
      </c>
      <c r="F88" s="38">
        <f t="shared" si="3"/>
        <v>96799859951</v>
      </c>
      <c r="G88" s="38">
        <v>16297278368</v>
      </c>
      <c r="H88" s="38">
        <v>29670046647</v>
      </c>
      <c r="I88" s="43">
        <f t="shared" si="4"/>
        <v>0.30650918980687525</v>
      </c>
      <c r="J88" s="37">
        <f t="shared" si="5"/>
        <v>67129813304</v>
      </c>
    </row>
    <row r="89" spans="1:10" x14ac:dyDescent="0.2">
      <c r="A89" s="47" t="s">
        <v>512</v>
      </c>
      <c r="B89" s="30" t="s">
        <v>289</v>
      </c>
      <c r="C89" s="38">
        <v>37798719870</v>
      </c>
      <c r="D89" s="38">
        <v>136300665</v>
      </c>
      <c r="E89" s="38">
        <v>1107273226</v>
      </c>
      <c r="F89" s="38">
        <f t="shared" si="3"/>
        <v>36691446644</v>
      </c>
      <c r="G89" s="38">
        <v>7102063203</v>
      </c>
      <c r="H89" s="38">
        <v>18329094156</v>
      </c>
      <c r="I89" s="43">
        <f t="shared" si="4"/>
        <v>0.49954678358252413</v>
      </c>
      <c r="J89" s="37">
        <f t="shared" si="5"/>
        <v>18362352488</v>
      </c>
    </row>
    <row r="90" spans="1:10" x14ac:dyDescent="0.2">
      <c r="A90" s="47" t="s">
        <v>513</v>
      </c>
      <c r="B90" s="30" t="s">
        <v>69</v>
      </c>
      <c r="C90" s="38">
        <v>37798719870</v>
      </c>
      <c r="D90" s="38">
        <v>136300665</v>
      </c>
      <c r="E90" s="38">
        <v>1107273226</v>
      </c>
      <c r="F90" s="38">
        <f t="shared" si="3"/>
        <v>36691446644</v>
      </c>
      <c r="G90" s="38">
        <v>7102063203</v>
      </c>
      <c r="H90" s="38">
        <v>18329094156</v>
      </c>
      <c r="I90" s="43">
        <f t="shared" si="4"/>
        <v>0.49954678358252413</v>
      </c>
      <c r="J90" s="37">
        <f t="shared" si="5"/>
        <v>18362352488</v>
      </c>
    </row>
    <row r="91" spans="1:10" x14ac:dyDescent="0.2">
      <c r="A91" s="47" t="s">
        <v>514</v>
      </c>
      <c r="B91" s="30" t="s">
        <v>290</v>
      </c>
      <c r="C91" s="38">
        <v>37798719870</v>
      </c>
      <c r="D91" s="38">
        <v>136300665</v>
      </c>
      <c r="E91" s="38">
        <v>1107273226</v>
      </c>
      <c r="F91" s="38">
        <f t="shared" si="3"/>
        <v>36691446644</v>
      </c>
      <c r="G91" s="38">
        <v>7102063203</v>
      </c>
      <c r="H91" s="38">
        <v>18329094156</v>
      </c>
      <c r="I91" s="43">
        <f t="shared" si="4"/>
        <v>0.49954678358252413</v>
      </c>
      <c r="J91" s="37">
        <f t="shared" si="5"/>
        <v>18362352488</v>
      </c>
    </row>
    <row r="92" spans="1:10" x14ac:dyDescent="0.2">
      <c r="A92" s="47" t="s">
        <v>515</v>
      </c>
      <c r="B92" s="30" t="s">
        <v>418</v>
      </c>
      <c r="C92" s="38">
        <v>37798719870</v>
      </c>
      <c r="D92" s="38">
        <v>0</v>
      </c>
      <c r="E92" s="38">
        <v>970972561</v>
      </c>
      <c r="F92" s="38">
        <f t="shared" si="3"/>
        <v>36827747309</v>
      </c>
      <c r="G92" s="38">
        <v>7102063203</v>
      </c>
      <c r="H92" s="38">
        <v>18329094156</v>
      </c>
      <c r="I92" s="43">
        <f t="shared" si="4"/>
        <v>0.49769794503615261</v>
      </c>
      <c r="J92" s="37">
        <f t="shared" si="5"/>
        <v>18498653153</v>
      </c>
    </row>
  </sheetData>
  <mergeCells count="13">
    <mergeCell ref="A9:A10"/>
    <mergeCell ref="B9:B10"/>
    <mergeCell ref="C9:C10"/>
    <mergeCell ref="D9:D10"/>
    <mergeCell ref="E9:E10"/>
    <mergeCell ref="G9:H9"/>
    <mergeCell ref="I9:I10"/>
    <mergeCell ref="J9:J10"/>
    <mergeCell ref="C2:F2"/>
    <mergeCell ref="C3:F3"/>
    <mergeCell ref="C4:F4"/>
    <mergeCell ref="C5:F5"/>
    <mergeCell ref="F9:F1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4"/>
  <sheetViews>
    <sheetView topLeftCell="A75" workbookViewId="0">
      <selection activeCell="D20" sqref="D20"/>
    </sheetView>
  </sheetViews>
  <sheetFormatPr baseColWidth="10" defaultColWidth="11.42578125" defaultRowHeight="12" x14ac:dyDescent="0.2"/>
  <cols>
    <col min="1" max="1" width="18.85546875" style="1" bestFit="1" customWidth="1"/>
    <col min="2" max="2" width="53.28515625" style="1" bestFit="1" customWidth="1"/>
    <col min="3" max="3" width="20.7109375" style="1" customWidth="1"/>
    <col min="4" max="4" width="16.42578125" style="1" bestFit="1" customWidth="1"/>
    <col min="5" max="5" width="22.28515625" style="1" bestFit="1" customWidth="1"/>
    <col min="6" max="6" width="17.7109375" style="1" bestFit="1" customWidth="1"/>
    <col min="7" max="7" width="17.140625" style="1" customWidth="1"/>
    <col min="8" max="8" width="19" style="1" customWidth="1"/>
    <col min="9" max="9" width="15" style="40" bestFit="1" customWidth="1"/>
    <col min="10" max="10" width="17.7109375" style="1" bestFit="1" customWidth="1"/>
    <col min="11" max="11" width="15" style="1" bestFit="1" customWidth="1"/>
    <col min="12" max="12" width="12" style="1" bestFit="1" customWidth="1"/>
    <col min="13" max="16384" width="11.42578125" style="1"/>
  </cols>
  <sheetData>
    <row r="1" spans="1:12" ht="15" x14ac:dyDescent="0.2">
      <c r="A1" s="48" t="s">
        <v>529</v>
      </c>
    </row>
    <row r="2" spans="1:12" ht="15" x14ac:dyDescent="0.2">
      <c r="A2" s="48" t="s">
        <v>530</v>
      </c>
      <c r="C2" s="49" t="s">
        <v>27</v>
      </c>
      <c r="D2" s="49"/>
      <c r="E2" s="49"/>
      <c r="F2" s="49"/>
    </row>
    <row r="3" spans="1:12" ht="15" x14ac:dyDescent="0.2">
      <c r="A3" s="48" t="s">
        <v>531</v>
      </c>
      <c r="C3" s="49" t="s">
        <v>118</v>
      </c>
      <c r="D3" s="49"/>
      <c r="E3" s="49"/>
      <c r="F3" s="49"/>
    </row>
    <row r="4" spans="1:12" ht="15" x14ac:dyDescent="0.2">
      <c r="A4" s="48" t="s">
        <v>532</v>
      </c>
      <c r="C4" s="49" t="s">
        <v>120</v>
      </c>
      <c r="D4" s="49"/>
      <c r="E4" s="49"/>
      <c r="F4" s="49"/>
      <c r="G4" s="2"/>
    </row>
    <row r="5" spans="1:12" ht="15" x14ac:dyDescent="0.2">
      <c r="A5" s="48" t="s">
        <v>533</v>
      </c>
      <c r="C5" s="49"/>
      <c r="D5" s="49"/>
      <c r="E5" s="49"/>
      <c r="F5" s="49"/>
      <c r="G5" s="2"/>
    </row>
    <row r="6" spans="1:12" ht="15" x14ac:dyDescent="0.2">
      <c r="A6" s="48" t="s">
        <v>534</v>
      </c>
      <c r="C6" s="20"/>
      <c r="D6" s="20"/>
      <c r="E6" s="20"/>
      <c r="F6" s="20"/>
      <c r="G6" s="2"/>
    </row>
    <row r="7" spans="1:12" ht="15" x14ac:dyDescent="0.2">
      <c r="A7" s="48" t="s">
        <v>535</v>
      </c>
      <c r="B7" s="4" t="s">
        <v>30</v>
      </c>
      <c r="C7" s="21"/>
      <c r="D7" s="21"/>
      <c r="E7" s="21"/>
      <c r="F7" s="21"/>
      <c r="G7" s="21"/>
      <c r="H7" s="21"/>
      <c r="I7" s="41" t="s">
        <v>31</v>
      </c>
      <c r="J7" s="13" t="s">
        <v>446</v>
      </c>
    </row>
    <row r="8" spans="1:12" ht="15" x14ac:dyDescent="0.2">
      <c r="A8" s="48" t="s">
        <v>536</v>
      </c>
      <c r="B8" s="9" t="s">
        <v>33</v>
      </c>
      <c r="C8" s="22"/>
      <c r="D8" s="22"/>
      <c r="E8" s="22"/>
      <c r="F8" s="22"/>
      <c r="G8" s="22"/>
      <c r="H8" s="22"/>
      <c r="I8" s="42" t="s">
        <v>34</v>
      </c>
      <c r="J8" s="14">
        <v>2020</v>
      </c>
    </row>
    <row r="9" spans="1:12" ht="15" customHeight="1" x14ac:dyDescent="0.2">
      <c r="A9" s="48" t="s">
        <v>537</v>
      </c>
      <c r="B9" s="51" t="s">
        <v>97</v>
      </c>
      <c r="C9" s="51" t="s">
        <v>98</v>
      </c>
      <c r="D9" s="51" t="s">
        <v>99</v>
      </c>
      <c r="E9" s="51" t="s">
        <v>100</v>
      </c>
      <c r="F9" s="51" t="s">
        <v>101</v>
      </c>
      <c r="G9" s="52" t="s">
        <v>39</v>
      </c>
      <c r="H9" s="52"/>
      <c r="I9" s="56" t="s">
        <v>104</v>
      </c>
      <c r="J9" s="57" t="s">
        <v>105</v>
      </c>
    </row>
    <row r="10" spans="1:12" ht="28.5" customHeight="1" x14ac:dyDescent="0.2">
      <c r="A10" s="48" t="s">
        <v>538</v>
      </c>
      <c r="B10" s="51"/>
      <c r="C10" s="51"/>
      <c r="D10" s="51"/>
      <c r="E10" s="51"/>
      <c r="F10" s="51"/>
      <c r="G10" s="18" t="s">
        <v>102</v>
      </c>
      <c r="H10" s="18" t="s">
        <v>103</v>
      </c>
      <c r="I10" s="56"/>
      <c r="J10" s="58"/>
    </row>
    <row r="11" spans="1:12" s="28" customFormat="1" ht="15" x14ac:dyDescent="0.2">
      <c r="A11" s="48" t="s">
        <v>539</v>
      </c>
      <c r="B11" s="25" t="s">
        <v>54</v>
      </c>
      <c r="C11" s="37">
        <v>1122032196639</v>
      </c>
      <c r="D11" s="37">
        <v>611191897</v>
      </c>
      <c r="E11" s="37">
        <v>1057125689</v>
      </c>
      <c r="F11" s="37">
        <f>+C11-E11</f>
        <v>1120975070950</v>
      </c>
      <c r="G11" s="37">
        <v>54611499861</v>
      </c>
      <c r="H11" s="37">
        <v>62045635238</v>
      </c>
      <c r="I11" s="43">
        <f>+H11/F11</f>
        <v>5.5349701207376346E-2</v>
      </c>
      <c r="J11" s="37">
        <f>+F11-H11</f>
        <v>1058929435712</v>
      </c>
      <c r="K11" s="39"/>
      <c r="L11" s="39"/>
    </row>
    <row r="12" spans="1:12" s="28" customFormat="1" ht="15" x14ac:dyDescent="0.2">
      <c r="A12" s="48" t="s">
        <v>540</v>
      </c>
      <c r="B12" s="25" t="s">
        <v>55</v>
      </c>
      <c r="C12" s="37">
        <v>8374721228</v>
      </c>
      <c r="D12" s="37">
        <v>27702969</v>
      </c>
      <c r="E12" s="37">
        <v>28793152</v>
      </c>
      <c r="F12" s="37">
        <f t="shared" ref="F12:F75" si="0">+C12-E12</f>
        <v>8345928076</v>
      </c>
      <c r="G12" s="37">
        <v>4843722521</v>
      </c>
      <c r="H12" s="37">
        <v>5409664115</v>
      </c>
      <c r="I12" s="43">
        <f t="shared" ref="I12:I75" si="1">+H12/F12</f>
        <v>0.64818005448145677</v>
      </c>
      <c r="J12" s="37">
        <f t="shared" ref="J12:J75" si="2">+F12-H12</f>
        <v>2936263961</v>
      </c>
    </row>
    <row r="13" spans="1:12" s="28" customFormat="1" ht="15" x14ac:dyDescent="0.2">
      <c r="A13" s="48" t="s">
        <v>541</v>
      </c>
      <c r="B13" s="25" t="s">
        <v>188</v>
      </c>
      <c r="C13" s="37">
        <v>8374721228</v>
      </c>
      <c r="D13" s="37">
        <v>27702969</v>
      </c>
      <c r="E13" s="37">
        <v>28793152</v>
      </c>
      <c r="F13" s="37">
        <f t="shared" si="0"/>
        <v>8345928076</v>
      </c>
      <c r="G13" s="37">
        <v>4843722521</v>
      </c>
      <c r="H13" s="37">
        <v>5409664115</v>
      </c>
      <c r="I13" s="43">
        <f t="shared" si="1"/>
        <v>0.64818005448145677</v>
      </c>
      <c r="J13" s="37">
        <f t="shared" si="2"/>
        <v>2936263961</v>
      </c>
    </row>
    <row r="14" spans="1:12" ht="15" x14ac:dyDescent="0.2">
      <c r="A14" s="48" t="s">
        <v>542</v>
      </c>
      <c r="B14" s="30" t="s">
        <v>194</v>
      </c>
      <c r="C14" s="38">
        <v>8374721228</v>
      </c>
      <c r="D14" s="38">
        <v>27702969</v>
      </c>
      <c r="E14" s="38">
        <v>28793152</v>
      </c>
      <c r="F14" s="38">
        <f t="shared" si="0"/>
        <v>8345928076</v>
      </c>
      <c r="G14" s="38">
        <v>4843722521</v>
      </c>
      <c r="H14" s="38">
        <v>5409664115</v>
      </c>
      <c r="I14" s="43">
        <f t="shared" si="1"/>
        <v>0.64818005448145677</v>
      </c>
      <c r="J14" s="38">
        <f t="shared" si="2"/>
        <v>2936263961</v>
      </c>
    </row>
    <row r="15" spans="1:12" ht="15" x14ac:dyDescent="0.2">
      <c r="A15" s="48" t="s">
        <v>543</v>
      </c>
      <c r="B15" s="30" t="s">
        <v>195</v>
      </c>
      <c r="C15" s="38">
        <v>206194057</v>
      </c>
      <c r="D15" s="38">
        <v>9543697</v>
      </c>
      <c r="E15" s="38">
        <v>0</v>
      </c>
      <c r="F15" s="38">
        <f t="shared" si="0"/>
        <v>206194057</v>
      </c>
      <c r="G15" s="38">
        <v>72618514</v>
      </c>
      <c r="H15" s="38">
        <v>93492820</v>
      </c>
      <c r="I15" s="43">
        <f t="shared" si="1"/>
        <v>0.45342150671199993</v>
      </c>
      <c r="J15" s="38">
        <f t="shared" si="2"/>
        <v>112701237</v>
      </c>
    </row>
    <row r="16" spans="1:12" ht="15" x14ac:dyDescent="0.2">
      <c r="A16" s="48" t="s">
        <v>544</v>
      </c>
      <c r="B16" s="30" t="s">
        <v>341</v>
      </c>
      <c r="C16" s="38">
        <v>270000</v>
      </c>
      <c r="D16" s="38">
        <v>270000</v>
      </c>
      <c r="E16" s="38">
        <f>+D16</f>
        <v>270000</v>
      </c>
      <c r="F16" s="38">
        <f t="shared" si="0"/>
        <v>0</v>
      </c>
      <c r="G16" s="38">
        <v>0</v>
      </c>
      <c r="H16" s="38">
        <v>0</v>
      </c>
      <c r="I16" s="43">
        <v>0</v>
      </c>
      <c r="J16" s="38">
        <f t="shared" si="2"/>
        <v>0</v>
      </c>
    </row>
    <row r="17" spans="1:10" ht="15" x14ac:dyDescent="0.2">
      <c r="A17" s="48" t="s">
        <v>545</v>
      </c>
      <c r="B17" s="30" t="s">
        <v>343</v>
      </c>
      <c r="C17" s="38">
        <v>270000</v>
      </c>
      <c r="D17" s="38">
        <v>270000</v>
      </c>
      <c r="E17" s="38">
        <f>+D17</f>
        <v>270000</v>
      </c>
      <c r="F17" s="38">
        <f t="shared" si="0"/>
        <v>0</v>
      </c>
      <c r="G17" s="38">
        <v>0</v>
      </c>
      <c r="H17" s="38">
        <v>0</v>
      </c>
      <c r="I17" s="43">
        <v>0</v>
      </c>
      <c r="J17" s="38">
        <f t="shared" si="2"/>
        <v>0</v>
      </c>
    </row>
    <row r="18" spans="1:10" ht="15" x14ac:dyDescent="0.2">
      <c r="A18" s="48" t="s">
        <v>546</v>
      </c>
      <c r="B18" s="30" t="s">
        <v>197</v>
      </c>
      <c r="C18" s="38">
        <v>167606424</v>
      </c>
      <c r="D18" s="38">
        <v>7560705</v>
      </c>
      <c r="E18" s="38">
        <v>0</v>
      </c>
      <c r="F18" s="38">
        <f t="shared" si="0"/>
        <v>167606424</v>
      </c>
      <c r="G18" s="38">
        <v>72315399</v>
      </c>
      <c r="H18" s="38">
        <v>93189705</v>
      </c>
      <c r="I18" s="43">
        <f t="shared" si="1"/>
        <v>0.55600318159642859</v>
      </c>
      <c r="J18" s="38">
        <f t="shared" si="2"/>
        <v>74416719</v>
      </c>
    </row>
    <row r="19" spans="1:10" ht="15" x14ac:dyDescent="0.2">
      <c r="A19" s="48" t="s">
        <v>547</v>
      </c>
      <c r="B19" s="30" t="s">
        <v>345</v>
      </c>
      <c r="C19" s="38">
        <v>200000</v>
      </c>
      <c r="D19" s="38">
        <v>200000</v>
      </c>
      <c r="E19" s="38">
        <f>+D19</f>
        <v>200000</v>
      </c>
      <c r="F19" s="38">
        <f t="shared" si="0"/>
        <v>0</v>
      </c>
      <c r="G19" s="38">
        <v>0</v>
      </c>
      <c r="H19" s="38">
        <v>0</v>
      </c>
      <c r="I19" s="43">
        <v>0</v>
      </c>
      <c r="J19" s="38">
        <f t="shared" si="2"/>
        <v>0</v>
      </c>
    </row>
    <row r="20" spans="1:10" ht="15" x14ac:dyDescent="0.2">
      <c r="A20" s="48" t="s">
        <v>548</v>
      </c>
      <c r="B20" s="30" t="s">
        <v>199</v>
      </c>
      <c r="C20" s="38">
        <v>56217447</v>
      </c>
      <c r="D20" s="38">
        <v>777056</v>
      </c>
      <c r="E20" s="38">
        <v>0</v>
      </c>
      <c r="F20" s="38">
        <f t="shared" si="0"/>
        <v>56217447</v>
      </c>
      <c r="G20" s="38">
        <v>25268972</v>
      </c>
      <c r="H20" s="38">
        <v>25268972</v>
      </c>
      <c r="I20" s="43">
        <f t="shared" si="1"/>
        <v>0.44948629559787728</v>
      </c>
      <c r="J20" s="38">
        <f t="shared" si="2"/>
        <v>30948475</v>
      </c>
    </row>
    <row r="21" spans="1:10" ht="15" x14ac:dyDescent="0.2">
      <c r="A21" s="48" t="s">
        <v>549</v>
      </c>
      <c r="B21" s="30" t="s">
        <v>201</v>
      </c>
      <c r="C21" s="38">
        <v>39309359</v>
      </c>
      <c r="D21" s="38">
        <v>0</v>
      </c>
      <c r="E21" s="38">
        <v>0</v>
      </c>
      <c r="F21" s="38">
        <f t="shared" si="0"/>
        <v>39309359</v>
      </c>
      <c r="G21" s="38">
        <v>5512792</v>
      </c>
      <c r="H21" s="38">
        <v>25427098</v>
      </c>
      <c r="I21" s="43">
        <f t="shared" si="1"/>
        <v>0.64684590761197602</v>
      </c>
      <c r="J21" s="38">
        <f t="shared" si="2"/>
        <v>13882261</v>
      </c>
    </row>
    <row r="22" spans="1:10" ht="15" x14ac:dyDescent="0.2">
      <c r="A22" s="48" t="s">
        <v>550</v>
      </c>
      <c r="B22" s="30" t="s">
        <v>347</v>
      </c>
      <c r="C22" s="38">
        <v>4482396</v>
      </c>
      <c r="D22" s="38">
        <v>0</v>
      </c>
      <c r="E22" s="38">
        <v>0</v>
      </c>
      <c r="F22" s="38">
        <f t="shared" si="0"/>
        <v>4482396</v>
      </c>
      <c r="G22" s="38">
        <v>2629268</v>
      </c>
      <c r="H22" s="38">
        <v>3589268</v>
      </c>
      <c r="I22" s="43">
        <f t="shared" si="1"/>
        <v>0.80074763586260567</v>
      </c>
      <c r="J22" s="38">
        <f t="shared" si="2"/>
        <v>893128</v>
      </c>
    </row>
    <row r="23" spans="1:10" ht="15" x14ac:dyDescent="0.2">
      <c r="A23" s="48" t="s">
        <v>551</v>
      </c>
      <c r="B23" s="30" t="s">
        <v>349</v>
      </c>
      <c r="C23" s="38">
        <v>66287395</v>
      </c>
      <c r="D23" s="38">
        <v>5473822</v>
      </c>
      <c r="E23" s="38">
        <f t="shared" ref="E23:E31" si="3">+D23</f>
        <v>5473822</v>
      </c>
      <c r="F23" s="38">
        <f t="shared" si="0"/>
        <v>60813573</v>
      </c>
      <c r="G23" s="38">
        <v>38904367</v>
      </c>
      <c r="H23" s="38">
        <v>38904367</v>
      </c>
      <c r="I23" s="43">
        <f t="shared" si="1"/>
        <v>0.63973164346058076</v>
      </c>
      <c r="J23" s="38">
        <f t="shared" si="2"/>
        <v>21909206</v>
      </c>
    </row>
    <row r="24" spans="1:10" ht="15" x14ac:dyDescent="0.2">
      <c r="A24" s="48" t="s">
        <v>552</v>
      </c>
      <c r="B24" s="30" t="s">
        <v>351</v>
      </c>
      <c r="C24" s="38">
        <v>584502</v>
      </c>
      <c r="D24" s="38">
        <v>584502</v>
      </c>
      <c r="E24" s="38">
        <f t="shared" si="3"/>
        <v>584502</v>
      </c>
      <c r="F24" s="38">
        <f t="shared" si="0"/>
        <v>0</v>
      </c>
      <c r="G24" s="38">
        <v>0</v>
      </c>
      <c r="H24" s="38">
        <v>0</v>
      </c>
      <c r="I24" s="43">
        <v>0</v>
      </c>
      <c r="J24" s="38">
        <f t="shared" si="2"/>
        <v>0</v>
      </c>
    </row>
    <row r="25" spans="1:10" ht="15" x14ac:dyDescent="0.2">
      <c r="A25" s="48" t="s">
        <v>553</v>
      </c>
      <c r="B25" s="30" t="s">
        <v>353</v>
      </c>
      <c r="C25" s="38">
        <v>525325</v>
      </c>
      <c r="D25" s="38">
        <v>525325</v>
      </c>
      <c r="E25" s="38">
        <f t="shared" si="3"/>
        <v>525325</v>
      </c>
      <c r="F25" s="38">
        <f t="shared" si="0"/>
        <v>0</v>
      </c>
      <c r="G25" s="38">
        <v>0</v>
      </c>
      <c r="H25" s="38">
        <v>0</v>
      </c>
      <c r="I25" s="43">
        <v>0</v>
      </c>
      <c r="J25" s="38">
        <f t="shared" si="2"/>
        <v>0</v>
      </c>
    </row>
    <row r="26" spans="1:10" ht="15" x14ac:dyDescent="0.2">
      <c r="A26" s="48" t="s">
        <v>554</v>
      </c>
      <c r="B26" s="30" t="s">
        <v>203</v>
      </c>
      <c r="C26" s="38">
        <v>38317633</v>
      </c>
      <c r="D26" s="38">
        <v>1712992</v>
      </c>
      <c r="E26" s="38">
        <f t="shared" si="3"/>
        <v>1712992</v>
      </c>
      <c r="F26" s="38">
        <f t="shared" si="0"/>
        <v>36604641</v>
      </c>
      <c r="G26" s="38">
        <v>303115</v>
      </c>
      <c r="H26" s="38">
        <v>303115</v>
      </c>
      <c r="I26" s="43">
        <f t="shared" si="1"/>
        <v>8.2807805709663972E-3</v>
      </c>
      <c r="J26" s="38">
        <f t="shared" si="2"/>
        <v>36301526</v>
      </c>
    </row>
    <row r="27" spans="1:10" ht="15" x14ac:dyDescent="0.2">
      <c r="A27" s="48" t="s">
        <v>555</v>
      </c>
      <c r="B27" s="30" t="s">
        <v>355</v>
      </c>
      <c r="C27" s="38">
        <v>1534306</v>
      </c>
      <c r="D27" s="38">
        <v>649899</v>
      </c>
      <c r="E27" s="38">
        <f t="shared" si="3"/>
        <v>649899</v>
      </c>
      <c r="F27" s="38">
        <f t="shared" si="0"/>
        <v>884407</v>
      </c>
      <c r="G27" s="38">
        <v>166860</v>
      </c>
      <c r="H27" s="38">
        <v>166860</v>
      </c>
      <c r="I27" s="43">
        <f t="shared" si="1"/>
        <v>0.18866879163100247</v>
      </c>
      <c r="J27" s="38">
        <f t="shared" si="2"/>
        <v>717547</v>
      </c>
    </row>
    <row r="28" spans="1:10" ht="15" x14ac:dyDescent="0.2">
      <c r="A28" s="48" t="s">
        <v>556</v>
      </c>
      <c r="B28" s="30" t="s">
        <v>356</v>
      </c>
      <c r="C28" s="38">
        <v>52000</v>
      </c>
      <c r="D28" s="38">
        <v>52000</v>
      </c>
      <c r="E28" s="38">
        <f t="shared" si="3"/>
        <v>52000</v>
      </c>
      <c r="F28" s="38">
        <f t="shared" si="0"/>
        <v>0</v>
      </c>
      <c r="G28" s="38">
        <v>0</v>
      </c>
      <c r="H28" s="38">
        <v>0</v>
      </c>
      <c r="I28" s="43">
        <v>0</v>
      </c>
      <c r="J28" s="38">
        <f t="shared" si="2"/>
        <v>0</v>
      </c>
    </row>
    <row r="29" spans="1:10" ht="15" x14ac:dyDescent="0.2">
      <c r="A29" s="48" t="s">
        <v>557</v>
      </c>
      <c r="B29" s="30" t="s">
        <v>204</v>
      </c>
      <c r="C29" s="38">
        <v>35923266</v>
      </c>
      <c r="D29" s="38">
        <v>649899</v>
      </c>
      <c r="E29" s="38">
        <f t="shared" si="3"/>
        <v>649899</v>
      </c>
      <c r="F29" s="38">
        <f t="shared" si="0"/>
        <v>35273367</v>
      </c>
      <c r="G29" s="38">
        <v>136255</v>
      </c>
      <c r="H29" s="38">
        <v>136255</v>
      </c>
      <c r="I29" s="43">
        <f t="shared" si="1"/>
        <v>3.8628294259518805E-3</v>
      </c>
      <c r="J29" s="38">
        <f t="shared" si="2"/>
        <v>35137112</v>
      </c>
    </row>
    <row r="30" spans="1:10" ht="15" x14ac:dyDescent="0.2">
      <c r="A30" s="48" t="s">
        <v>558</v>
      </c>
      <c r="B30" s="30" t="s">
        <v>357</v>
      </c>
      <c r="C30" s="38">
        <v>586411</v>
      </c>
      <c r="D30" s="38">
        <v>580089</v>
      </c>
      <c r="E30" s="38">
        <f t="shared" si="3"/>
        <v>580089</v>
      </c>
      <c r="F30" s="38">
        <f t="shared" si="0"/>
        <v>6322</v>
      </c>
      <c r="G30" s="38">
        <v>0</v>
      </c>
      <c r="H30" s="38">
        <v>0</v>
      </c>
      <c r="I30" s="43">
        <f t="shared" si="1"/>
        <v>0</v>
      </c>
      <c r="J30" s="38">
        <f t="shared" si="2"/>
        <v>6322</v>
      </c>
    </row>
    <row r="31" spans="1:10" ht="15" x14ac:dyDescent="0.2">
      <c r="A31" s="48" t="s">
        <v>559</v>
      </c>
      <c r="B31" s="30" t="s">
        <v>205</v>
      </c>
      <c r="C31" s="38">
        <v>221650</v>
      </c>
      <c r="D31" s="38">
        <v>221650</v>
      </c>
      <c r="E31" s="38">
        <f t="shared" si="3"/>
        <v>221650</v>
      </c>
      <c r="F31" s="38">
        <f t="shared" si="0"/>
        <v>0</v>
      </c>
      <c r="G31" s="38">
        <v>0</v>
      </c>
      <c r="H31" s="38">
        <v>0</v>
      </c>
      <c r="I31" s="43">
        <v>0</v>
      </c>
      <c r="J31" s="38">
        <f t="shared" si="2"/>
        <v>0</v>
      </c>
    </row>
    <row r="32" spans="1:10" ht="15" x14ac:dyDescent="0.2">
      <c r="A32" s="48" t="s">
        <v>560</v>
      </c>
      <c r="B32" s="30" t="s">
        <v>206</v>
      </c>
      <c r="C32" s="38">
        <v>8168527171</v>
      </c>
      <c r="D32" s="38">
        <v>18159272</v>
      </c>
      <c r="E32" s="38">
        <v>15209675</v>
      </c>
      <c r="F32" s="38">
        <f t="shared" si="0"/>
        <v>8153317496</v>
      </c>
      <c r="G32" s="38">
        <v>4771104007</v>
      </c>
      <c r="H32" s="38">
        <v>5316171295</v>
      </c>
      <c r="I32" s="43">
        <f t="shared" si="1"/>
        <v>0.65202554636295007</v>
      </c>
      <c r="J32" s="38">
        <f t="shared" si="2"/>
        <v>2837146201</v>
      </c>
    </row>
    <row r="33" spans="1:10" ht="15" x14ac:dyDescent="0.2">
      <c r="A33" s="48" t="s">
        <v>561</v>
      </c>
      <c r="B33" s="30" t="s">
        <v>208</v>
      </c>
      <c r="C33" s="38">
        <v>433845172</v>
      </c>
      <c r="D33" s="38">
        <v>0</v>
      </c>
      <c r="E33" s="38">
        <v>0</v>
      </c>
      <c r="F33" s="38">
        <f t="shared" si="0"/>
        <v>433845172</v>
      </c>
      <c r="G33" s="38">
        <v>108028118</v>
      </c>
      <c r="H33" s="38">
        <v>231420219</v>
      </c>
      <c r="I33" s="43">
        <f t="shared" si="1"/>
        <v>0.53341660559034643</v>
      </c>
      <c r="J33" s="38">
        <f t="shared" si="2"/>
        <v>202424953</v>
      </c>
    </row>
    <row r="34" spans="1:10" ht="15" x14ac:dyDescent="0.2">
      <c r="A34" s="48" t="s">
        <v>562</v>
      </c>
      <c r="B34" s="30" t="s">
        <v>360</v>
      </c>
      <c r="C34" s="38">
        <v>800000</v>
      </c>
      <c r="D34" s="38">
        <v>800000</v>
      </c>
      <c r="E34" s="38">
        <f>+D34</f>
        <v>800000</v>
      </c>
      <c r="F34" s="38">
        <f t="shared" si="0"/>
        <v>0</v>
      </c>
      <c r="G34" s="38">
        <v>0</v>
      </c>
      <c r="H34" s="38">
        <v>0</v>
      </c>
      <c r="I34" s="43">
        <v>0</v>
      </c>
      <c r="J34" s="38">
        <f t="shared" si="2"/>
        <v>0</v>
      </c>
    </row>
    <row r="35" spans="1:10" ht="15" x14ac:dyDescent="0.2">
      <c r="A35" s="48" t="s">
        <v>563</v>
      </c>
      <c r="B35" s="30" t="s">
        <v>210</v>
      </c>
      <c r="C35" s="38">
        <v>433045172</v>
      </c>
      <c r="D35" s="38">
        <v>0</v>
      </c>
      <c r="E35" s="38">
        <v>0</v>
      </c>
      <c r="F35" s="38">
        <f t="shared" si="0"/>
        <v>433045172</v>
      </c>
      <c r="G35" s="38">
        <v>108028118</v>
      </c>
      <c r="H35" s="38">
        <v>231420219</v>
      </c>
      <c r="I35" s="43">
        <f t="shared" si="1"/>
        <v>0.53440203000346576</v>
      </c>
      <c r="J35" s="38">
        <f t="shared" si="2"/>
        <v>201624953</v>
      </c>
    </row>
    <row r="36" spans="1:10" ht="15" x14ac:dyDescent="0.2">
      <c r="A36" s="48" t="s">
        <v>564</v>
      </c>
      <c r="B36" s="30" t="s">
        <v>212</v>
      </c>
      <c r="C36" s="38">
        <v>433045172</v>
      </c>
      <c r="D36" s="38">
        <v>0</v>
      </c>
      <c r="E36" s="38">
        <v>0</v>
      </c>
      <c r="F36" s="38">
        <f t="shared" si="0"/>
        <v>433045172</v>
      </c>
      <c r="G36" s="38">
        <v>108028118</v>
      </c>
      <c r="H36" s="38">
        <v>231420219</v>
      </c>
      <c r="I36" s="43">
        <f t="shared" si="1"/>
        <v>0.53440203000346576</v>
      </c>
      <c r="J36" s="38">
        <f t="shared" si="2"/>
        <v>201624953</v>
      </c>
    </row>
    <row r="37" spans="1:10" ht="15" x14ac:dyDescent="0.2">
      <c r="A37" s="48" t="s">
        <v>565</v>
      </c>
      <c r="B37" s="30" t="s">
        <v>214</v>
      </c>
      <c r="C37" s="38">
        <v>4405570601</v>
      </c>
      <c r="D37" s="38">
        <v>0</v>
      </c>
      <c r="E37" s="38">
        <v>0</v>
      </c>
      <c r="F37" s="38">
        <f t="shared" si="0"/>
        <v>4405570601</v>
      </c>
      <c r="G37" s="38">
        <v>4169799057</v>
      </c>
      <c r="H37" s="38">
        <v>4241939502</v>
      </c>
      <c r="I37" s="43">
        <f t="shared" si="1"/>
        <v>0.96285813715870128</v>
      </c>
      <c r="J37" s="38">
        <f t="shared" si="2"/>
        <v>163631099</v>
      </c>
    </row>
    <row r="38" spans="1:10" ht="15" x14ac:dyDescent="0.2">
      <c r="A38" s="48" t="s">
        <v>566</v>
      </c>
      <c r="B38" s="30" t="s">
        <v>216</v>
      </c>
      <c r="C38" s="38">
        <v>4295775684</v>
      </c>
      <c r="D38" s="38">
        <v>0</v>
      </c>
      <c r="E38" s="38">
        <v>0</v>
      </c>
      <c r="F38" s="38">
        <f t="shared" si="0"/>
        <v>4295775684</v>
      </c>
      <c r="G38" s="38">
        <v>4107057532</v>
      </c>
      <c r="H38" s="38">
        <v>4179197977</v>
      </c>
      <c r="I38" s="43">
        <f t="shared" si="1"/>
        <v>0.97286224524380915</v>
      </c>
      <c r="J38" s="38">
        <f t="shared" si="2"/>
        <v>116577707</v>
      </c>
    </row>
    <row r="39" spans="1:10" ht="15" x14ac:dyDescent="0.2">
      <c r="A39" s="48" t="s">
        <v>567</v>
      </c>
      <c r="B39" s="30" t="s">
        <v>218</v>
      </c>
      <c r="C39" s="38">
        <v>158623354</v>
      </c>
      <c r="D39" s="38">
        <v>0</v>
      </c>
      <c r="E39" s="38">
        <v>0</v>
      </c>
      <c r="F39" s="38">
        <f t="shared" si="0"/>
        <v>158623354</v>
      </c>
      <c r="G39" s="38">
        <v>158623353</v>
      </c>
      <c r="H39" s="38">
        <v>158623353</v>
      </c>
      <c r="I39" s="43">
        <f t="shared" si="1"/>
        <v>0.99999999369575809</v>
      </c>
      <c r="J39" s="38">
        <f t="shared" si="2"/>
        <v>1</v>
      </c>
    </row>
    <row r="40" spans="1:10" ht="15" x14ac:dyDescent="0.2">
      <c r="A40" s="48" t="s">
        <v>568</v>
      </c>
      <c r="B40" s="30" t="s">
        <v>220</v>
      </c>
      <c r="C40" s="38">
        <v>244661985</v>
      </c>
      <c r="D40" s="38">
        <v>0</v>
      </c>
      <c r="E40" s="38">
        <v>0</v>
      </c>
      <c r="F40" s="38">
        <f t="shared" si="0"/>
        <v>244661985</v>
      </c>
      <c r="G40" s="38">
        <v>244661984</v>
      </c>
      <c r="H40" s="38">
        <v>244661984</v>
      </c>
      <c r="I40" s="43">
        <f t="shared" si="1"/>
        <v>0.99999999591272837</v>
      </c>
      <c r="J40" s="38">
        <f t="shared" si="2"/>
        <v>1</v>
      </c>
    </row>
    <row r="41" spans="1:10" ht="15" x14ac:dyDescent="0.2">
      <c r="A41" s="48" t="s">
        <v>569</v>
      </c>
      <c r="B41" s="30" t="s">
        <v>222</v>
      </c>
      <c r="C41" s="38">
        <v>3517101777</v>
      </c>
      <c r="D41" s="38">
        <v>0</v>
      </c>
      <c r="E41" s="38">
        <v>0</v>
      </c>
      <c r="F41" s="38">
        <f t="shared" si="0"/>
        <v>3517101777</v>
      </c>
      <c r="G41" s="38">
        <v>3517101777</v>
      </c>
      <c r="H41" s="38">
        <v>3517101777</v>
      </c>
      <c r="I41" s="43">
        <f t="shared" si="1"/>
        <v>1</v>
      </c>
      <c r="J41" s="38">
        <f t="shared" si="2"/>
        <v>0</v>
      </c>
    </row>
    <row r="42" spans="1:10" ht="15" x14ac:dyDescent="0.2">
      <c r="A42" s="48" t="s">
        <v>570</v>
      </c>
      <c r="B42" s="30" t="s">
        <v>226</v>
      </c>
      <c r="C42" s="38">
        <v>228429437</v>
      </c>
      <c r="D42" s="38">
        <v>0</v>
      </c>
      <c r="E42" s="38">
        <v>0</v>
      </c>
      <c r="F42" s="38">
        <f t="shared" si="0"/>
        <v>228429437</v>
      </c>
      <c r="G42" s="38">
        <v>156288992</v>
      </c>
      <c r="H42" s="38">
        <v>228429437</v>
      </c>
      <c r="I42" s="43">
        <f t="shared" si="1"/>
        <v>1</v>
      </c>
      <c r="J42" s="38">
        <f t="shared" si="2"/>
        <v>0</v>
      </c>
    </row>
    <row r="43" spans="1:10" ht="15" x14ac:dyDescent="0.2">
      <c r="A43" s="48" t="s">
        <v>571</v>
      </c>
      <c r="B43" s="30" t="s">
        <v>404</v>
      </c>
      <c r="C43" s="38">
        <v>146959131</v>
      </c>
      <c r="D43" s="38">
        <v>0</v>
      </c>
      <c r="E43" s="38">
        <v>0</v>
      </c>
      <c r="F43" s="38">
        <f t="shared" si="0"/>
        <v>146959131</v>
      </c>
      <c r="G43" s="38">
        <v>30381426</v>
      </c>
      <c r="H43" s="38">
        <v>30381426</v>
      </c>
      <c r="I43" s="43">
        <f t="shared" si="1"/>
        <v>0.20673384357451052</v>
      </c>
      <c r="J43" s="38">
        <f t="shared" si="2"/>
        <v>116577705</v>
      </c>
    </row>
    <row r="44" spans="1:10" ht="15" x14ac:dyDescent="0.2">
      <c r="A44" s="48" t="s">
        <v>572</v>
      </c>
      <c r="B44" s="30" t="s">
        <v>228</v>
      </c>
      <c r="C44" s="38">
        <v>62755759</v>
      </c>
      <c r="D44" s="38">
        <v>0</v>
      </c>
      <c r="E44" s="38">
        <v>0</v>
      </c>
      <c r="F44" s="38">
        <f t="shared" si="0"/>
        <v>62755759</v>
      </c>
      <c r="G44" s="38">
        <v>62741525</v>
      </c>
      <c r="H44" s="38">
        <v>62741525</v>
      </c>
      <c r="I44" s="43">
        <f t="shared" si="1"/>
        <v>0.99977318416306626</v>
      </c>
      <c r="J44" s="38">
        <f t="shared" si="2"/>
        <v>14234</v>
      </c>
    </row>
    <row r="45" spans="1:10" ht="15" x14ac:dyDescent="0.2">
      <c r="A45" s="48" t="s">
        <v>573</v>
      </c>
      <c r="B45" s="30" t="s">
        <v>230</v>
      </c>
      <c r="C45" s="38">
        <v>62741525</v>
      </c>
      <c r="D45" s="38">
        <v>0</v>
      </c>
      <c r="E45" s="38">
        <v>0</v>
      </c>
      <c r="F45" s="38">
        <f t="shared" si="0"/>
        <v>62741525</v>
      </c>
      <c r="G45" s="38">
        <v>62741525</v>
      </c>
      <c r="H45" s="38">
        <v>62741525</v>
      </c>
      <c r="I45" s="43">
        <f t="shared" si="1"/>
        <v>1</v>
      </c>
      <c r="J45" s="38">
        <f t="shared" si="2"/>
        <v>0</v>
      </c>
    </row>
    <row r="46" spans="1:10" ht="15" x14ac:dyDescent="0.2">
      <c r="A46" s="48" t="s">
        <v>574</v>
      </c>
      <c r="B46" s="30" t="s">
        <v>362</v>
      </c>
      <c r="C46" s="38">
        <v>14234</v>
      </c>
      <c r="D46" s="38">
        <v>0</v>
      </c>
      <c r="E46" s="38">
        <v>0</v>
      </c>
      <c r="F46" s="38">
        <f t="shared" si="0"/>
        <v>14234</v>
      </c>
      <c r="G46" s="38">
        <v>0</v>
      </c>
      <c r="H46" s="38">
        <v>0</v>
      </c>
      <c r="I46" s="43">
        <f t="shared" si="1"/>
        <v>0</v>
      </c>
      <c r="J46" s="38">
        <f t="shared" si="2"/>
        <v>14234</v>
      </c>
    </row>
    <row r="47" spans="1:10" ht="15" x14ac:dyDescent="0.2">
      <c r="A47" s="48" t="s">
        <v>575</v>
      </c>
      <c r="B47" s="30" t="s">
        <v>364</v>
      </c>
      <c r="C47" s="38">
        <v>47039158</v>
      </c>
      <c r="D47" s="38">
        <v>0</v>
      </c>
      <c r="E47" s="38">
        <v>0</v>
      </c>
      <c r="F47" s="38">
        <f t="shared" si="0"/>
        <v>47039158</v>
      </c>
      <c r="G47" s="38">
        <v>0</v>
      </c>
      <c r="H47" s="38">
        <v>0</v>
      </c>
      <c r="I47" s="43">
        <f t="shared" si="1"/>
        <v>0</v>
      </c>
      <c r="J47" s="38">
        <f t="shared" si="2"/>
        <v>47039158</v>
      </c>
    </row>
    <row r="48" spans="1:10" ht="15" x14ac:dyDescent="0.2">
      <c r="A48" s="48" t="s">
        <v>576</v>
      </c>
      <c r="B48" s="30" t="s">
        <v>406</v>
      </c>
      <c r="C48" s="38">
        <v>47039158</v>
      </c>
      <c r="D48" s="38">
        <v>0</v>
      </c>
      <c r="E48" s="38">
        <v>0</v>
      </c>
      <c r="F48" s="38">
        <f t="shared" si="0"/>
        <v>47039158</v>
      </c>
      <c r="G48" s="38">
        <v>0</v>
      </c>
      <c r="H48" s="38">
        <v>0</v>
      </c>
      <c r="I48" s="43">
        <f t="shared" si="1"/>
        <v>0</v>
      </c>
      <c r="J48" s="38">
        <f t="shared" si="2"/>
        <v>47039158</v>
      </c>
    </row>
    <row r="49" spans="1:10" ht="15" x14ac:dyDescent="0.2">
      <c r="A49" s="48" t="s">
        <v>577</v>
      </c>
      <c r="B49" s="30" t="s">
        <v>232</v>
      </c>
      <c r="C49" s="38">
        <v>3306229351</v>
      </c>
      <c r="D49" s="38">
        <v>8191499</v>
      </c>
      <c r="E49" s="38">
        <f>+D49</f>
        <v>8191499</v>
      </c>
      <c r="F49" s="38">
        <f t="shared" si="0"/>
        <v>3298037852</v>
      </c>
      <c r="G49" s="38">
        <v>490718332</v>
      </c>
      <c r="H49" s="38">
        <v>840253074</v>
      </c>
      <c r="I49" s="43">
        <f t="shared" si="1"/>
        <v>0.25477362956597138</v>
      </c>
      <c r="J49" s="38">
        <f t="shared" si="2"/>
        <v>2457784778</v>
      </c>
    </row>
    <row r="50" spans="1:10" ht="15" x14ac:dyDescent="0.2">
      <c r="A50" s="48" t="s">
        <v>578</v>
      </c>
      <c r="B50" s="30" t="s">
        <v>234</v>
      </c>
      <c r="C50" s="38">
        <v>8260530</v>
      </c>
      <c r="D50" s="38">
        <v>260530</v>
      </c>
      <c r="E50" s="38">
        <f>+D50</f>
        <v>260530</v>
      </c>
      <c r="F50" s="38">
        <f t="shared" si="0"/>
        <v>8000000</v>
      </c>
      <c r="G50" s="38">
        <v>8000000</v>
      </c>
      <c r="H50" s="38">
        <v>8000000</v>
      </c>
      <c r="I50" s="43">
        <f t="shared" si="1"/>
        <v>1</v>
      </c>
      <c r="J50" s="38">
        <f t="shared" si="2"/>
        <v>0</v>
      </c>
    </row>
    <row r="51" spans="1:10" ht="15" x14ac:dyDescent="0.2">
      <c r="A51" s="48" t="s">
        <v>579</v>
      </c>
      <c r="B51" s="30" t="s">
        <v>368</v>
      </c>
      <c r="C51" s="38">
        <v>8260530</v>
      </c>
      <c r="D51" s="38">
        <v>260530</v>
      </c>
      <c r="E51" s="38">
        <f>+D51</f>
        <v>260530</v>
      </c>
      <c r="F51" s="38">
        <f t="shared" si="0"/>
        <v>8000000</v>
      </c>
      <c r="G51" s="38">
        <v>8000000</v>
      </c>
      <c r="H51" s="38">
        <v>8000000</v>
      </c>
      <c r="I51" s="43">
        <f t="shared" si="1"/>
        <v>1</v>
      </c>
      <c r="J51" s="38">
        <f t="shared" si="2"/>
        <v>0</v>
      </c>
    </row>
    <row r="52" spans="1:10" ht="15" x14ac:dyDescent="0.2">
      <c r="A52" s="48" t="s">
        <v>580</v>
      </c>
      <c r="B52" s="30" t="s">
        <v>236</v>
      </c>
      <c r="C52" s="38">
        <v>414060</v>
      </c>
      <c r="D52" s="38">
        <v>0</v>
      </c>
      <c r="E52" s="38">
        <v>0</v>
      </c>
      <c r="F52" s="38">
        <f t="shared" si="0"/>
        <v>414060</v>
      </c>
      <c r="G52" s="38">
        <v>0</v>
      </c>
      <c r="H52" s="38">
        <v>0</v>
      </c>
      <c r="I52" s="43">
        <f t="shared" si="1"/>
        <v>0</v>
      </c>
      <c r="J52" s="38">
        <f t="shared" si="2"/>
        <v>414060</v>
      </c>
    </row>
    <row r="53" spans="1:10" s="28" customFormat="1" ht="15" x14ac:dyDescent="0.2">
      <c r="A53" s="48" t="s">
        <v>581</v>
      </c>
      <c r="B53" s="25" t="s">
        <v>238</v>
      </c>
      <c r="C53" s="38">
        <v>414060</v>
      </c>
      <c r="D53" s="38">
        <v>0</v>
      </c>
      <c r="E53" s="38">
        <v>0</v>
      </c>
      <c r="F53" s="38">
        <f t="shared" si="0"/>
        <v>414060</v>
      </c>
      <c r="G53" s="38">
        <v>0</v>
      </c>
      <c r="H53" s="38">
        <v>0</v>
      </c>
      <c r="I53" s="43">
        <f t="shared" si="1"/>
        <v>0</v>
      </c>
      <c r="J53" s="38">
        <f t="shared" si="2"/>
        <v>414060</v>
      </c>
    </row>
    <row r="54" spans="1:10" s="28" customFormat="1" ht="15" x14ac:dyDescent="0.2">
      <c r="A54" s="48" t="s">
        <v>582</v>
      </c>
      <c r="B54" s="25" t="s">
        <v>240</v>
      </c>
      <c r="C54" s="38">
        <v>152104824</v>
      </c>
      <c r="D54" s="38">
        <v>0</v>
      </c>
      <c r="E54" s="38">
        <v>662021</v>
      </c>
      <c r="F54" s="38">
        <f t="shared" si="0"/>
        <v>151442803</v>
      </c>
      <c r="G54" s="38">
        <v>25892862</v>
      </c>
      <c r="H54" s="38">
        <v>55809405</v>
      </c>
      <c r="I54" s="43">
        <f t="shared" si="1"/>
        <v>0.36851804043801278</v>
      </c>
      <c r="J54" s="38">
        <f t="shared" si="2"/>
        <v>95633398</v>
      </c>
    </row>
    <row r="55" spans="1:10" ht="15" x14ac:dyDescent="0.2">
      <c r="A55" s="48" t="s">
        <v>583</v>
      </c>
      <c r="B55" s="30" t="s">
        <v>244</v>
      </c>
      <c r="C55" s="38">
        <v>1008887</v>
      </c>
      <c r="D55" s="38">
        <v>0</v>
      </c>
      <c r="E55" s="38">
        <v>0</v>
      </c>
      <c r="F55" s="38">
        <f t="shared" si="0"/>
        <v>1008887</v>
      </c>
      <c r="G55" s="38">
        <v>0</v>
      </c>
      <c r="H55" s="38">
        <v>1008887</v>
      </c>
      <c r="I55" s="43">
        <f t="shared" si="1"/>
        <v>1</v>
      </c>
      <c r="J55" s="38">
        <f t="shared" si="2"/>
        <v>0</v>
      </c>
    </row>
    <row r="56" spans="1:10" ht="15" x14ac:dyDescent="0.2">
      <c r="A56" s="48" t="s">
        <v>584</v>
      </c>
      <c r="B56" s="30" t="s">
        <v>374</v>
      </c>
      <c r="C56" s="38">
        <v>771522</v>
      </c>
      <c r="D56" s="38">
        <v>0</v>
      </c>
      <c r="E56" s="38">
        <v>0</v>
      </c>
      <c r="F56" s="38">
        <f t="shared" si="0"/>
        <v>771522</v>
      </c>
      <c r="G56" s="38">
        <v>0</v>
      </c>
      <c r="H56" s="38">
        <v>0</v>
      </c>
      <c r="I56" s="43">
        <f t="shared" si="1"/>
        <v>0</v>
      </c>
      <c r="J56" s="38">
        <f t="shared" si="2"/>
        <v>771522</v>
      </c>
    </row>
    <row r="57" spans="1:10" ht="15" x14ac:dyDescent="0.2">
      <c r="A57" s="48" t="s">
        <v>585</v>
      </c>
      <c r="B57" s="30" t="s">
        <v>246</v>
      </c>
      <c r="C57" s="38">
        <v>150324415</v>
      </c>
      <c r="D57" s="38">
        <v>0</v>
      </c>
      <c r="E57" s="38">
        <v>662021</v>
      </c>
      <c r="F57" s="38">
        <f t="shared" si="0"/>
        <v>149662394</v>
      </c>
      <c r="G57" s="38">
        <v>25892862</v>
      </c>
      <c r="H57" s="38">
        <v>54800518</v>
      </c>
      <c r="I57" s="43">
        <f t="shared" si="1"/>
        <v>0.36616090746216445</v>
      </c>
      <c r="J57" s="38">
        <f t="shared" si="2"/>
        <v>94861876</v>
      </c>
    </row>
    <row r="58" spans="1:10" ht="15" x14ac:dyDescent="0.2">
      <c r="A58" s="48" t="s">
        <v>586</v>
      </c>
      <c r="B58" s="30" t="s">
        <v>248</v>
      </c>
      <c r="C58" s="38">
        <v>2253875024</v>
      </c>
      <c r="D58" s="38">
        <v>5547569</v>
      </c>
      <c r="E58" s="38">
        <v>5379881</v>
      </c>
      <c r="F58" s="38">
        <f t="shared" si="0"/>
        <v>2248495143</v>
      </c>
      <c r="G58" s="38">
        <v>363344188</v>
      </c>
      <c r="H58" s="38">
        <v>671198042</v>
      </c>
      <c r="I58" s="43">
        <f t="shared" si="1"/>
        <v>0.29850989186682003</v>
      </c>
      <c r="J58" s="38">
        <f t="shared" si="2"/>
        <v>1577297101</v>
      </c>
    </row>
    <row r="59" spans="1:10" ht="15" x14ac:dyDescent="0.2">
      <c r="A59" s="48" t="s">
        <v>587</v>
      </c>
      <c r="B59" s="30" t="s">
        <v>250</v>
      </c>
      <c r="C59" s="38">
        <v>1726254285</v>
      </c>
      <c r="D59" s="38">
        <v>4951719</v>
      </c>
      <c r="E59" s="38">
        <v>4951719</v>
      </c>
      <c r="F59" s="38">
        <f t="shared" si="0"/>
        <v>1721302566</v>
      </c>
      <c r="G59" s="38">
        <v>238198268</v>
      </c>
      <c r="H59" s="38">
        <v>432060128</v>
      </c>
      <c r="I59" s="43">
        <f t="shared" si="1"/>
        <v>0.25100765927749158</v>
      </c>
      <c r="J59" s="38">
        <f t="shared" si="2"/>
        <v>1289242438</v>
      </c>
    </row>
    <row r="60" spans="1:10" ht="15" x14ac:dyDescent="0.2">
      <c r="A60" s="48" t="s">
        <v>588</v>
      </c>
      <c r="B60" s="30" t="s">
        <v>252</v>
      </c>
      <c r="C60" s="38">
        <v>487753631</v>
      </c>
      <c r="D60" s="38">
        <v>60000</v>
      </c>
      <c r="E60" s="38">
        <v>428162</v>
      </c>
      <c r="F60" s="38">
        <f t="shared" si="0"/>
        <v>487325469</v>
      </c>
      <c r="G60" s="38">
        <v>112395622</v>
      </c>
      <c r="H60" s="38">
        <v>226387616</v>
      </c>
      <c r="I60" s="43">
        <f t="shared" si="1"/>
        <v>0.46455116836916233</v>
      </c>
      <c r="J60" s="38">
        <f t="shared" si="2"/>
        <v>260937853</v>
      </c>
    </row>
    <row r="61" spans="1:10" ht="15" x14ac:dyDescent="0.2">
      <c r="A61" s="48" t="s">
        <v>589</v>
      </c>
      <c r="B61" s="30" t="s">
        <v>254</v>
      </c>
      <c r="C61" s="38">
        <v>39804108</v>
      </c>
      <c r="D61" s="38">
        <v>472850</v>
      </c>
      <c r="E61" s="38">
        <v>0</v>
      </c>
      <c r="F61" s="38">
        <f t="shared" si="0"/>
        <v>39804108</v>
      </c>
      <c r="G61" s="38">
        <v>12750298</v>
      </c>
      <c r="H61" s="38">
        <v>12750298</v>
      </c>
      <c r="I61" s="43">
        <f t="shared" si="1"/>
        <v>0.32032618341805325</v>
      </c>
      <c r="J61" s="38">
        <f t="shared" si="2"/>
        <v>27053810</v>
      </c>
    </row>
    <row r="62" spans="1:10" ht="15" x14ac:dyDescent="0.2">
      <c r="A62" s="48" t="s">
        <v>590</v>
      </c>
      <c r="B62" s="30" t="s">
        <v>376</v>
      </c>
      <c r="C62" s="38">
        <v>63000</v>
      </c>
      <c r="D62" s="38">
        <v>63000</v>
      </c>
      <c r="E62" s="38">
        <f>+D62</f>
        <v>63000</v>
      </c>
      <c r="F62" s="38">
        <f t="shared" si="0"/>
        <v>0</v>
      </c>
      <c r="G62" s="38">
        <v>0</v>
      </c>
      <c r="H62" s="38">
        <v>0</v>
      </c>
      <c r="I62" s="43">
        <v>0</v>
      </c>
      <c r="J62" s="38">
        <f t="shared" si="2"/>
        <v>0</v>
      </c>
    </row>
    <row r="63" spans="1:10" ht="15" x14ac:dyDescent="0.2">
      <c r="A63" s="48" t="s">
        <v>591</v>
      </c>
      <c r="B63" s="30" t="s">
        <v>256</v>
      </c>
      <c r="C63" s="38">
        <v>891574913</v>
      </c>
      <c r="D63" s="38">
        <v>2383400</v>
      </c>
      <c r="E63" s="38">
        <v>0</v>
      </c>
      <c r="F63" s="38">
        <f t="shared" si="0"/>
        <v>891574913</v>
      </c>
      <c r="G63" s="38">
        <v>93481282</v>
      </c>
      <c r="H63" s="38">
        <v>105245627</v>
      </c>
      <c r="I63" s="43">
        <f t="shared" si="1"/>
        <v>0.11804462582495297</v>
      </c>
      <c r="J63" s="38">
        <f t="shared" si="2"/>
        <v>786329286</v>
      </c>
    </row>
    <row r="64" spans="1:10" ht="15" x14ac:dyDescent="0.2">
      <c r="A64" s="48" t="s">
        <v>592</v>
      </c>
      <c r="B64" s="30" t="s">
        <v>378</v>
      </c>
      <c r="C64" s="38">
        <v>654500</v>
      </c>
      <c r="D64" s="38">
        <v>654500</v>
      </c>
      <c r="E64" s="38">
        <f>+D64</f>
        <v>654500</v>
      </c>
      <c r="F64" s="38">
        <f t="shared" si="0"/>
        <v>0</v>
      </c>
      <c r="G64" s="38">
        <v>0</v>
      </c>
      <c r="H64" s="38">
        <v>0</v>
      </c>
      <c r="I64" s="43">
        <v>0</v>
      </c>
      <c r="J64" s="38">
        <f t="shared" si="2"/>
        <v>0</v>
      </c>
    </row>
    <row r="65" spans="1:10" ht="15" x14ac:dyDescent="0.2">
      <c r="A65" s="48" t="s">
        <v>593</v>
      </c>
      <c r="B65" s="30" t="s">
        <v>410</v>
      </c>
      <c r="C65" s="38">
        <v>543841675</v>
      </c>
      <c r="D65" s="38">
        <v>0</v>
      </c>
      <c r="E65" s="38">
        <v>0</v>
      </c>
      <c r="F65" s="38">
        <f t="shared" si="0"/>
        <v>543841675</v>
      </c>
      <c r="G65" s="38">
        <v>1128407</v>
      </c>
      <c r="H65" s="38">
        <v>1938802</v>
      </c>
      <c r="I65" s="43">
        <f t="shared" si="1"/>
        <v>3.5650118207656667E-3</v>
      </c>
      <c r="J65" s="38">
        <f t="shared" si="2"/>
        <v>541902873</v>
      </c>
    </row>
    <row r="66" spans="1:10" ht="15" x14ac:dyDescent="0.2">
      <c r="A66" s="48" t="s">
        <v>594</v>
      </c>
      <c r="B66" s="30" t="s">
        <v>258</v>
      </c>
      <c r="C66" s="38">
        <v>39203271</v>
      </c>
      <c r="D66" s="38">
        <v>0</v>
      </c>
      <c r="E66" s="38">
        <v>0</v>
      </c>
      <c r="F66" s="38">
        <f t="shared" si="0"/>
        <v>39203271</v>
      </c>
      <c r="G66" s="38">
        <v>3824660</v>
      </c>
      <c r="H66" s="38">
        <v>14778610</v>
      </c>
      <c r="I66" s="43">
        <f t="shared" si="1"/>
        <v>0.37697390097882394</v>
      </c>
      <c r="J66" s="38">
        <f t="shared" si="2"/>
        <v>24424661</v>
      </c>
    </row>
    <row r="67" spans="1:10" ht="15" x14ac:dyDescent="0.2">
      <c r="A67" s="48" t="s">
        <v>595</v>
      </c>
      <c r="B67" s="30" t="s">
        <v>260</v>
      </c>
      <c r="C67" s="38">
        <v>264646567</v>
      </c>
      <c r="D67" s="38">
        <v>0</v>
      </c>
      <c r="E67" s="38">
        <v>0</v>
      </c>
      <c r="F67" s="38">
        <f t="shared" si="0"/>
        <v>264646567</v>
      </c>
      <c r="G67" s="38">
        <v>83156615</v>
      </c>
      <c r="H67" s="38">
        <v>83156615</v>
      </c>
      <c r="I67" s="43">
        <f t="shared" si="1"/>
        <v>0.31421762217682575</v>
      </c>
      <c r="J67" s="38">
        <f t="shared" si="2"/>
        <v>181489952</v>
      </c>
    </row>
    <row r="68" spans="1:10" ht="15" x14ac:dyDescent="0.2">
      <c r="A68" s="48" t="s">
        <v>596</v>
      </c>
      <c r="B68" s="30" t="s">
        <v>380</v>
      </c>
      <c r="C68" s="38">
        <v>530000</v>
      </c>
      <c r="D68" s="38">
        <v>530000</v>
      </c>
      <c r="E68" s="38">
        <f>+D68</f>
        <v>530000</v>
      </c>
      <c r="F68" s="38">
        <f t="shared" si="0"/>
        <v>0</v>
      </c>
      <c r="G68" s="38">
        <v>0</v>
      </c>
      <c r="H68" s="38">
        <v>0</v>
      </c>
      <c r="I68" s="43">
        <v>0</v>
      </c>
      <c r="J68" s="38">
        <f t="shared" si="2"/>
        <v>0</v>
      </c>
    </row>
    <row r="69" spans="1:10" ht="15" x14ac:dyDescent="0.2">
      <c r="A69" s="48" t="s">
        <v>597</v>
      </c>
      <c r="B69" s="30" t="s">
        <v>386</v>
      </c>
      <c r="C69" s="38">
        <v>41500000</v>
      </c>
      <c r="D69" s="38">
        <v>0</v>
      </c>
      <c r="E69" s="38">
        <v>0</v>
      </c>
      <c r="F69" s="38">
        <f t="shared" si="0"/>
        <v>41500000</v>
      </c>
      <c r="G69" s="38">
        <v>5371600</v>
      </c>
      <c r="H69" s="38">
        <v>5371600</v>
      </c>
      <c r="I69" s="43">
        <f t="shared" si="1"/>
        <v>0.12943614457831326</v>
      </c>
      <c r="J69" s="38">
        <f t="shared" si="2"/>
        <v>36128400</v>
      </c>
    </row>
    <row r="70" spans="1:10" ht="15" x14ac:dyDescent="0.2">
      <c r="A70" s="48" t="s">
        <v>598</v>
      </c>
      <c r="B70" s="30" t="s">
        <v>262</v>
      </c>
      <c r="C70" s="38">
        <v>1198900</v>
      </c>
      <c r="D70" s="38">
        <v>1198900</v>
      </c>
      <c r="E70" s="38">
        <f>+D70</f>
        <v>1198900</v>
      </c>
      <c r="F70" s="38">
        <f t="shared" si="0"/>
        <v>0</v>
      </c>
      <c r="G70" s="38">
        <v>0</v>
      </c>
      <c r="H70" s="38">
        <v>0</v>
      </c>
      <c r="I70" s="43">
        <v>0</v>
      </c>
      <c r="J70" s="38">
        <f t="shared" si="2"/>
        <v>0</v>
      </c>
    </row>
    <row r="71" spans="1:10" ht="15" x14ac:dyDescent="0.2">
      <c r="A71" s="48" t="s">
        <v>599</v>
      </c>
      <c r="B71" s="30" t="s">
        <v>62</v>
      </c>
      <c r="C71" s="38">
        <v>22882047</v>
      </c>
      <c r="D71" s="38">
        <v>9167773</v>
      </c>
      <c r="E71" s="38">
        <v>9167773</v>
      </c>
      <c r="F71" s="38">
        <f t="shared" si="0"/>
        <v>13714274</v>
      </c>
      <c r="G71" s="38">
        <v>2558500</v>
      </c>
      <c r="H71" s="38">
        <v>2558500</v>
      </c>
      <c r="I71" s="43">
        <f t="shared" si="1"/>
        <v>0.18655745101782276</v>
      </c>
      <c r="J71" s="38">
        <f t="shared" si="2"/>
        <v>11155774</v>
      </c>
    </row>
    <row r="72" spans="1:10" s="28" customFormat="1" ht="15" x14ac:dyDescent="0.2">
      <c r="A72" s="48" t="s">
        <v>600</v>
      </c>
      <c r="B72" s="25" t="s">
        <v>63</v>
      </c>
      <c r="C72" s="37">
        <v>1113657475411</v>
      </c>
      <c r="D72" s="37">
        <v>597072405</v>
      </c>
      <c r="E72" s="37">
        <v>1028332537</v>
      </c>
      <c r="F72" s="37">
        <f t="shared" si="0"/>
        <v>1112629142874</v>
      </c>
      <c r="G72" s="37">
        <v>49767777340</v>
      </c>
      <c r="H72" s="37">
        <v>56635971123</v>
      </c>
      <c r="I72" s="43">
        <f t="shared" si="1"/>
        <v>5.0902829110430516E-2</v>
      </c>
      <c r="J72" s="37">
        <f t="shared" si="2"/>
        <v>1055993171751</v>
      </c>
    </row>
    <row r="73" spans="1:10" s="28" customFormat="1" ht="15" x14ac:dyDescent="0.2">
      <c r="A73" s="48" t="s">
        <v>601</v>
      </c>
      <c r="B73" s="25" t="s">
        <v>64</v>
      </c>
      <c r="C73" s="37">
        <v>1113657475411</v>
      </c>
      <c r="D73" s="37">
        <v>597072405</v>
      </c>
      <c r="E73" s="37">
        <v>1028332537</v>
      </c>
      <c r="F73" s="37">
        <f t="shared" si="0"/>
        <v>1112629142874</v>
      </c>
      <c r="G73" s="37">
        <v>49767777340</v>
      </c>
      <c r="H73" s="37">
        <v>56635971123</v>
      </c>
      <c r="I73" s="43">
        <f t="shared" si="1"/>
        <v>5.0902829110430516E-2</v>
      </c>
      <c r="J73" s="37">
        <f t="shared" si="2"/>
        <v>1055993171751</v>
      </c>
    </row>
    <row r="74" spans="1:10" ht="15" x14ac:dyDescent="0.2">
      <c r="A74" s="48" t="s">
        <v>602</v>
      </c>
      <c r="B74" s="30" t="s">
        <v>65</v>
      </c>
      <c r="C74" s="38">
        <v>1113657475411</v>
      </c>
      <c r="D74" s="38">
        <v>597072405</v>
      </c>
      <c r="E74" s="38">
        <v>1028332537</v>
      </c>
      <c r="F74" s="38">
        <f>+C74-E74</f>
        <v>1112629142874</v>
      </c>
      <c r="G74" s="38">
        <v>49767777340</v>
      </c>
      <c r="H74" s="38">
        <v>56635971123</v>
      </c>
      <c r="I74" s="43">
        <f t="shared" si="1"/>
        <v>5.0902829110430516E-2</v>
      </c>
      <c r="J74" s="38">
        <f t="shared" si="2"/>
        <v>1055993171751</v>
      </c>
    </row>
    <row r="75" spans="1:10" ht="15" x14ac:dyDescent="0.2">
      <c r="A75" s="48" t="s">
        <v>603</v>
      </c>
      <c r="B75" s="30" t="s">
        <v>66</v>
      </c>
      <c r="C75" s="38">
        <v>979058895590</v>
      </c>
      <c r="D75" s="38">
        <v>0</v>
      </c>
      <c r="E75" s="38">
        <v>57359976</v>
      </c>
      <c r="F75" s="38">
        <f t="shared" si="0"/>
        <v>979001535614</v>
      </c>
      <c r="G75" s="38">
        <v>30161357068</v>
      </c>
      <c r="H75" s="38">
        <v>32036171891</v>
      </c>
      <c r="I75" s="43">
        <f t="shared" si="1"/>
        <v>3.272331117530667E-2</v>
      </c>
      <c r="J75" s="38">
        <f t="shared" si="2"/>
        <v>946965363723</v>
      </c>
    </row>
    <row r="76" spans="1:10" ht="15" x14ac:dyDescent="0.2">
      <c r="A76" s="48" t="s">
        <v>604</v>
      </c>
      <c r="B76" s="30" t="s">
        <v>67</v>
      </c>
      <c r="C76" s="38">
        <v>979058895590</v>
      </c>
      <c r="D76" s="38">
        <v>0</v>
      </c>
      <c r="E76" s="38">
        <v>57359976</v>
      </c>
      <c r="F76" s="38">
        <f t="shared" ref="F76:F92" si="4">+C76-E76</f>
        <v>979001535614</v>
      </c>
      <c r="G76" s="38">
        <v>30161357068</v>
      </c>
      <c r="H76" s="38">
        <v>32036171891</v>
      </c>
      <c r="I76" s="43">
        <f t="shared" ref="I76:I92" si="5">+H76/F76</f>
        <v>3.272331117530667E-2</v>
      </c>
      <c r="J76" s="37">
        <f t="shared" ref="J76:J92" si="6">+F76-H76</f>
        <v>946965363723</v>
      </c>
    </row>
    <row r="77" spans="1:10" ht="15" x14ac:dyDescent="0.2">
      <c r="A77" s="48" t="s">
        <v>605</v>
      </c>
      <c r="B77" s="30" t="s">
        <v>283</v>
      </c>
      <c r="C77" s="38">
        <v>23092988248</v>
      </c>
      <c r="D77" s="38">
        <v>0</v>
      </c>
      <c r="E77" s="38">
        <v>0</v>
      </c>
      <c r="F77" s="38">
        <f t="shared" si="4"/>
        <v>23092988248</v>
      </c>
      <c r="G77" s="38">
        <v>5297426607</v>
      </c>
      <c r="H77" s="38">
        <v>5398553399</v>
      </c>
      <c r="I77" s="43">
        <f t="shared" si="5"/>
        <v>0.2337745700566729</v>
      </c>
      <c r="J77" s="37">
        <f t="shared" si="6"/>
        <v>17694434849</v>
      </c>
    </row>
    <row r="78" spans="1:10" ht="15" x14ac:dyDescent="0.2">
      <c r="A78" s="48" t="s">
        <v>606</v>
      </c>
      <c r="B78" s="30" t="s">
        <v>415</v>
      </c>
      <c r="C78" s="38">
        <v>23092988248</v>
      </c>
      <c r="D78" s="38">
        <v>0</v>
      </c>
      <c r="E78" s="38">
        <v>0</v>
      </c>
      <c r="F78" s="38">
        <f t="shared" si="4"/>
        <v>23092988248</v>
      </c>
      <c r="G78" s="38">
        <v>5297426607</v>
      </c>
      <c r="H78" s="38">
        <v>5398553399</v>
      </c>
      <c r="I78" s="43">
        <f t="shared" si="5"/>
        <v>0.2337745700566729</v>
      </c>
      <c r="J78" s="37">
        <f t="shared" si="6"/>
        <v>17694434849</v>
      </c>
    </row>
    <row r="79" spans="1:10" ht="15" x14ac:dyDescent="0.2">
      <c r="A79" s="48" t="s">
        <v>607</v>
      </c>
      <c r="B79" s="30" t="s">
        <v>68</v>
      </c>
      <c r="C79" s="38">
        <v>277507271139</v>
      </c>
      <c r="D79" s="38">
        <v>0</v>
      </c>
      <c r="E79" s="38">
        <v>0</v>
      </c>
      <c r="F79" s="38">
        <f t="shared" si="4"/>
        <v>277507271139</v>
      </c>
      <c r="G79" s="38">
        <v>218930529</v>
      </c>
      <c r="H79" s="38">
        <v>224455711</v>
      </c>
      <c r="I79" s="43">
        <f t="shared" si="5"/>
        <v>8.0882821584726285E-4</v>
      </c>
      <c r="J79" s="37">
        <f t="shared" si="6"/>
        <v>277282815428</v>
      </c>
    </row>
    <row r="80" spans="1:10" ht="15" x14ac:dyDescent="0.2">
      <c r="A80" s="48" t="s">
        <v>608</v>
      </c>
      <c r="B80" s="30" t="s">
        <v>416</v>
      </c>
      <c r="C80" s="38">
        <v>277507271139</v>
      </c>
      <c r="D80" s="38">
        <v>0</v>
      </c>
      <c r="E80" s="38">
        <v>0</v>
      </c>
      <c r="F80" s="38">
        <f t="shared" si="4"/>
        <v>277507271139</v>
      </c>
      <c r="G80" s="38">
        <v>218930529</v>
      </c>
      <c r="H80" s="38">
        <v>224455711</v>
      </c>
      <c r="I80" s="43">
        <f t="shared" si="5"/>
        <v>8.0882821584726285E-4</v>
      </c>
      <c r="J80" s="37">
        <f t="shared" si="6"/>
        <v>277282815428</v>
      </c>
    </row>
    <row r="81" spans="1:10" ht="15" x14ac:dyDescent="0.2">
      <c r="A81" s="48" t="s">
        <v>609</v>
      </c>
      <c r="B81" s="30" t="s">
        <v>284</v>
      </c>
      <c r="C81" s="38">
        <v>566827384170</v>
      </c>
      <c r="D81" s="38">
        <v>0</v>
      </c>
      <c r="E81" s="38">
        <v>57359976</v>
      </c>
      <c r="F81" s="38">
        <f t="shared" si="4"/>
        <v>566770024194</v>
      </c>
      <c r="G81" s="38">
        <v>16304829353</v>
      </c>
      <c r="H81" s="38">
        <v>17363545205</v>
      </c>
      <c r="I81" s="43">
        <f t="shared" si="5"/>
        <v>3.063596249588638E-2</v>
      </c>
      <c r="J81" s="37">
        <f t="shared" si="6"/>
        <v>549406478989</v>
      </c>
    </row>
    <row r="82" spans="1:10" ht="15" x14ac:dyDescent="0.2">
      <c r="A82" s="48" t="s">
        <v>610</v>
      </c>
      <c r="B82" s="30" t="s">
        <v>417</v>
      </c>
      <c r="C82" s="38">
        <v>566827384170</v>
      </c>
      <c r="D82" s="38">
        <v>0</v>
      </c>
      <c r="E82" s="38">
        <v>57359976</v>
      </c>
      <c r="F82" s="38">
        <f t="shared" si="4"/>
        <v>566770024194</v>
      </c>
      <c r="G82" s="38">
        <v>16304829353</v>
      </c>
      <c r="H82" s="38">
        <v>17363545205</v>
      </c>
      <c r="I82" s="43">
        <f t="shared" si="5"/>
        <v>3.063596249588638E-2</v>
      </c>
      <c r="J82" s="37">
        <f t="shared" si="6"/>
        <v>549406478989</v>
      </c>
    </row>
    <row r="83" spans="1:10" ht="15" x14ac:dyDescent="0.2">
      <c r="A83" s="48" t="s">
        <v>611</v>
      </c>
      <c r="B83" s="30" t="s">
        <v>285</v>
      </c>
      <c r="C83" s="38">
        <v>111631252033</v>
      </c>
      <c r="D83" s="38">
        <v>0</v>
      </c>
      <c r="E83" s="38">
        <v>0</v>
      </c>
      <c r="F83" s="38">
        <f t="shared" si="4"/>
        <v>111631252033</v>
      </c>
      <c r="G83" s="38">
        <v>8340170579</v>
      </c>
      <c r="H83" s="38">
        <v>9049617576</v>
      </c>
      <c r="I83" s="43">
        <f t="shared" si="5"/>
        <v>8.1067061518980243E-2</v>
      </c>
      <c r="J83" s="37">
        <f t="shared" si="6"/>
        <v>102581634457</v>
      </c>
    </row>
    <row r="84" spans="1:10" ht="15" x14ac:dyDescent="0.2">
      <c r="A84" s="48" t="s">
        <v>612</v>
      </c>
      <c r="B84" s="30" t="s">
        <v>417</v>
      </c>
      <c r="C84" s="38">
        <v>111631252033</v>
      </c>
      <c r="D84" s="38">
        <v>0</v>
      </c>
      <c r="E84" s="38">
        <v>0</v>
      </c>
      <c r="F84" s="38">
        <f t="shared" si="4"/>
        <v>111631252033</v>
      </c>
      <c r="G84" s="38">
        <v>8340170579</v>
      </c>
      <c r="H84" s="38">
        <v>9049617576</v>
      </c>
      <c r="I84" s="43">
        <f t="shared" si="5"/>
        <v>8.1067061518980243E-2</v>
      </c>
      <c r="J84" s="37">
        <f t="shared" si="6"/>
        <v>102581634457</v>
      </c>
    </row>
    <row r="85" spans="1:10" ht="15" x14ac:dyDescent="0.2">
      <c r="A85" s="48" t="s">
        <v>613</v>
      </c>
      <c r="B85" s="30" t="s">
        <v>286</v>
      </c>
      <c r="C85" s="38">
        <v>96799859951</v>
      </c>
      <c r="D85" s="38">
        <v>0</v>
      </c>
      <c r="E85" s="38">
        <v>0</v>
      </c>
      <c r="F85" s="38">
        <f t="shared" si="4"/>
        <v>96799859951</v>
      </c>
      <c r="G85" s="38">
        <v>11213238902</v>
      </c>
      <c r="H85" s="38">
        <v>13372768279</v>
      </c>
      <c r="I85" s="43">
        <f t="shared" si="5"/>
        <v>0.13814863250596937</v>
      </c>
      <c r="J85" s="37">
        <f t="shared" si="6"/>
        <v>83427091672</v>
      </c>
    </row>
    <row r="86" spans="1:10" ht="15" x14ac:dyDescent="0.2">
      <c r="A86" s="48" t="s">
        <v>614</v>
      </c>
      <c r="B86" s="30" t="s">
        <v>287</v>
      </c>
      <c r="C86" s="38">
        <v>96799859951</v>
      </c>
      <c r="D86" s="38">
        <v>0</v>
      </c>
      <c r="E86" s="38">
        <v>0</v>
      </c>
      <c r="F86" s="38">
        <f t="shared" si="4"/>
        <v>96799859951</v>
      </c>
      <c r="G86" s="38">
        <v>11213238902</v>
      </c>
      <c r="H86" s="38">
        <v>13372768279</v>
      </c>
      <c r="I86" s="43">
        <f t="shared" si="5"/>
        <v>0.13814863250596937</v>
      </c>
      <c r="J86" s="37">
        <f t="shared" si="6"/>
        <v>83427091672</v>
      </c>
    </row>
    <row r="87" spans="1:10" ht="15" x14ac:dyDescent="0.2">
      <c r="A87" s="48" t="s">
        <v>615</v>
      </c>
      <c r="B87" s="30" t="s">
        <v>288</v>
      </c>
      <c r="C87" s="38">
        <v>96799859951</v>
      </c>
      <c r="D87" s="38">
        <v>0</v>
      </c>
      <c r="E87" s="38">
        <v>0</v>
      </c>
      <c r="F87" s="38">
        <f t="shared" si="4"/>
        <v>96799859951</v>
      </c>
      <c r="G87" s="38">
        <v>11213238902</v>
      </c>
      <c r="H87" s="38">
        <v>13372768279</v>
      </c>
      <c r="I87" s="43">
        <f t="shared" si="5"/>
        <v>0.13814863250596937</v>
      </c>
      <c r="J87" s="37">
        <f t="shared" si="6"/>
        <v>83427091672</v>
      </c>
    </row>
    <row r="88" spans="1:10" ht="15" x14ac:dyDescent="0.2">
      <c r="A88" s="48" t="s">
        <v>616</v>
      </c>
      <c r="B88" s="30" t="s">
        <v>287</v>
      </c>
      <c r="C88" s="38">
        <v>96799859951</v>
      </c>
      <c r="D88" s="38">
        <v>0</v>
      </c>
      <c r="E88" s="38">
        <v>0</v>
      </c>
      <c r="F88" s="38">
        <f t="shared" si="4"/>
        <v>96799859951</v>
      </c>
      <c r="G88" s="38">
        <v>11213238902</v>
      </c>
      <c r="H88" s="38">
        <v>13372768279</v>
      </c>
      <c r="I88" s="43">
        <f t="shared" si="5"/>
        <v>0.13814863250596937</v>
      </c>
      <c r="J88" s="37">
        <f t="shared" si="6"/>
        <v>83427091672</v>
      </c>
    </row>
    <row r="89" spans="1:10" ht="15" x14ac:dyDescent="0.2">
      <c r="A89" s="48" t="s">
        <v>617</v>
      </c>
      <c r="B89" s="30" t="s">
        <v>289</v>
      </c>
      <c r="C89" s="38">
        <v>37798719870</v>
      </c>
      <c r="D89" s="38">
        <v>597072405</v>
      </c>
      <c r="E89" s="38">
        <v>970972561</v>
      </c>
      <c r="F89" s="38">
        <f t="shared" si="4"/>
        <v>36827747309</v>
      </c>
      <c r="G89" s="38">
        <v>8393181370</v>
      </c>
      <c r="H89" s="38">
        <v>11227030953</v>
      </c>
      <c r="I89" s="43">
        <f t="shared" si="5"/>
        <v>0.30485250316291618</v>
      </c>
      <c r="J89" s="37">
        <f t="shared" si="6"/>
        <v>25600716356</v>
      </c>
    </row>
    <row r="90" spans="1:10" ht="15" x14ac:dyDescent="0.2">
      <c r="A90" s="48" t="s">
        <v>618</v>
      </c>
      <c r="B90" s="30" t="s">
        <v>69</v>
      </c>
      <c r="C90" s="38">
        <v>37798719870</v>
      </c>
      <c r="D90" s="38">
        <v>597072405</v>
      </c>
      <c r="E90" s="38">
        <v>970972561</v>
      </c>
      <c r="F90" s="38">
        <f t="shared" si="4"/>
        <v>36827747309</v>
      </c>
      <c r="G90" s="38">
        <v>8393181370</v>
      </c>
      <c r="H90" s="38">
        <v>11227030953</v>
      </c>
      <c r="I90" s="43">
        <f t="shared" si="5"/>
        <v>0.30485250316291618</v>
      </c>
      <c r="J90" s="37">
        <f t="shared" si="6"/>
        <v>25600716356</v>
      </c>
    </row>
    <row r="91" spans="1:10" ht="15" x14ac:dyDescent="0.2">
      <c r="A91" s="48" t="s">
        <v>619</v>
      </c>
      <c r="B91" s="30" t="s">
        <v>290</v>
      </c>
      <c r="C91" s="38">
        <v>37798719870</v>
      </c>
      <c r="D91" s="38">
        <v>597072405</v>
      </c>
      <c r="E91" s="38">
        <v>970972561</v>
      </c>
      <c r="F91" s="38">
        <f t="shared" si="4"/>
        <v>36827747309</v>
      </c>
      <c r="G91" s="38">
        <v>8393181370</v>
      </c>
      <c r="H91" s="38">
        <v>11227030953</v>
      </c>
      <c r="I91" s="43">
        <f t="shared" si="5"/>
        <v>0.30485250316291618</v>
      </c>
      <c r="J91" s="37">
        <f t="shared" si="6"/>
        <v>25600716356</v>
      </c>
    </row>
    <row r="92" spans="1:10" ht="15" x14ac:dyDescent="0.2">
      <c r="A92" s="48" t="s">
        <v>620</v>
      </c>
      <c r="B92" s="30" t="s">
        <v>418</v>
      </c>
      <c r="C92" s="38">
        <v>37798719870</v>
      </c>
      <c r="D92" s="38">
        <v>597072405</v>
      </c>
      <c r="E92" s="38">
        <v>970972561</v>
      </c>
      <c r="F92" s="38">
        <f t="shared" si="4"/>
        <v>36827747309</v>
      </c>
      <c r="G92" s="38">
        <v>8393181370</v>
      </c>
      <c r="H92" s="38">
        <v>11227030953</v>
      </c>
      <c r="I92" s="43">
        <f t="shared" si="5"/>
        <v>0.30485250316291618</v>
      </c>
      <c r="J92" s="37">
        <f t="shared" si="6"/>
        <v>25600716356</v>
      </c>
    </row>
    <row r="93" spans="1:10" ht="15" x14ac:dyDescent="0.2">
      <c r="A93" s="48" t="s">
        <v>621</v>
      </c>
    </row>
    <row r="94" spans="1:10" ht="15" x14ac:dyDescent="0.2">
      <c r="A94" s="48" t="s">
        <v>622</v>
      </c>
    </row>
    <row r="95" spans="1:10" ht="15" x14ac:dyDescent="0.2">
      <c r="A95" s="48" t="s">
        <v>623</v>
      </c>
    </row>
    <row r="96" spans="1:10" ht="15" x14ac:dyDescent="0.2">
      <c r="A96" s="48" t="s">
        <v>624</v>
      </c>
    </row>
    <row r="97" spans="1:1" ht="15" x14ac:dyDescent="0.2">
      <c r="A97" s="48" t="s">
        <v>625</v>
      </c>
    </row>
    <row r="98" spans="1:1" ht="15" x14ac:dyDescent="0.2">
      <c r="A98" s="48" t="s">
        <v>626</v>
      </c>
    </row>
    <row r="99" spans="1:1" ht="15" x14ac:dyDescent="0.2">
      <c r="A99" s="48" t="s">
        <v>627</v>
      </c>
    </row>
    <row r="100" spans="1:1" ht="15" x14ac:dyDescent="0.2">
      <c r="A100" s="48" t="s">
        <v>628</v>
      </c>
    </row>
    <row r="101" spans="1:1" ht="15" x14ac:dyDescent="0.2">
      <c r="A101" s="48" t="s">
        <v>629</v>
      </c>
    </row>
    <row r="102" spans="1:1" ht="15" x14ac:dyDescent="0.2">
      <c r="A102" s="48" t="s">
        <v>630</v>
      </c>
    </row>
    <row r="103" spans="1:1" ht="15" x14ac:dyDescent="0.2">
      <c r="A103" s="48" t="s">
        <v>631</v>
      </c>
    </row>
    <row r="104" spans="1:1" ht="15" x14ac:dyDescent="0.2">
      <c r="A104" s="48" t="s">
        <v>632</v>
      </c>
    </row>
    <row r="105" spans="1:1" ht="15" x14ac:dyDescent="0.2">
      <c r="A105" s="48" t="s">
        <v>633</v>
      </c>
    </row>
    <row r="106" spans="1:1" ht="15" x14ac:dyDescent="0.2">
      <c r="A106" s="48" t="s">
        <v>634</v>
      </c>
    </row>
    <row r="107" spans="1:1" ht="15" x14ac:dyDescent="0.2">
      <c r="A107" s="48" t="s">
        <v>635</v>
      </c>
    </row>
    <row r="108" spans="1:1" ht="15" x14ac:dyDescent="0.2">
      <c r="A108" s="48" t="s">
        <v>636</v>
      </c>
    </row>
    <row r="109" spans="1:1" ht="15" x14ac:dyDescent="0.2">
      <c r="A109" s="48" t="s">
        <v>637</v>
      </c>
    </row>
    <row r="110" spans="1:1" ht="15" x14ac:dyDescent="0.2">
      <c r="A110" s="48" t="s">
        <v>638</v>
      </c>
    </row>
    <row r="111" spans="1:1" ht="15" x14ac:dyDescent="0.2">
      <c r="A111" s="48" t="s">
        <v>639</v>
      </c>
    </row>
    <row r="112" spans="1:1" ht="15" x14ac:dyDescent="0.2">
      <c r="A112" s="48" t="s">
        <v>640</v>
      </c>
    </row>
    <row r="113" spans="1:1" ht="15" x14ac:dyDescent="0.2">
      <c r="A113" s="48" t="s">
        <v>641</v>
      </c>
    </row>
    <row r="114" spans="1:1" ht="15" x14ac:dyDescent="0.2">
      <c r="A114" s="48" t="s">
        <v>642</v>
      </c>
    </row>
    <row r="115" spans="1:1" ht="15" x14ac:dyDescent="0.2">
      <c r="A115" s="48" t="s">
        <v>643</v>
      </c>
    </row>
    <row r="116" spans="1:1" ht="15" x14ac:dyDescent="0.2">
      <c r="A116" s="48" t="s">
        <v>644</v>
      </c>
    </row>
    <row r="117" spans="1:1" ht="15" x14ac:dyDescent="0.2">
      <c r="A117" s="48" t="s">
        <v>645</v>
      </c>
    </row>
    <row r="118" spans="1:1" ht="15" x14ac:dyDescent="0.2">
      <c r="A118" s="48" t="s">
        <v>646</v>
      </c>
    </row>
    <row r="119" spans="1:1" ht="15" x14ac:dyDescent="0.2">
      <c r="A119" s="48" t="s">
        <v>647</v>
      </c>
    </row>
    <row r="120" spans="1:1" ht="15" x14ac:dyDescent="0.2">
      <c r="A120" s="48" t="s">
        <v>648</v>
      </c>
    </row>
    <row r="121" spans="1:1" ht="15" x14ac:dyDescent="0.2">
      <c r="A121" s="48" t="s">
        <v>649</v>
      </c>
    </row>
    <row r="122" spans="1:1" ht="15" x14ac:dyDescent="0.2">
      <c r="A122" s="48" t="s">
        <v>650</v>
      </c>
    </row>
    <row r="123" spans="1:1" ht="15" x14ac:dyDescent="0.2">
      <c r="A123" s="48" t="s">
        <v>651</v>
      </c>
    </row>
    <row r="124" spans="1:1" ht="15" x14ac:dyDescent="0.2">
      <c r="A124" s="48" t="s">
        <v>652</v>
      </c>
    </row>
    <row r="125" spans="1:1" ht="15" x14ac:dyDescent="0.2">
      <c r="A125" s="48" t="s">
        <v>653</v>
      </c>
    </row>
    <row r="126" spans="1:1" ht="15" x14ac:dyDescent="0.2">
      <c r="A126" s="48" t="s">
        <v>654</v>
      </c>
    </row>
    <row r="127" spans="1:1" ht="15" x14ac:dyDescent="0.2">
      <c r="A127" s="48" t="s">
        <v>655</v>
      </c>
    </row>
    <row r="128" spans="1:1" ht="15" x14ac:dyDescent="0.2">
      <c r="A128" s="48" t="s">
        <v>656</v>
      </c>
    </row>
    <row r="129" spans="1:1" ht="15" x14ac:dyDescent="0.2">
      <c r="A129" s="48" t="s">
        <v>657</v>
      </c>
    </row>
    <row r="130" spans="1:1" ht="15" x14ac:dyDescent="0.2">
      <c r="A130" s="48" t="s">
        <v>658</v>
      </c>
    </row>
    <row r="131" spans="1:1" ht="15" x14ac:dyDescent="0.2">
      <c r="A131" s="48" t="s">
        <v>659</v>
      </c>
    </row>
    <row r="132" spans="1:1" ht="15" x14ac:dyDescent="0.2">
      <c r="A132" s="48" t="s">
        <v>660</v>
      </c>
    </row>
    <row r="133" spans="1:1" ht="15" x14ac:dyDescent="0.2">
      <c r="A133" s="48" t="s">
        <v>661</v>
      </c>
    </row>
    <row r="134" spans="1:1" ht="15" x14ac:dyDescent="0.2">
      <c r="A134" s="48" t="s">
        <v>662</v>
      </c>
    </row>
    <row r="135" spans="1:1" ht="15" x14ac:dyDescent="0.2">
      <c r="A135" s="48" t="s">
        <v>663</v>
      </c>
    </row>
    <row r="136" spans="1:1" ht="15" x14ac:dyDescent="0.2">
      <c r="A136" s="48" t="s">
        <v>664</v>
      </c>
    </row>
    <row r="137" spans="1:1" ht="15" x14ac:dyDescent="0.2">
      <c r="A137" s="48" t="s">
        <v>665</v>
      </c>
    </row>
    <row r="138" spans="1:1" ht="15" x14ac:dyDescent="0.2">
      <c r="A138" s="48" t="s">
        <v>666</v>
      </c>
    </row>
    <row r="139" spans="1:1" ht="15" x14ac:dyDescent="0.2">
      <c r="A139" s="48" t="s">
        <v>667</v>
      </c>
    </row>
    <row r="140" spans="1:1" ht="15" x14ac:dyDescent="0.2">
      <c r="A140" s="48" t="s">
        <v>668</v>
      </c>
    </row>
    <row r="141" spans="1:1" ht="15" x14ac:dyDescent="0.2">
      <c r="A141" s="48" t="s">
        <v>669</v>
      </c>
    </row>
    <row r="142" spans="1:1" ht="15" x14ac:dyDescent="0.2">
      <c r="A142" s="48" t="s">
        <v>670</v>
      </c>
    </row>
    <row r="143" spans="1:1" ht="15" x14ac:dyDescent="0.2">
      <c r="A143" s="48" t="s">
        <v>671</v>
      </c>
    </row>
    <row r="144" spans="1:1" ht="15" x14ac:dyDescent="0.2">
      <c r="A144" s="48" t="s">
        <v>672</v>
      </c>
    </row>
    <row r="145" spans="1:1" ht="15" x14ac:dyDescent="0.2">
      <c r="A145" s="48" t="s">
        <v>673</v>
      </c>
    </row>
    <row r="146" spans="1:1" ht="15" x14ac:dyDescent="0.2">
      <c r="A146" s="48" t="s">
        <v>674</v>
      </c>
    </row>
    <row r="147" spans="1:1" ht="15" x14ac:dyDescent="0.2">
      <c r="A147" s="48" t="s">
        <v>675</v>
      </c>
    </row>
    <row r="148" spans="1:1" ht="15" x14ac:dyDescent="0.2">
      <c r="A148" s="48" t="s">
        <v>676</v>
      </c>
    </row>
    <row r="149" spans="1:1" ht="15" x14ac:dyDescent="0.2">
      <c r="A149" s="48" t="s">
        <v>677</v>
      </c>
    </row>
    <row r="150" spans="1:1" ht="15" x14ac:dyDescent="0.2">
      <c r="A150" s="48" t="s">
        <v>678</v>
      </c>
    </row>
    <row r="151" spans="1:1" ht="15" x14ac:dyDescent="0.2">
      <c r="A151" s="48" t="s">
        <v>679</v>
      </c>
    </row>
    <row r="152" spans="1:1" ht="15" x14ac:dyDescent="0.2">
      <c r="A152" s="48" t="s">
        <v>680</v>
      </c>
    </row>
    <row r="153" spans="1:1" ht="15" x14ac:dyDescent="0.2">
      <c r="A153" s="48" t="s">
        <v>681</v>
      </c>
    </row>
    <row r="154" spans="1:1" ht="15" x14ac:dyDescent="0.2">
      <c r="A154" s="48" t="s">
        <v>682</v>
      </c>
    </row>
    <row r="155" spans="1:1" ht="15" x14ac:dyDescent="0.2">
      <c r="A155" s="48" t="s">
        <v>683</v>
      </c>
    </row>
    <row r="156" spans="1:1" ht="15" x14ac:dyDescent="0.2">
      <c r="A156" s="48" t="s">
        <v>684</v>
      </c>
    </row>
    <row r="157" spans="1:1" ht="15" x14ac:dyDescent="0.2">
      <c r="A157" s="48" t="s">
        <v>685</v>
      </c>
    </row>
    <row r="158" spans="1:1" ht="15" x14ac:dyDescent="0.2">
      <c r="A158" s="48" t="s">
        <v>686</v>
      </c>
    </row>
    <row r="159" spans="1:1" ht="15" x14ac:dyDescent="0.2">
      <c r="A159" s="48" t="s">
        <v>687</v>
      </c>
    </row>
    <row r="160" spans="1:1" ht="15" x14ac:dyDescent="0.2">
      <c r="A160" s="48" t="s">
        <v>688</v>
      </c>
    </row>
    <row r="161" spans="1:1" ht="15" x14ac:dyDescent="0.2">
      <c r="A161" s="48" t="s">
        <v>689</v>
      </c>
    </row>
    <row r="162" spans="1:1" ht="15" x14ac:dyDescent="0.2">
      <c r="A162" s="48" t="s">
        <v>690</v>
      </c>
    </row>
    <row r="163" spans="1:1" ht="15" x14ac:dyDescent="0.2">
      <c r="A163" s="48" t="s">
        <v>691</v>
      </c>
    </row>
    <row r="164" spans="1:1" ht="15" x14ac:dyDescent="0.2">
      <c r="A164" s="48" t="s">
        <v>692</v>
      </c>
    </row>
  </sheetData>
  <mergeCells count="12">
    <mergeCell ref="J9:J10"/>
    <mergeCell ref="F9:F10"/>
    <mergeCell ref="E9:E10"/>
    <mergeCell ref="C9:C10"/>
    <mergeCell ref="D9:D10"/>
    <mergeCell ref="I9:I10"/>
    <mergeCell ref="G9:H9"/>
    <mergeCell ref="B9:B10"/>
    <mergeCell ref="C2:F2"/>
    <mergeCell ref="C3:F3"/>
    <mergeCell ref="C4:F4"/>
    <mergeCell ref="C5:F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EJEC INGRESOS MAR 2020</vt:lpstr>
      <vt:lpstr>EJEC GASTOS MAR 2020</vt:lpstr>
      <vt:lpstr>EJEC RESERVAS MAR 2020 </vt:lpstr>
      <vt:lpstr>EJEC RESERVAS FEB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Juver Rodriguez Vargas</dc:creator>
  <cp:lastModifiedBy>Wilmer Mauricio Salamanca Daza</cp:lastModifiedBy>
  <dcterms:created xsi:type="dcterms:W3CDTF">2017-08-10T12:38:49Z</dcterms:created>
  <dcterms:modified xsi:type="dcterms:W3CDTF">2020-04-08T17:26:07Z</dcterms:modified>
</cp:coreProperties>
</file>