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jrodrig11\Documents\EJECUCIONES EN EXCEL\2020\"/>
    </mc:Choice>
  </mc:AlternateContent>
  <bookViews>
    <workbookView xWindow="0" yWindow="0" windowWidth="20730" windowHeight="11760"/>
  </bookViews>
  <sheets>
    <sheet name="EJEC INGRESOS FEB 2020" sheetId="3" r:id="rId1"/>
    <sheet name="EJEC GASTOS FEB 2020" sheetId="1" r:id="rId2"/>
    <sheet name="EJEC RESERVAS FEB 2020" sheetId="4" r:id="rId3"/>
  </sheets>
  <definedNames>
    <definedName name="_xlnm._FilterDatabase" localSheetId="2" hidden="1">'EJEC RESERVAS FEB 2020'!$A$10:$X$92</definedName>
  </definedNames>
  <calcPr calcId="162913"/>
</workbook>
</file>

<file path=xl/calcChain.xml><?xml version="1.0" encoding="utf-8"?>
<calcChain xmlns="http://schemas.openxmlformats.org/spreadsheetml/2006/main">
  <c r="E70" i="4" l="1"/>
  <c r="E68" i="4"/>
  <c r="E64" i="4"/>
  <c r="E62" i="4"/>
  <c r="E51" i="4"/>
  <c r="E50" i="4"/>
  <c r="E49" i="4"/>
  <c r="E30" i="4"/>
  <c r="E29" i="4"/>
  <c r="E27" i="4"/>
  <c r="E26" i="4"/>
  <c r="E23" i="4"/>
  <c r="E34" i="4"/>
  <c r="E31" i="4"/>
  <c r="E28" i="4"/>
  <c r="E25" i="4"/>
  <c r="E24" i="4"/>
  <c r="E19" i="4"/>
  <c r="E17" i="4"/>
  <c r="E16" i="4"/>
  <c r="F74" i="4" l="1"/>
  <c r="F75" i="4"/>
  <c r="F76" i="4"/>
  <c r="F77" i="4"/>
  <c r="F78" i="4"/>
  <c r="F79" i="4"/>
  <c r="F80" i="4"/>
  <c r="F81" i="4"/>
  <c r="I81" i="4" s="1"/>
  <c r="F82" i="4"/>
  <c r="I82" i="4" s="1"/>
  <c r="F83" i="4"/>
  <c r="I83" i="4" s="1"/>
  <c r="F84" i="4"/>
  <c r="I84" i="4" s="1"/>
  <c r="F85" i="4"/>
  <c r="I85" i="4" s="1"/>
  <c r="F86" i="4"/>
  <c r="I86" i="4" s="1"/>
  <c r="F87" i="4"/>
  <c r="I87" i="4" s="1"/>
  <c r="F88" i="4"/>
  <c r="I88" i="4" s="1"/>
  <c r="F89" i="4"/>
  <c r="I89" i="4" s="1"/>
  <c r="F90" i="4"/>
  <c r="I90" i="4" s="1"/>
  <c r="F91" i="4"/>
  <c r="I91" i="4" s="1"/>
  <c r="F92" i="4"/>
  <c r="I92" i="4" s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3" i="4"/>
  <c r="F72" i="4"/>
  <c r="F54" i="4"/>
  <c r="F12" i="4"/>
  <c r="F11" i="4"/>
  <c r="J88" i="4" l="1"/>
  <c r="J84" i="4"/>
  <c r="J92" i="4"/>
  <c r="J91" i="4"/>
  <c r="J87" i="4"/>
  <c r="J83" i="4"/>
  <c r="J90" i="4"/>
  <c r="J86" i="4"/>
  <c r="J82" i="4"/>
  <c r="J89" i="4"/>
  <c r="J85" i="4"/>
  <c r="J81" i="4"/>
  <c r="J67" i="4"/>
  <c r="I67" i="4"/>
  <c r="J55" i="4"/>
  <c r="I55" i="4"/>
  <c r="I42" i="4"/>
  <c r="J42" i="4"/>
  <c r="J34" i="4"/>
  <c r="I22" i="4"/>
  <c r="J22" i="4"/>
  <c r="J78" i="4"/>
  <c r="I78" i="4"/>
  <c r="J70" i="4"/>
  <c r="J53" i="4"/>
  <c r="I53" i="4"/>
  <c r="J41" i="4"/>
  <c r="I41" i="4"/>
  <c r="J33" i="4"/>
  <c r="I33" i="4"/>
  <c r="J29" i="4"/>
  <c r="I29" i="4"/>
  <c r="J17" i="4"/>
  <c r="J13" i="4"/>
  <c r="I13" i="4"/>
  <c r="J77" i="4"/>
  <c r="I77" i="4"/>
  <c r="J71" i="4"/>
  <c r="I71" i="4"/>
  <c r="J63" i="4"/>
  <c r="I63" i="4"/>
  <c r="I50" i="4"/>
  <c r="J50" i="4"/>
  <c r="I38" i="4"/>
  <c r="J38" i="4"/>
  <c r="I26" i="4"/>
  <c r="J26" i="4"/>
  <c r="J14" i="4"/>
  <c r="I14" i="4"/>
  <c r="J74" i="4"/>
  <c r="I74" i="4"/>
  <c r="J66" i="4"/>
  <c r="I66" i="4"/>
  <c r="J49" i="4"/>
  <c r="I49" i="4"/>
  <c r="J37" i="4"/>
  <c r="I37" i="4"/>
  <c r="J21" i="4"/>
  <c r="I21" i="4"/>
  <c r="I72" i="4"/>
  <c r="J72" i="4"/>
  <c r="J69" i="4"/>
  <c r="I69" i="4"/>
  <c r="J65" i="4"/>
  <c r="I65" i="4"/>
  <c r="J61" i="4"/>
  <c r="I61" i="4"/>
  <c r="J57" i="4"/>
  <c r="I57" i="4"/>
  <c r="J52" i="4"/>
  <c r="I52" i="4"/>
  <c r="J48" i="4"/>
  <c r="I48" i="4"/>
  <c r="J44" i="4"/>
  <c r="I44" i="4"/>
  <c r="J40" i="4"/>
  <c r="I40" i="4"/>
  <c r="J36" i="4"/>
  <c r="I36" i="4"/>
  <c r="J32" i="4"/>
  <c r="I32" i="4"/>
  <c r="J28" i="4"/>
  <c r="J24" i="4"/>
  <c r="J20" i="4"/>
  <c r="I20" i="4"/>
  <c r="J16" i="4"/>
  <c r="I80" i="4"/>
  <c r="J80" i="4"/>
  <c r="I76" i="4"/>
  <c r="J76" i="4"/>
  <c r="I12" i="4"/>
  <c r="J12" i="4"/>
  <c r="J59" i="4"/>
  <c r="I59" i="4"/>
  <c r="I46" i="4"/>
  <c r="J46" i="4"/>
  <c r="I30" i="4"/>
  <c r="J30" i="4"/>
  <c r="I18" i="4"/>
  <c r="J18" i="4"/>
  <c r="I54" i="4"/>
  <c r="J54" i="4"/>
  <c r="J62" i="4"/>
  <c r="I58" i="4"/>
  <c r="J58" i="4"/>
  <c r="J45" i="4"/>
  <c r="I45" i="4"/>
  <c r="J25" i="4"/>
  <c r="J11" i="4"/>
  <c r="I11" i="4"/>
  <c r="J73" i="4"/>
  <c r="I73" i="4"/>
  <c r="J68" i="4"/>
  <c r="J64" i="4"/>
  <c r="I60" i="4"/>
  <c r="J60" i="4"/>
  <c r="J56" i="4"/>
  <c r="I56" i="4"/>
  <c r="J51" i="4"/>
  <c r="I51" i="4"/>
  <c r="J47" i="4"/>
  <c r="I47" i="4"/>
  <c r="J43" i="4"/>
  <c r="I43" i="4"/>
  <c r="J39" i="4"/>
  <c r="I39" i="4"/>
  <c r="J35" i="4"/>
  <c r="I35" i="4"/>
  <c r="J31" i="4"/>
  <c r="J27" i="4"/>
  <c r="I27" i="4"/>
  <c r="J23" i="4"/>
  <c r="I23" i="4"/>
  <c r="J19" i="4"/>
  <c r="J15" i="4"/>
  <c r="I15" i="4"/>
  <c r="J79" i="4"/>
  <c r="I79" i="4"/>
  <c r="J75" i="4"/>
  <c r="I75" i="4"/>
</calcChain>
</file>

<file path=xl/sharedStrings.xml><?xml version="1.0" encoding="utf-8"?>
<sst xmlns="http://schemas.openxmlformats.org/spreadsheetml/2006/main" count="640" uniqueCount="528">
  <si>
    <t>3</t>
  </si>
  <si>
    <t>3-1</t>
  </si>
  <si>
    <t>3-1-1</t>
  </si>
  <si>
    <t>3-1-1-01</t>
  </si>
  <si>
    <t>3-1-1-01-01</t>
  </si>
  <si>
    <t>3-1-2</t>
  </si>
  <si>
    <t>3-1-2-01</t>
  </si>
  <si>
    <t>3-1-2-02</t>
  </si>
  <si>
    <t>3-1-2-02-01</t>
  </si>
  <si>
    <t>3-1-2-02-02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</si>
  <si>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</si>
  <si>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</si>
  <si>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</si>
  <si>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</si>
  <si>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</si>
  <si>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</si>
  <si>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</si>
  <si>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</si>
  <si>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</si>
  <si>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</si>
  <si>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</si>
  <si>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</si>
  <si>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</si>
  <si>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</si>
  <si>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</si>
  <si>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</si>
  <si>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</si>
  <si>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</si>
  <si>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</si>
  <si>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</si>
  <si>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</si>
  <si>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</si>
  <si>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</si>
  <si>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</si>
  <si>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</si>
  <si>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</si>
  <si>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</si>
  <si>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</si>
  <si>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</si>
  <si>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</si>
  <si>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</si>
  <si>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</si>
  <si>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</si>
  <si>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</si>
  <si>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</si>
  <si>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</si>
  <si>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</si>
  <si>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</si>
  <si>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</si>
  <si>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</si>
  <si>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</si>
  <si>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</si>
  <si>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</si>
  <si>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</si>
  <si>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</si>
  <si>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GASTOS DE FUNCIONAMIENTO</t>
  </si>
  <si>
    <t>Prima Semestral</t>
  </si>
  <si>
    <t>Prima Técnica</t>
  </si>
  <si>
    <t>Prima Secretarial</t>
  </si>
  <si>
    <t>Energía</t>
  </si>
  <si>
    <t>Aseo</t>
  </si>
  <si>
    <t>Capacitación</t>
  </si>
  <si>
    <t>Salud Ocupacional</t>
  </si>
  <si>
    <t>INVERSIÓN</t>
  </si>
  <si>
    <t>DIRECTA</t>
  </si>
  <si>
    <t>Bogotá Mejor Para Todos</t>
  </si>
  <si>
    <t>Pilar Democracia urbana</t>
  </si>
  <si>
    <t>Mejor movilidad para todos</t>
  </si>
  <si>
    <t>Infraestructura para peatones y bicicletas</t>
  </si>
  <si>
    <t>Modernización institucional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</si>
  <si>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</si>
  <si>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</si>
  <si>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</si>
  <si>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</si>
  <si>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</si>
  <si>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</si>
  <si>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</si>
  <si>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</si>
  <si>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</si>
  <si>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</si>
  <si>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</si>
  <si>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</si>
  <si>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>2-1</t>
  </si>
  <si>
    <t>2-1-2</t>
  </si>
  <si>
    <t>2-1-2-04</t>
  </si>
  <si>
    <t>2-1-2-05</t>
  </si>
  <si>
    <t>Contribuciones</t>
  </si>
  <si>
    <t>2-1-2-05-01</t>
  </si>
  <si>
    <t>2-1-2-05-01-01</t>
  </si>
  <si>
    <t>Valorización Acuerdo 180 de 2005</t>
  </si>
  <si>
    <t>Valorización Acuerdo 523 de 2013</t>
  </si>
  <si>
    <t>Pago Compensatorio de Cesiones Públicas</t>
  </si>
  <si>
    <t>Aporte Ordinario</t>
  </si>
  <si>
    <t>Vigencia</t>
  </si>
  <si>
    <t>2-4</t>
  </si>
  <si>
    <t>2-4-3</t>
  </si>
  <si>
    <t>2-4-3-02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</si>
  <si>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</si>
  <si>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</si>
  <si>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</si>
  <si>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</si>
  <si>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</si>
  <si>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</si>
  <si>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</si>
  <si>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</si>
  <si>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</si>
  <si>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 xml:space="preserve">CODIGO
</t>
  </si>
  <si>
    <t>INGRESOS</t>
  </si>
  <si>
    <t>INGRESOS CORRIENTES</t>
  </si>
  <si>
    <t>NO TRIBUTARIOS</t>
  </si>
  <si>
    <t>RECURSOS DE CAPITAL</t>
  </si>
  <si>
    <t>RECURSOS DEL BALANCE</t>
  </si>
  <si>
    <t>3-3-1-15-04</t>
  </si>
  <si>
    <t>3-3-1-15-04-29</t>
  </si>
  <si>
    <t>3-3-1-15-04-29-1002</t>
  </si>
  <si>
    <t>3-3-1-15-04-29-1002-162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</si>
  <si>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</si>
  <si>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</si>
  <si>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</si>
  <si>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</si>
  <si>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</si>
  <si>
    <t>Pago Compensatorio Obligaciones Urbanísticas</t>
  </si>
  <si>
    <t>Gastos de personal</t>
  </si>
  <si>
    <t>Planta de personal permanente</t>
  </si>
  <si>
    <t>Factores constitutivos de salario</t>
  </si>
  <si>
    <t>3-1-1-01-01-01</t>
  </si>
  <si>
    <t>Factores salariales comunes</t>
  </si>
  <si>
    <t>3-1-1-01-01-01-0001</t>
  </si>
  <si>
    <t>Sueldo básico</t>
  </si>
  <si>
    <t>3-1-1-01-01-01-0004</t>
  </si>
  <si>
    <t>Gastos de representación</t>
  </si>
  <si>
    <t>3-1-1-01-01-01-0005</t>
  </si>
  <si>
    <t>Horas Extras, Dominicales, Festivos, Recargo Nocturno y Trabajo Suplementario</t>
  </si>
  <si>
    <t>3-1-1-01-01-01-0008</t>
  </si>
  <si>
    <t>Bonificación por servicios prestados</t>
  </si>
  <si>
    <t>3-1-1-01-01-01-0009</t>
  </si>
  <si>
    <t>Prima de servicios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</si>
  <si>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</si>
  <si>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</si>
  <si>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</si>
  <si>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</si>
  <si>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</si>
  <si>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</si>
  <si>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</si>
  <si>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Prima de antigüedad</t>
  </si>
  <si>
    <t>3-1-1-01-01-02-0002</t>
  </si>
  <si>
    <t>3-1-1-01-01-02-0003</t>
  </si>
  <si>
    <t>3-1-1-01-02</t>
  </si>
  <si>
    <t>Contribuciones inherentes a la nómina</t>
  </si>
  <si>
    <t>3-1-1-01-02-01</t>
  </si>
  <si>
    <t>Aportes a la seguridad social en pensiones</t>
  </si>
  <si>
    <t>3-1-1-01-02-01-0001</t>
  </si>
  <si>
    <t>Aportes a la seguridad social en pensiones públicas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</si>
  <si>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</si>
  <si>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</si>
  <si>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</si>
  <si>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</si>
  <si>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</si>
  <si>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Aportes a la seguridad social en salud pública</t>
  </si>
  <si>
    <t>3-1-1-01-02-02-0002</t>
  </si>
  <si>
    <t>Aportes a la seguridad social en salud privada</t>
  </si>
  <si>
    <t>3-1-1-01-02-03</t>
  </si>
  <si>
    <t>Aportes de cesantías</t>
  </si>
  <si>
    <t>3-1-1-01-02-03-0001</t>
  </si>
  <si>
    <t>Aportes de cesantías a fondos públicos</t>
  </si>
  <si>
    <t>3-1-1-01-02-03-0002</t>
  </si>
  <si>
    <t>Aportes de cesantías a fondos privados</t>
  </si>
  <si>
    <t>3-1-1-01-02-04</t>
  </si>
  <si>
    <t>Aportes a cajas de compensación familiar</t>
  </si>
  <si>
    <t>3-1-1-01-02-04-0001</t>
  </si>
  <si>
    <t>Compensar</t>
  </si>
  <si>
    <t>3-1-1-01-02-05</t>
  </si>
  <si>
    <t>Aportes generales al sistema de riesgos laborales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</si>
  <si>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</si>
  <si>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</si>
  <si>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</si>
  <si>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</si>
  <si>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</si>
  <si>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</si>
  <si>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</si>
  <si>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</si>
  <si>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3-1-1-01-03</t>
  </si>
  <si>
    <t>Remuneraciones no constitutivas de factor salarial</t>
  </si>
  <si>
    <t>3-1-1-01-03-02</t>
  </si>
  <si>
    <t>Bonificación por recreación</t>
  </si>
  <si>
    <t>3-1-1-01-03-05</t>
  </si>
  <si>
    <t>Reconocimiento por permanencia en el servicio público - Bogotá D.C.</t>
  </si>
  <si>
    <t>3-1-1-01-03-06</t>
  </si>
  <si>
    <t>Adquisición de bienes y servicios</t>
  </si>
  <si>
    <t>Adquisición de activos no financieros</t>
  </si>
  <si>
    <t>3-1-2-01-01</t>
  </si>
  <si>
    <t>Activos fijos</t>
  </si>
  <si>
    <t>3-1-2-01-01-01</t>
  </si>
  <si>
    <t>Maquinaria y equipo</t>
  </si>
  <si>
    <t>Adquisiciones diferentes de activos no financieros</t>
  </si>
  <si>
    <t>Materiales y suministros</t>
  </si>
  <si>
    <t>3-1-2-02-01-02</t>
  </si>
  <si>
    <t>Otros bienes transportables (excepto productos metálicos, maquinaria y equipo</t>
  </si>
  <si>
    <t>3-1-2-02-01-02-0002</t>
  </si>
  <si>
    <t>Pasta o pulpa, papel y productos de papel; impresos y artículos relacionados</t>
  </si>
  <si>
    <t>3-1-2-02-01-02-0003</t>
  </si>
  <si>
    <t>Productos de hornos de coque, de refinación de petróleo y combustible</t>
  </si>
  <si>
    <t>3-1-2-02-01-03</t>
  </si>
  <si>
    <t>Productos metálicos</t>
  </si>
  <si>
    <t>Maquinaria de oficina, contabilidad e informática</t>
  </si>
  <si>
    <t>Equipo y aparatos de radio, televisión y comunicaciones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</si>
  <si>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</si>
  <si>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</si>
  <si>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</si>
  <si>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3-1-2-02-02-01-0006</t>
  </si>
  <si>
    <t>Servicios postales y de mensajería</t>
  </si>
  <si>
    <t>3-1-2-02-02-01-0006-001</t>
  </si>
  <si>
    <t>Servicios de mensajería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</si>
  <si>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</si>
  <si>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</si>
  <si>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</si>
  <si>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</si>
  <si>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</si>
  <si>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</si>
  <si>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</si>
  <si>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</si>
  <si>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3-1-2-02-02-02-0001-009</t>
  </si>
  <si>
    <t>Servicios de seguros generales de responsabilidad civil</t>
  </si>
  <si>
    <t>3-1-2-02-02-02-0001-011</t>
  </si>
  <si>
    <t>Servicios de administración de fondos de pensiones y cesantías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</si>
  <si>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</si>
  <si>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</si>
  <si>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</si>
  <si>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</si>
  <si>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</si>
  <si>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Servicios de alquiler o arrendamiento con o sin opción de compra relativos a bienes inmuebles no residenciales propios o arrendados</t>
  </si>
  <si>
    <t>3-1-2-02-02-03</t>
  </si>
  <si>
    <t>Servicios prestados a las empresas y servicios de producción</t>
  </si>
  <si>
    <t>3-1-2-02-02-03-0002</t>
  </si>
  <si>
    <t>Servicios jurídicos y contables</t>
  </si>
  <si>
    <t>3-1-2-02-02-03-0003</t>
  </si>
  <si>
    <t>Otros servicios profesionales, científicos y técnicos</t>
  </si>
  <si>
    <t>3-1-2-02-02-03-0003-001</t>
  </si>
  <si>
    <t>Servicios de consultoría en administración y servicios de gestión; servicios de tecnología de la información</t>
  </si>
  <si>
    <t>3-1-2-02-02-03-0004</t>
  </si>
  <si>
    <t>Servicios de telecomunicaciones, transmisión y suministro de información</t>
  </si>
  <si>
    <t>3-1-2-02-02-03-0004-001</t>
  </si>
  <si>
    <t>Servicios de telefonía fija</t>
  </si>
  <si>
    <t>3-1-2-02-02-03-0004-002</t>
  </si>
  <si>
    <t>Servicios de telecomunicaciones móviles</t>
  </si>
  <si>
    <t>3-1-2-02-02-03-0004-004</t>
  </si>
  <si>
    <t>Servicios de telecomunicaciones a través de internet</t>
  </si>
  <si>
    <t>3-1-2-02-02-03-0005</t>
  </si>
  <si>
    <t>Servicios de soporte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</si>
  <si>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</si>
  <si>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</si>
  <si>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</si>
  <si>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</si>
  <si>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</si>
  <si>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</si>
  <si>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</t>
  </si>
  <si>
    <t>Servicios de mantenimiento, reparación e instalación (excepto servicios de construcción)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</si>
  <si>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</si>
  <si>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</si>
  <si>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</si>
  <si>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</si>
  <si>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3-1-2-02-02-03-0006-012</t>
  </si>
  <si>
    <t>Servicios de reparación de otros bienes</t>
  </si>
  <si>
    <t>3-1-2-02-02-03-0007</t>
  </si>
  <si>
    <t>Otros servicios de fabricación; servicios de edición, impresión y reproducción; servicios de recuperación de materiales</t>
  </si>
  <si>
    <t>3-1-2-02-02-03-0007-002</t>
  </si>
  <si>
    <t>Servicios de impresión</t>
  </si>
  <si>
    <t>3-1-2-02-02-04</t>
  </si>
  <si>
    <t>Servicios administrativos del Gobierno</t>
  </si>
  <si>
    <t>3-1-2-02-02-04-0001</t>
  </si>
  <si>
    <t>Otros servicios públicos generales del Gobierno n.c.p.</t>
  </si>
  <si>
    <t>3-1-2-02-02-04-0001-001</t>
  </si>
  <si>
    <t>3-1-2-02-02-04-0001-002</t>
  </si>
  <si>
    <t>Acueducto y alcantarillado</t>
  </si>
  <si>
    <t>3-1-2-02-02-04-0001-003</t>
  </si>
  <si>
    <t>3-1-2-02-02-05</t>
  </si>
  <si>
    <t>Viáticos y gastos de viaje</t>
  </si>
  <si>
    <t>3-1-2-02-02-06</t>
  </si>
  <si>
    <t>3-1-2-02-02-07</t>
  </si>
  <si>
    <t>Bienestar e incentivos</t>
  </si>
  <si>
    <t>3-1-2-02-02-08</t>
  </si>
  <si>
    <t>Gastos diversos</t>
  </si>
  <si>
    <t>Tasas y derechos administrativos</t>
  </si>
  <si>
    <t>Infraestructura para el Sistema Integrado de Transporte Público de calidad</t>
  </si>
  <si>
    <t>Construcción De Vías y Calles Completas Para La Ciudad</t>
  </si>
  <si>
    <t>Conservación de vías y calles completas para la Ciudad</t>
  </si>
  <si>
    <t>Eje transversal Nuevo ordenamiento territorial</t>
  </si>
  <si>
    <t>Articulación regional y planeación integral del transporte</t>
  </si>
  <si>
    <t>Desarrollo de la infraestructura para la articulación regional</t>
  </si>
  <si>
    <t>Eje transversal Gobierno legítimo, fortalecimiento local y eficiencia</t>
  </si>
  <si>
    <t>Fortalecimiento, Modernización y Optimización de la Capacidad Institucional y de las TICs en el IDU</t>
  </si>
  <si>
    <t>Transferencias inversión</t>
  </si>
  <si>
    <t>3-3-2-05</t>
  </si>
  <si>
    <t>Transferencias corrientes no clasificadas en otra partida</t>
  </si>
  <si>
    <t>3-3-2-05-06</t>
  </si>
  <si>
    <t>Otras no clasificadas previamente</t>
  </si>
  <si>
    <t>3-1-3</t>
  </si>
  <si>
    <t>3-3-2</t>
  </si>
  <si>
    <t>2-1-2-01</t>
  </si>
  <si>
    <t>2-1-2-01-05</t>
  </si>
  <si>
    <t>Peajes y concesiones</t>
  </si>
  <si>
    <t>2-1-2-01-09</t>
  </si>
  <si>
    <t>Fondo cuenta pago Compensatorio de Cesiones Públicas</t>
  </si>
  <si>
    <t>2-1-2-01-09-01</t>
  </si>
  <si>
    <t>2-1-2-01-09-02</t>
  </si>
  <si>
    <t>2-1-2-01-11</t>
  </si>
  <si>
    <t>Aprovechamiento Económico del Espacio Público</t>
  </si>
  <si>
    <t>2-1-2-02</t>
  </si>
  <si>
    <t>2-1-2-02-05</t>
  </si>
  <si>
    <t>Contribución de valorización</t>
  </si>
  <si>
    <t>2-1-2-02-05-01</t>
  </si>
  <si>
    <t>Contribución de valorización de la vigencia actual</t>
  </si>
  <si>
    <t>2-1-2-02-05-02</t>
  </si>
  <si>
    <t>Contribución de valorización de vigencias anteriores</t>
  </si>
  <si>
    <t>2-1-2-02-05-02-0001</t>
  </si>
  <si>
    <t>2-1-2-02-05-02-0002</t>
  </si>
  <si>
    <t>Multas, sanciones e intereses moratorios</t>
  </si>
  <si>
    <t>Venta de bienes y servicios</t>
  </si>
  <si>
    <t>Servicios para la comunidad, sociales y personas</t>
  </si>
  <si>
    <t>Servicios de la administración pública y otros servicios prestados a la comunidad en general</t>
  </si>
  <si>
    <t>2-1-2-05-01-01-0001</t>
  </si>
  <si>
    <t>2-1-2-05-01-01-0001-001</t>
  </si>
  <si>
    <t>Servicios ejecutivos de la Administración Pública</t>
  </si>
  <si>
    <t>Superávit fiscal</t>
  </si>
  <si>
    <t>2-4-3-02-02</t>
  </si>
  <si>
    <t>Superávit fiscal de ingresos de destinación específica</t>
  </si>
  <si>
    <t>2-4-3-02-03</t>
  </si>
  <si>
    <t>Superávit fiscal de ingresos de libre destinación</t>
  </si>
  <si>
    <t>2-4-5</t>
  </si>
  <si>
    <t>RENDIMIENTOS FINANCIEROS</t>
  </si>
  <si>
    <t>2-4-5-02</t>
  </si>
  <si>
    <t>Depósitos</t>
  </si>
  <si>
    <t>2-4-5-02-03</t>
  </si>
  <si>
    <t>Recursos propios con destinación específica</t>
  </si>
  <si>
    <t>2-4-5-02-04</t>
  </si>
  <si>
    <t>Recursos propios de libre destinación</t>
  </si>
  <si>
    <t>2-5</t>
  </si>
  <si>
    <t>TRANSFERENCIAS ADMON CENTRAL</t>
  </si>
  <si>
    <t>2-5-1</t>
  </si>
  <si>
    <t>2-5-1-01</t>
  </si>
  <si>
    <t>3-1-2-02-01-01</t>
  </si>
  <si>
    <t>Productos alimenticios, bebidas y tabaco; textiles, prendas de vestir y productos de cuero</t>
  </si>
  <si>
    <t>3-1-2-02-01-01-0005</t>
  </si>
  <si>
    <t>Artículos textiles (excepto prendas de vestir)</t>
  </si>
  <si>
    <t>3-1-2-02-01-02-0001</t>
  </si>
  <si>
    <t>Productos de madera, corcho, cestería y espartería</t>
  </si>
  <si>
    <t>3-1-2-02-01-02-0005</t>
  </si>
  <si>
    <t>Otros productos químicos; fibras artificiales (o fibras industriales hechas por el hombre)</t>
  </si>
  <si>
    <t>3-1-2-02-01-02-0006</t>
  </si>
  <si>
    <t>Productos de caucho y plástico</t>
  </si>
  <si>
    <t>3-1-2-02-01-02-0007</t>
  </si>
  <si>
    <t>Vidrio y productos de vidrio y otros productos no metálicos n.c.p.</t>
  </si>
  <si>
    <t>3-1-2-02-01-02-0008</t>
  </si>
  <si>
    <t>Muebles; otros bienes transportables n.c.p.</t>
  </si>
  <si>
    <t>3-1-2-02-01-03-0002</t>
  </si>
  <si>
    <t>Productos metálicos elaborados (excepto maquinaria y equipo)</t>
  </si>
  <si>
    <t>Maquinaria para uso general</t>
  </si>
  <si>
    <t>Maquinaria y aparatos eléctricos</t>
  </si>
  <si>
    <t>Equipo de transporte (partes, piezas y accesorios)</t>
  </si>
  <si>
    <t>3-1-2-02-02-01-0003</t>
  </si>
  <si>
    <t>Servicios de transporte de carga</t>
  </si>
  <si>
    <t>3-1-2-02-02-02-0002-002</t>
  </si>
  <si>
    <t>Servicios de administración de bienes inmuebles a comisión o por contrato</t>
  </si>
  <si>
    <t>3-1-2-02-02-02-0003</t>
  </si>
  <si>
    <t>Servicios de arrendamiento o alquiler sin operario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</si>
  <si>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</si>
  <si>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</si>
  <si>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</si>
  <si>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</si>
  <si>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3-1-2-02-02-03-0003-010</t>
  </si>
  <si>
    <t>Servicios de publicidad y el suministro de espacio o tiempo publicitarios</t>
  </si>
  <si>
    <t>3-1-2-02-02-03-0003-013</t>
  </si>
  <si>
    <t>Otros servicios profesionales y técnicos n.c.p.</t>
  </si>
  <si>
    <t>3-1-2-02-02-03-0004-003</t>
  </si>
  <si>
    <t>Servicios de transmisión de datos</t>
  </si>
  <si>
    <t>3-1-2-02-02-03-0005-004</t>
  </si>
  <si>
    <t>Servicios de correo</t>
  </si>
  <si>
    <t>3-1-2-02-02-03-0006-002</t>
  </si>
  <si>
    <t>Servicios de mantenimiento y reparación de maquinaria de oficina y contabilidad</t>
  </si>
  <si>
    <t>3-1-2-02-02-03-0006-006</t>
  </si>
  <si>
    <t>Servicios de reparación de muebles</t>
  </si>
  <si>
    <t>3-1-2-02-02-03-0006-009</t>
  </si>
  <si>
    <t>Servicios de mantenimiento y reparación de instrumentos médicos, de precisión y ópticos; equipo de medición, prueba, navegación y control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</si>
  <si>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</si>
  <si>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</si>
  <si>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</si>
  <si>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</si>
  <si>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Transferencias corrientes de funcionamiento</t>
  </si>
  <si>
    <t>3-1-5-07</t>
  </si>
  <si>
    <t>Sentencias y conciliaciones</t>
  </si>
  <si>
    <t>3-1-5-07-03</t>
  </si>
  <si>
    <t>Laudos arbitrales</t>
  </si>
  <si>
    <t>3-1-5</t>
  </si>
  <si>
    <t>2-1-2-04-01</t>
  </si>
  <si>
    <t>Multas</t>
  </si>
  <si>
    <t>2-1-2-04-01-09</t>
  </si>
  <si>
    <t>Multas no especificadas en otro numeral rentístico</t>
  </si>
  <si>
    <t>3-1-1-01-01-01-0002</t>
  </si>
  <si>
    <t>Auxilio de maternidad y paternidad</t>
  </si>
  <si>
    <t>3-1-1-01-01-01-0003</t>
  </si>
  <si>
    <t>Auxilio de incapacidad</t>
  </si>
  <si>
    <t>3-1-1-01-03-01</t>
  </si>
  <si>
    <t>Indemnización por vacaciones</t>
  </si>
  <si>
    <t>3-1-2-02-02-02-0001-014</t>
  </si>
  <si>
    <t>Servicios de tramitación y compensación de transacciones financieras</t>
  </si>
  <si>
    <t>3-1-2-02-02-02-0003-005</t>
  </si>
  <si>
    <t>Derechos de uso de productos de propiedad intelectual y otros productos similares</t>
  </si>
  <si>
    <t>3-1-2-02-02-03-0003-006</t>
  </si>
  <si>
    <t>Servicios de arquitectura, servicios de planeación urbana y ordenación del territorio; servicios de arquitectura paisajista</t>
  </si>
  <si>
    <t>3-1-2-02-02-03-0006-003</t>
  </si>
  <si>
    <t>Servicios de mantenimiento y reparación de computadores y equipo periférico</t>
  </si>
  <si>
    <t>3-1-3-01</t>
  </si>
  <si>
    <t>Impuestos</t>
  </si>
  <si>
    <t>3-1-3-01-03</t>
  </si>
  <si>
    <t>Impuesto de vehículos</t>
  </si>
  <si>
    <t>Transporte público integrado y de calidad</t>
  </si>
  <si>
    <t>Peatones y bicicletas</t>
  </si>
  <si>
    <t>Construcción y conservación de vías y calles completas para la ciudad</t>
  </si>
  <si>
    <t>Modernización física</t>
  </si>
  <si>
    <t>3-1-2-02-02-03-0006-007</t>
  </si>
  <si>
    <t>Servicios de instalación (distintos de los servicios de construcción)</t>
  </si>
  <si>
    <t>3-1-1-01-02-05-0001</t>
  </si>
  <si>
    <t>Aportes generales al sistema de riesgos laborales públicos</t>
  </si>
  <si>
    <t>3-1-2-01-01-01-0003</t>
  </si>
  <si>
    <t>3-1-2-01-01-01-0005</t>
  </si>
  <si>
    <t>3-1-2-01-01-01-0006</t>
  </si>
  <si>
    <t>3-1-2-01-01-01-0007</t>
  </si>
  <si>
    <t>3-1-2-01-01-01-0009</t>
  </si>
  <si>
    <t>3-1-2-02-01-02-0004</t>
  </si>
  <si>
    <t>Químicos básicos</t>
  </si>
  <si>
    <t>3-1-2-02-01-03-0001</t>
  </si>
  <si>
    <t>Metales básicos</t>
  </si>
  <si>
    <t>3-1-2-02-02-03-0006-008</t>
  </si>
  <si>
    <t>Servicios de mantenimiento y reparación de equipos y aparatos de telecomunicaciones</t>
  </si>
  <si>
    <t>3-1-2-02-02-03-0007-003</t>
  </si>
  <si>
    <t>Servicios relacionados con la impresión</t>
  </si>
  <si>
    <t>2-1-2-04-01-06</t>
  </si>
  <si>
    <t>Contractuales</t>
  </si>
  <si>
    <t>2-4-1</t>
  </si>
  <si>
    <t>TRANSFERENCIAS DE CAPITAL</t>
  </si>
  <si>
    <t>2-4-1-02</t>
  </si>
  <si>
    <t>De Otras Entidades del Gobierno</t>
  </si>
  <si>
    <t>2-4-1-02-02</t>
  </si>
  <si>
    <t>Distrital</t>
  </si>
  <si>
    <t>2-4-1-02-02-01</t>
  </si>
  <si>
    <t>Convenios Entidades Distritales</t>
  </si>
  <si>
    <t>FEBRERO</t>
  </si>
  <si>
    <t>31</t>
  </si>
  <si>
    <t>312</t>
  </si>
  <si>
    <t>31202</t>
  </si>
  <si>
    <t>3120201</t>
  </si>
  <si>
    <t>312020102</t>
  </si>
  <si>
    <t>3120201020002</t>
  </si>
  <si>
    <t>3120201020003</t>
  </si>
  <si>
    <t>3120201020005</t>
  </si>
  <si>
    <t>3120201020006</t>
  </si>
  <si>
    <t>312020103</t>
  </si>
  <si>
    <t>3120201030002</t>
  </si>
  <si>
    <t>3120201030005</t>
  </si>
  <si>
    <t>3120201030006</t>
  </si>
  <si>
    <t>3120202</t>
  </si>
  <si>
    <t>312020201</t>
  </si>
  <si>
    <t>3120202010006</t>
  </si>
  <si>
    <t>3120202010006001</t>
  </si>
  <si>
    <t>312020202</t>
  </si>
  <si>
    <t>3120202020001</t>
  </si>
  <si>
    <t>3120202020001007</t>
  </si>
  <si>
    <t>3120202020001008</t>
  </si>
  <si>
    <t>3120202020001009</t>
  </si>
  <si>
    <t>3120202020001012</t>
  </si>
  <si>
    <t>3120202020001014</t>
  </si>
  <si>
    <t>3120202020002</t>
  </si>
  <si>
    <t>3120202020002001</t>
  </si>
  <si>
    <t>3120202020002002</t>
  </si>
  <si>
    <t>3120202020003</t>
  </si>
  <si>
    <t>3120202020003005</t>
  </si>
  <si>
    <t>312020203</t>
  </si>
  <si>
    <t>3120202030002</t>
  </si>
  <si>
    <t>3120202030002001</t>
  </si>
  <si>
    <t>3120202030003</t>
  </si>
  <si>
    <t>3120202030003001</t>
  </si>
  <si>
    <t>3120202030004</t>
  </si>
  <si>
    <t>3120202030004002</t>
  </si>
  <si>
    <t>3120202030004003</t>
  </si>
  <si>
    <t>3120202030004004</t>
  </si>
  <si>
    <t>3120202030005</t>
  </si>
  <si>
    <t>3120202030005001</t>
  </si>
  <si>
    <t>3120202030005002</t>
  </si>
  <si>
    <t>3120202030005003</t>
  </si>
  <si>
    <t>3120202030006</t>
  </si>
  <si>
    <t>3120202030006003</t>
  </si>
  <si>
    <t>3120202030006004</t>
  </si>
  <si>
    <t>3120202030006005</t>
  </si>
  <si>
    <t>3120202030006011</t>
  </si>
  <si>
    <t>312020208</t>
  </si>
  <si>
    <t>33</t>
  </si>
  <si>
    <t>331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</si>
  <si>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</si>
  <si>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</si>
  <si>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</si>
  <si>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</si>
  <si>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</si>
  <si>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</si>
  <si>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</si>
  <si>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</si>
  <si>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</si>
  <si>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</si>
  <si>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</si>
  <si>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3311504</t>
  </si>
  <si>
    <t>331150429</t>
  </si>
  <si>
    <t>3311504291002</t>
  </si>
  <si>
    <t>3311504291002162</t>
  </si>
  <si>
    <t>3311507</t>
  </si>
  <si>
    <t>331150743</t>
  </si>
  <si>
    <t>3311507431047</t>
  </si>
  <si>
    <t>3311507431047190</t>
  </si>
  <si>
    <t>312020101</t>
  </si>
  <si>
    <t>3120201010005</t>
  </si>
  <si>
    <t>3120201020001</t>
  </si>
  <si>
    <t>3120201020007</t>
  </si>
  <si>
    <t>3120201020008</t>
  </si>
  <si>
    <t>3120201030003</t>
  </si>
  <si>
    <t>3120201030007</t>
  </si>
  <si>
    <t>3120202010003</t>
  </si>
  <si>
    <t>3120202030005004</t>
  </si>
  <si>
    <t>3120202030006002</t>
  </si>
  <si>
    <t>3120202030006006</t>
  </si>
  <si>
    <t>3120202030006012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</si>
</sst>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16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16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16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16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5" fontId="3" fillId="2" borderId="7" xfId="1" applyNumberFormat="1" applyFont="1" applyFill="1" applyBorder="1"/>
    <xf numFmtId="165" fontId="2" fillId="2" borderId="7" xfId="1" applyNumberFormat="1" applyFont="1" applyFill="1" applyBorder="1"/>
    <xf numFmtId="165" fontId="3" fillId="2" borderId="0" xfId="0" applyNumberFormat="1" applyFont="1" applyFill="1"/>
    <xf numFmtId="0" fontId="2" fillId="2" borderId="0" xfId="2" applyNumberFormat="1" applyFont="1" applyFill="1"/>
    <xf numFmtId="0" fontId="3" fillId="2" borderId="2" xfId="2" applyNumberFormat="1" applyFont="1" applyFill="1" applyBorder="1"/>
    <xf numFmtId="0" fontId="3" fillId="2" borderId="5" xfId="2" applyNumberFormat="1" applyFont="1" applyFill="1" applyBorder="1"/>
    <xf numFmtId="9" fontId="3" fillId="2" borderId="7" xfId="2" applyFont="1" applyFill="1" applyBorder="1"/>
    <xf numFmtId="49" fontId="3" fillId="2" borderId="0" xfId="0" applyNumberFormat="1" applyFont="1" applyFill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9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/>
    <xf numFmtId="49" fontId="2" fillId="2" borderId="7" xfId="0" applyNumberFormat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tabSelected="1" workbookViewId="0">
      <selection activeCell="E8" sqref="E8"/>
    </sheetView>
  </sheetViews>
  <sheetFormatPr baseColWidth="10" defaultRowHeight="12" x14ac:dyDescent="0.2"/>
  <cols>
    <col min="1" max="1" width="18.85546875" style="1" bestFit="1" customWidth="1"/>
    <col min="2" max="2" width="44.85546875" style="1" bestFit="1" customWidth="1"/>
    <col min="3" max="3" width="22" style="1" bestFit="1" customWidth="1"/>
    <col min="4" max="5" width="21" style="1" bestFit="1" customWidth="1"/>
    <col min="6" max="6" width="22" style="1" bestFit="1" customWidth="1"/>
    <col min="7" max="8" width="20.28515625" style="1" bestFit="1" customWidth="1"/>
    <col min="9" max="9" width="13" style="1" customWidth="1"/>
    <col min="10" max="10" width="22" style="1" bestFit="1" customWidth="1"/>
    <col min="11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44" t="s">
        <v>27</v>
      </c>
      <c r="D2" s="44"/>
      <c r="E2" s="44"/>
      <c r="F2" s="44"/>
    </row>
    <row r="3" spans="1:12" x14ac:dyDescent="0.2">
      <c r="C3" s="44" t="s">
        <v>116</v>
      </c>
      <c r="D3" s="44"/>
      <c r="E3" s="44"/>
      <c r="F3" s="44"/>
    </row>
    <row r="4" spans="1:12" x14ac:dyDescent="0.2">
      <c r="C4" s="44" t="s">
        <v>70</v>
      </c>
      <c r="D4" s="44"/>
      <c r="E4" s="44"/>
      <c r="F4" s="44"/>
      <c r="G4" s="2"/>
    </row>
    <row r="5" spans="1:12" x14ac:dyDescent="0.2">
      <c r="C5" s="44" t="s">
        <v>117</v>
      </c>
      <c r="D5" s="44"/>
      <c r="E5" s="44"/>
      <c r="F5" s="44"/>
      <c r="G5" s="2"/>
    </row>
    <row r="6" spans="1:12" x14ac:dyDescent="0.2">
      <c r="C6" s="20"/>
      <c r="D6" s="20"/>
      <c r="E6" s="20"/>
      <c r="F6" s="20"/>
      <c r="G6" s="2"/>
    </row>
    <row r="7" spans="1:12" x14ac:dyDescent="0.2">
      <c r="A7" s="3" t="s">
        <v>29</v>
      </c>
      <c r="B7" s="4" t="s">
        <v>30</v>
      </c>
      <c r="C7" s="21"/>
      <c r="D7" s="4" t="s">
        <v>31</v>
      </c>
      <c r="E7" s="6" t="s">
        <v>446</v>
      </c>
      <c r="F7" s="21"/>
      <c r="G7" s="21"/>
      <c r="H7" s="21"/>
      <c r="I7" s="21"/>
      <c r="J7" s="21"/>
      <c r="K7" s="21"/>
      <c r="L7" s="7"/>
    </row>
    <row r="8" spans="1:12" x14ac:dyDescent="0.2">
      <c r="A8" s="8" t="s">
        <v>32</v>
      </c>
      <c r="B8" s="9" t="s">
        <v>33</v>
      </c>
      <c r="C8" s="22"/>
      <c r="D8" s="9" t="s">
        <v>34</v>
      </c>
      <c r="E8" s="11">
        <v>2020</v>
      </c>
      <c r="F8" s="22"/>
      <c r="G8" s="22"/>
      <c r="H8" s="22"/>
      <c r="I8" s="22"/>
      <c r="J8" s="22"/>
      <c r="K8" s="22"/>
      <c r="L8" s="12"/>
    </row>
    <row r="9" spans="1:12" x14ac:dyDescent="0.2">
      <c r="A9" s="8" t="s">
        <v>32</v>
      </c>
      <c r="B9" s="9" t="s">
        <v>33</v>
      </c>
      <c r="C9" s="9"/>
      <c r="D9" s="10"/>
      <c r="E9" s="9"/>
      <c r="F9" s="9"/>
      <c r="G9" s="9"/>
      <c r="H9" s="9"/>
      <c r="I9" s="9" t="s">
        <v>34</v>
      </c>
      <c r="J9" s="11">
        <v>2020</v>
      </c>
      <c r="K9" s="9"/>
    </row>
    <row r="10" spans="1:12" x14ac:dyDescent="0.2">
      <c r="A10" s="45" t="s">
        <v>35</v>
      </c>
      <c r="B10" s="45"/>
      <c r="C10" s="46" t="s">
        <v>71</v>
      </c>
      <c r="D10" s="47" t="s">
        <v>44</v>
      </c>
      <c r="E10" s="47"/>
      <c r="F10" s="46" t="s">
        <v>72</v>
      </c>
      <c r="G10" s="47" t="s">
        <v>73</v>
      </c>
      <c r="H10" s="47"/>
      <c r="I10" s="46" t="s">
        <v>74</v>
      </c>
      <c r="J10" s="46" t="s">
        <v>75</v>
      </c>
      <c r="K10" s="46" t="s">
        <v>76</v>
      </c>
      <c r="L10" s="46" t="s">
        <v>77</v>
      </c>
    </row>
    <row r="11" spans="1:12" x14ac:dyDescent="0.2">
      <c r="A11" s="48" t="s">
        <v>41</v>
      </c>
      <c r="B11" s="46" t="s">
        <v>42</v>
      </c>
      <c r="C11" s="47"/>
      <c r="D11" s="46" t="s">
        <v>78</v>
      </c>
      <c r="E11" s="46" t="s">
        <v>53</v>
      </c>
      <c r="F11" s="46"/>
      <c r="G11" s="46" t="s">
        <v>79</v>
      </c>
      <c r="H11" s="46" t="s">
        <v>80</v>
      </c>
      <c r="I11" s="47"/>
      <c r="J11" s="46"/>
      <c r="K11" s="47"/>
      <c r="L11" s="47"/>
    </row>
    <row r="12" spans="1:12" ht="27.75" customHeight="1" x14ac:dyDescent="0.2">
      <c r="A12" s="48"/>
      <c r="B12" s="46"/>
      <c r="C12" s="47"/>
      <c r="D12" s="46"/>
      <c r="E12" s="46"/>
      <c r="F12" s="46"/>
      <c r="G12" s="46"/>
      <c r="H12" s="46"/>
      <c r="I12" s="47"/>
      <c r="J12" s="46"/>
      <c r="K12" s="47"/>
      <c r="L12" s="47"/>
    </row>
    <row r="13" spans="1:12" x14ac:dyDescent="0.2">
      <c r="A13" s="23"/>
    </row>
    <row r="14" spans="1:12" s="28" customFormat="1" x14ac:dyDescent="0.2">
      <c r="A14" s="24" t="s">
        <v>81</v>
      </c>
      <c r="B14" s="25" t="s">
        <v>107</v>
      </c>
      <c r="C14" s="26">
        <v>2188275259000</v>
      </c>
      <c r="D14" s="26">
        <v>0</v>
      </c>
      <c r="E14" s="26">
        <v>0</v>
      </c>
      <c r="F14" s="26">
        <v>2188275259000</v>
      </c>
      <c r="G14" s="26">
        <v>630413666546</v>
      </c>
      <c r="H14" s="26">
        <v>681999779363</v>
      </c>
      <c r="I14" s="27">
        <v>31.17</v>
      </c>
      <c r="J14" s="26">
        <v>1506275479637</v>
      </c>
      <c r="K14" s="26">
        <v>0</v>
      </c>
      <c r="L14" s="26">
        <v>681999779363</v>
      </c>
    </row>
    <row r="15" spans="1:12" s="28" customFormat="1" x14ac:dyDescent="0.2">
      <c r="A15" s="24" t="s">
        <v>82</v>
      </c>
      <c r="B15" s="25" t="s">
        <v>108</v>
      </c>
      <c r="C15" s="26">
        <v>348833802000</v>
      </c>
      <c r="D15" s="26">
        <v>0</v>
      </c>
      <c r="E15" s="26">
        <v>0</v>
      </c>
      <c r="F15" s="26">
        <v>348833802000</v>
      </c>
      <c r="G15" s="26">
        <v>20900323389</v>
      </c>
      <c r="H15" s="26">
        <v>65784980041</v>
      </c>
      <c r="I15" s="27">
        <v>18.86</v>
      </c>
      <c r="J15" s="26">
        <v>283048821959</v>
      </c>
      <c r="K15" s="26">
        <v>0</v>
      </c>
      <c r="L15" s="26">
        <v>65784980041</v>
      </c>
    </row>
    <row r="16" spans="1:12" s="28" customFormat="1" x14ac:dyDescent="0.2">
      <c r="A16" s="24" t="s">
        <v>83</v>
      </c>
      <c r="B16" s="25" t="s">
        <v>109</v>
      </c>
      <c r="C16" s="26">
        <v>348833802000</v>
      </c>
      <c r="D16" s="26">
        <v>0</v>
      </c>
      <c r="E16" s="26">
        <v>0</v>
      </c>
      <c r="F16" s="26">
        <v>348833802000</v>
      </c>
      <c r="G16" s="26">
        <v>20900323389</v>
      </c>
      <c r="H16" s="26">
        <v>65784980041</v>
      </c>
      <c r="I16" s="27">
        <v>18.86</v>
      </c>
      <c r="J16" s="26">
        <v>283048821959</v>
      </c>
      <c r="K16" s="26">
        <v>0</v>
      </c>
      <c r="L16" s="26">
        <v>65784980041</v>
      </c>
    </row>
    <row r="17" spans="1:12" x14ac:dyDescent="0.2">
      <c r="A17" s="29" t="s">
        <v>298</v>
      </c>
      <c r="B17" s="30" t="s">
        <v>282</v>
      </c>
      <c r="C17" s="31">
        <v>9579450000</v>
      </c>
      <c r="D17" s="31">
        <v>0</v>
      </c>
      <c r="E17" s="31">
        <v>0</v>
      </c>
      <c r="F17" s="31">
        <v>9579450000</v>
      </c>
      <c r="G17" s="31">
        <v>127005593</v>
      </c>
      <c r="H17" s="31">
        <v>3667907004</v>
      </c>
      <c r="I17" s="32">
        <v>38.29</v>
      </c>
      <c r="J17" s="31">
        <v>5911542996</v>
      </c>
      <c r="K17" s="31">
        <v>0</v>
      </c>
      <c r="L17" s="31">
        <v>3667907004</v>
      </c>
    </row>
    <row r="18" spans="1:12" x14ac:dyDescent="0.2">
      <c r="A18" s="29" t="s">
        <v>299</v>
      </c>
      <c r="B18" s="30" t="s">
        <v>300</v>
      </c>
      <c r="C18" s="31">
        <v>1081889000</v>
      </c>
      <c r="D18" s="31">
        <v>0</v>
      </c>
      <c r="E18" s="31">
        <v>0</v>
      </c>
      <c r="F18" s="31">
        <v>1081889000</v>
      </c>
      <c r="G18" s="31">
        <v>0</v>
      </c>
      <c r="H18" s="31">
        <v>117123111</v>
      </c>
      <c r="I18" s="32">
        <v>10.83</v>
      </c>
      <c r="J18" s="31">
        <v>964765889</v>
      </c>
      <c r="K18" s="31">
        <v>0</v>
      </c>
      <c r="L18" s="31">
        <v>117123111</v>
      </c>
    </row>
    <row r="19" spans="1:12" x14ac:dyDescent="0.2">
      <c r="A19" s="29" t="s">
        <v>301</v>
      </c>
      <c r="B19" s="30" t="s">
        <v>302</v>
      </c>
      <c r="C19" s="31">
        <v>6217561000</v>
      </c>
      <c r="D19" s="31">
        <v>0</v>
      </c>
      <c r="E19" s="31">
        <v>0</v>
      </c>
      <c r="F19" s="31">
        <v>6217561000</v>
      </c>
      <c r="G19" s="31">
        <v>127005593</v>
      </c>
      <c r="H19" s="31">
        <v>3550783893</v>
      </c>
      <c r="I19" s="32">
        <v>57.11</v>
      </c>
      <c r="J19" s="31">
        <v>2666777107</v>
      </c>
      <c r="K19" s="31">
        <v>0</v>
      </c>
      <c r="L19" s="31">
        <v>3550783893</v>
      </c>
    </row>
    <row r="20" spans="1:12" x14ac:dyDescent="0.2">
      <c r="A20" s="29" t="s">
        <v>303</v>
      </c>
      <c r="B20" s="30" t="s">
        <v>91</v>
      </c>
      <c r="C20" s="31">
        <v>3200000000</v>
      </c>
      <c r="D20" s="31">
        <v>0</v>
      </c>
      <c r="E20" s="31">
        <v>0</v>
      </c>
      <c r="F20" s="31">
        <v>3200000000</v>
      </c>
      <c r="G20" s="31">
        <v>51516270</v>
      </c>
      <c r="H20" s="31">
        <v>3113255820</v>
      </c>
      <c r="I20" s="32">
        <v>97.29</v>
      </c>
      <c r="J20" s="31">
        <v>86744180</v>
      </c>
      <c r="K20" s="31">
        <v>0</v>
      </c>
      <c r="L20" s="31">
        <v>3113255820</v>
      </c>
    </row>
    <row r="21" spans="1:12" x14ac:dyDescent="0.2">
      <c r="A21" s="29" t="s">
        <v>304</v>
      </c>
      <c r="B21" s="30" t="s">
        <v>121</v>
      </c>
      <c r="C21" s="31">
        <v>3017561000</v>
      </c>
      <c r="D21" s="31">
        <v>0</v>
      </c>
      <c r="E21" s="31">
        <v>0</v>
      </c>
      <c r="F21" s="31">
        <v>3017561000</v>
      </c>
      <c r="G21" s="31">
        <v>75489323</v>
      </c>
      <c r="H21" s="31">
        <v>437528073</v>
      </c>
      <c r="I21" s="32">
        <v>14.5</v>
      </c>
      <c r="J21" s="31">
        <v>2580032927</v>
      </c>
      <c r="K21" s="31">
        <v>0</v>
      </c>
      <c r="L21" s="31">
        <v>437528073</v>
      </c>
    </row>
    <row r="22" spans="1:12" x14ac:dyDescent="0.2">
      <c r="A22" s="29" t="s">
        <v>305</v>
      </c>
      <c r="B22" s="30" t="s">
        <v>306</v>
      </c>
      <c r="C22" s="31">
        <v>2280000000</v>
      </c>
      <c r="D22" s="31">
        <v>0</v>
      </c>
      <c r="E22" s="31">
        <v>0</v>
      </c>
      <c r="F22" s="31">
        <v>2280000000</v>
      </c>
      <c r="G22" s="31">
        <v>0</v>
      </c>
      <c r="H22" s="31">
        <v>0</v>
      </c>
      <c r="I22" s="32">
        <v>0</v>
      </c>
      <c r="J22" s="31">
        <v>2280000000</v>
      </c>
      <c r="K22" s="31">
        <v>0</v>
      </c>
      <c r="L22" s="31">
        <v>0</v>
      </c>
    </row>
    <row r="23" spans="1:12" x14ac:dyDescent="0.2">
      <c r="A23" s="29" t="s">
        <v>307</v>
      </c>
      <c r="B23" s="30" t="s">
        <v>86</v>
      </c>
      <c r="C23" s="31">
        <v>310297052000</v>
      </c>
      <c r="D23" s="31">
        <v>0</v>
      </c>
      <c r="E23" s="31">
        <v>0</v>
      </c>
      <c r="F23" s="31">
        <v>310297052000</v>
      </c>
      <c r="G23" s="31">
        <v>17020575303</v>
      </c>
      <c r="H23" s="31">
        <v>57778775741</v>
      </c>
      <c r="I23" s="32">
        <v>18.62</v>
      </c>
      <c r="J23" s="31">
        <v>252518276259</v>
      </c>
      <c r="K23" s="31">
        <v>0</v>
      </c>
      <c r="L23" s="31">
        <v>57778775741</v>
      </c>
    </row>
    <row r="24" spans="1:12" x14ac:dyDescent="0.2">
      <c r="A24" s="29" t="s">
        <v>308</v>
      </c>
      <c r="B24" s="30" t="s">
        <v>309</v>
      </c>
      <c r="C24" s="31">
        <v>310297052000</v>
      </c>
      <c r="D24" s="31">
        <v>0</v>
      </c>
      <c r="E24" s="31">
        <v>0</v>
      </c>
      <c r="F24" s="31">
        <v>310297052000</v>
      </c>
      <c r="G24" s="31">
        <v>17020575303</v>
      </c>
      <c r="H24" s="31">
        <v>57778775741</v>
      </c>
      <c r="I24" s="32">
        <v>18.62</v>
      </c>
      <c r="J24" s="31">
        <v>252518276259</v>
      </c>
      <c r="K24" s="31">
        <v>0</v>
      </c>
      <c r="L24" s="31">
        <v>57778775741</v>
      </c>
    </row>
    <row r="25" spans="1:12" x14ac:dyDescent="0.2">
      <c r="A25" s="29" t="s">
        <v>310</v>
      </c>
      <c r="B25" s="30" t="s">
        <v>311</v>
      </c>
      <c r="C25" s="31">
        <v>307436540000</v>
      </c>
      <c r="D25" s="31">
        <v>0</v>
      </c>
      <c r="E25" s="31">
        <v>0</v>
      </c>
      <c r="F25" s="31">
        <v>307436540000</v>
      </c>
      <c r="G25" s="31">
        <v>16678878900</v>
      </c>
      <c r="H25" s="31">
        <v>57096910000</v>
      </c>
      <c r="I25" s="32">
        <v>18.57</v>
      </c>
      <c r="J25" s="31">
        <v>250339630000</v>
      </c>
      <c r="K25" s="31">
        <v>0</v>
      </c>
      <c r="L25" s="31">
        <v>57096910000</v>
      </c>
    </row>
    <row r="26" spans="1:12" x14ac:dyDescent="0.2">
      <c r="A26" s="29" t="s">
        <v>312</v>
      </c>
      <c r="B26" s="30" t="s">
        <v>313</v>
      </c>
      <c r="C26" s="31">
        <v>2860512000</v>
      </c>
      <c r="D26" s="31">
        <v>0</v>
      </c>
      <c r="E26" s="31">
        <v>0</v>
      </c>
      <c r="F26" s="31">
        <v>2860512000</v>
      </c>
      <c r="G26" s="31">
        <v>341696403</v>
      </c>
      <c r="H26" s="31">
        <v>681865741</v>
      </c>
      <c r="I26" s="32">
        <v>23.84</v>
      </c>
      <c r="J26" s="31">
        <v>2178646259</v>
      </c>
      <c r="K26" s="31">
        <v>0</v>
      </c>
      <c r="L26" s="31">
        <v>681865741</v>
      </c>
    </row>
    <row r="27" spans="1:12" x14ac:dyDescent="0.2">
      <c r="A27" s="29" t="s">
        <v>314</v>
      </c>
      <c r="B27" s="30" t="s">
        <v>89</v>
      </c>
      <c r="C27" s="31">
        <v>593081000</v>
      </c>
      <c r="D27" s="31">
        <v>0</v>
      </c>
      <c r="E27" s="31">
        <v>0</v>
      </c>
      <c r="F27" s="31">
        <v>593081000</v>
      </c>
      <c r="G27" s="31">
        <v>91105159</v>
      </c>
      <c r="H27" s="31">
        <v>178707696</v>
      </c>
      <c r="I27" s="32">
        <v>30.13</v>
      </c>
      <c r="J27" s="31">
        <v>414373304</v>
      </c>
      <c r="K27" s="31">
        <v>0</v>
      </c>
      <c r="L27" s="31">
        <v>178707696</v>
      </c>
    </row>
    <row r="28" spans="1:12" x14ac:dyDescent="0.2">
      <c r="A28" s="29" t="s">
        <v>315</v>
      </c>
      <c r="B28" s="30" t="s">
        <v>90</v>
      </c>
      <c r="C28" s="31">
        <v>2267431000</v>
      </c>
      <c r="D28" s="31">
        <v>0</v>
      </c>
      <c r="E28" s="31">
        <v>0</v>
      </c>
      <c r="F28" s="31">
        <v>2267431000</v>
      </c>
      <c r="G28" s="31">
        <v>250591244</v>
      </c>
      <c r="H28" s="31">
        <v>503158045</v>
      </c>
      <c r="I28" s="32">
        <v>22.19</v>
      </c>
      <c r="J28" s="31">
        <v>1764272955</v>
      </c>
      <c r="K28" s="31">
        <v>0</v>
      </c>
      <c r="L28" s="31">
        <v>503158045</v>
      </c>
    </row>
    <row r="29" spans="1:12" x14ac:dyDescent="0.2">
      <c r="A29" s="29" t="s">
        <v>84</v>
      </c>
      <c r="B29" s="30" t="s">
        <v>316</v>
      </c>
      <c r="C29" s="31">
        <v>500000000</v>
      </c>
      <c r="D29" s="31">
        <v>0</v>
      </c>
      <c r="E29" s="31">
        <v>0</v>
      </c>
      <c r="F29" s="31">
        <v>500000000</v>
      </c>
      <c r="G29" s="31">
        <v>3124968</v>
      </c>
      <c r="H29" s="31">
        <v>550126458</v>
      </c>
      <c r="I29" s="32">
        <v>110.03</v>
      </c>
      <c r="J29" s="31">
        <v>-50126458</v>
      </c>
      <c r="K29" s="31">
        <v>0</v>
      </c>
      <c r="L29" s="31">
        <v>550126458</v>
      </c>
    </row>
    <row r="30" spans="1:12" x14ac:dyDescent="0.2">
      <c r="A30" s="29" t="s">
        <v>393</v>
      </c>
      <c r="B30" s="30" t="s">
        <v>394</v>
      </c>
      <c r="C30" s="31">
        <v>500000000</v>
      </c>
      <c r="D30" s="31">
        <v>0</v>
      </c>
      <c r="E30" s="31">
        <v>0</v>
      </c>
      <c r="F30" s="31">
        <v>500000000</v>
      </c>
      <c r="G30" s="31">
        <v>3124968</v>
      </c>
      <c r="H30" s="31">
        <v>550126458</v>
      </c>
      <c r="I30" s="32">
        <v>110.03</v>
      </c>
      <c r="J30" s="31">
        <v>-50126458</v>
      </c>
      <c r="K30" s="31">
        <v>0</v>
      </c>
      <c r="L30" s="31">
        <v>550126458</v>
      </c>
    </row>
    <row r="31" spans="1:12" x14ac:dyDescent="0.2">
      <c r="A31" s="29" t="s">
        <v>436</v>
      </c>
      <c r="B31" s="30" t="s">
        <v>437</v>
      </c>
      <c r="C31" s="31">
        <v>400000000</v>
      </c>
      <c r="D31" s="31">
        <v>0</v>
      </c>
      <c r="E31" s="31">
        <v>0</v>
      </c>
      <c r="F31" s="31">
        <v>400000000</v>
      </c>
      <c r="G31" s="31">
        <v>0</v>
      </c>
      <c r="H31" s="31">
        <v>0</v>
      </c>
      <c r="I31" s="32">
        <v>0</v>
      </c>
      <c r="J31" s="31">
        <v>400000000</v>
      </c>
      <c r="K31" s="31">
        <v>0</v>
      </c>
      <c r="L31" s="31">
        <v>0</v>
      </c>
    </row>
    <row r="32" spans="1:12" x14ac:dyDescent="0.2">
      <c r="A32" s="29" t="s">
        <v>395</v>
      </c>
      <c r="B32" s="30" t="s">
        <v>396</v>
      </c>
      <c r="C32" s="31">
        <v>100000000</v>
      </c>
      <c r="D32" s="31">
        <v>0</v>
      </c>
      <c r="E32" s="31">
        <v>0</v>
      </c>
      <c r="F32" s="31">
        <v>100000000</v>
      </c>
      <c r="G32" s="31">
        <v>3124968</v>
      </c>
      <c r="H32" s="31">
        <v>550126458</v>
      </c>
      <c r="I32" s="32">
        <v>550.13</v>
      </c>
      <c r="J32" s="31">
        <v>-450126458</v>
      </c>
      <c r="K32" s="31">
        <v>0</v>
      </c>
      <c r="L32" s="31">
        <v>550126458</v>
      </c>
    </row>
    <row r="33" spans="1:12" x14ac:dyDescent="0.2">
      <c r="A33" s="29" t="s">
        <v>85</v>
      </c>
      <c r="B33" s="30" t="s">
        <v>317</v>
      </c>
      <c r="C33" s="31">
        <v>28457300000</v>
      </c>
      <c r="D33" s="31">
        <v>0</v>
      </c>
      <c r="E33" s="31">
        <v>0</v>
      </c>
      <c r="F33" s="31">
        <v>28457300000</v>
      </c>
      <c r="G33" s="31">
        <v>3749617525</v>
      </c>
      <c r="H33" s="31">
        <v>3788170838</v>
      </c>
      <c r="I33" s="32">
        <v>13.31</v>
      </c>
      <c r="J33" s="31">
        <v>24669129162</v>
      </c>
      <c r="K33" s="31">
        <v>0</v>
      </c>
      <c r="L33" s="31">
        <v>3788170838</v>
      </c>
    </row>
    <row r="34" spans="1:12" x14ac:dyDescent="0.2">
      <c r="A34" s="29" t="s">
        <v>87</v>
      </c>
      <c r="B34" s="30" t="s">
        <v>318</v>
      </c>
      <c r="C34" s="31">
        <v>28457300000</v>
      </c>
      <c r="D34" s="31">
        <v>0</v>
      </c>
      <c r="E34" s="31">
        <v>0</v>
      </c>
      <c r="F34" s="31">
        <v>28457300000</v>
      </c>
      <c r="G34" s="31">
        <v>3749617525</v>
      </c>
      <c r="H34" s="31">
        <v>3788170838</v>
      </c>
      <c r="I34" s="32">
        <v>13.31</v>
      </c>
      <c r="J34" s="31">
        <v>24669129162</v>
      </c>
      <c r="K34" s="31">
        <v>0</v>
      </c>
      <c r="L34" s="31">
        <v>3788170838</v>
      </c>
    </row>
    <row r="35" spans="1:12" x14ac:dyDescent="0.2">
      <c r="A35" s="29" t="s">
        <v>88</v>
      </c>
      <c r="B35" s="30" t="s">
        <v>319</v>
      </c>
      <c r="C35" s="31">
        <v>28457300000</v>
      </c>
      <c r="D35" s="31">
        <v>0</v>
      </c>
      <c r="E35" s="31">
        <v>0</v>
      </c>
      <c r="F35" s="31">
        <v>28457300000</v>
      </c>
      <c r="G35" s="31">
        <v>3749617525</v>
      </c>
      <c r="H35" s="31">
        <v>3788170838</v>
      </c>
      <c r="I35" s="32">
        <v>13.31</v>
      </c>
      <c r="J35" s="31">
        <v>24669129162</v>
      </c>
      <c r="K35" s="31">
        <v>0</v>
      </c>
      <c r="L35" s="31">
        <v>3788170838</v>
      </c>
    </row>
    <row r="36" spans="1:12" x14ac:dyDescent="0.2">
      <c r="A36" s="29" t="s">
        <v>320</v>
      </c>
      <c r="B36" s="30" t="s">
        <v>268</v>
      </c>
      <c r="C36" s="31">
        <v>28457300000</v>
      </c>
      <c r="D36" s="31">
        <v>0</v>
      </c>
      <c r="E36" s="31">
        <v>0</v>
      </c>
      <c r="F36" s="31">
        <v>28457300000</v>
      </c>
      <c r="G36" s="31">
        <v>3749617525</v>
      </c>
      <c r="H36" s="31">
        <v>3788170838</v>
      </c>
      <c r="I36" s="32">
        <v>13.31</v>
      </c>
      <c r="J36" s="31">
        <v>24669129162</v>
      </c>
      <c r="K36" s="31">
        <v>0</v>
      </c>
      <c r="L36" s="31">
        <v>3788170838</v>
      </c>
    </row>
    <row r="37" spans="1:12" x14ac:dyDescent="0.2">
      <c r="A37" s="29" t="s">
        <v>321</v>
      </c>
      <c r="B37" s="30" t="s">
        <v>322</v>
      </c>
      <c r="C37" s="31">
        <v>28457300000</v>
      </c>
      <c r="D37" s="31">
        <v>0</v>
      </c>
      <c r="E37" s="31">
        <v>0</v>
      </c>
      <c r="F37" s="31">
        <v>28457300000</v>
      </c>
      <c r="G37" s="31">
        <v>3749617525</v>
      </c>
      <c r="H37" s="31">
        <v>3788170838</v>
      </c>
      <c r="I37" s="32">
        <v>13.31</v>
      </c>
      <c r="J37" s="31">
        <v>24669129162</v>
      </c>
      <c r="K37" s="31">
        <v>0</v>
      </c>
      <c r="L37" s="31">
        <v>3788170838</v>
      </c>
    </row>
    <row r="38" spans="1:12" x14ac:dyDescent="0.2">
      <c r="A38" s="29" t="s">
        <v>94</v>
      </c>
      <c r="B38" s="30" t="s">
        <v>110</v>
      </c>
      <c r="C38" s="31">
        <v>800672896000</v>
      </c>
      <c r="D38" s="31">
        <v>0</v>
      </c>
      <c r="E38" s="31">
        <v>0</v>
      </c>
      <c r="F38" s="31">
        <v>800672896000</v>
      </c>
      <c r="G38" s="31">
        <v>585817748966</v>
      </c>
      <c r="H38" s="31">
        <v>588738016854</v>
      </c>
      <c r="I38" s="32">
        <v>73.53</v>
      </c>
      <c r="J38" s="31">
        <v>211934879146</v>
      </c>
      <c r="K38" s="31">
        <v>0</v>
      </c>
      <c r="L38" s="31">
        <v>588738016854</v>
      </c>
    </row>
    <row r="39" spans="1:12" s="28" customFormat="1" x14ac:dyDescent="0.2">
      <c r="A39" s="24" t="s">
        <v>438</v>
      </c>
      <c r="B39" s="25" t="s">
        <v>439</v>
      </c>
      <c r="C39" s="26">
        <v>165117933000</v>
      </c>
      <c r="D39" s="26">
        <v>0</v>
      </c>
      <c r="E39" s="26">
        <v>0</v>
      </c>
      <c r="F39" s="26">
        <v>165117933000</v>
      </c>
      <c r="G39" s="26">
        <v>0</v>
      </c>
      <c r="H39" s="26">
        <v>0</v>
      </c>
      <c r="I39" s="27">
        <v>0</v>
      </c>
      <c r="J39" s="26">
        <v>165117933000</v>
      </c>
      <c r="K39" s="26">
        <v>0</v>
      </c>
      <c r="L39" s="26">
        <v>0</v>
      </c>
    </row>
    <row r="40" spans="1:12" s="28" customFormat="1" x14ac:dyDescent="0.2">
      <c r="A40" s="24" t="s">
        <v>440</v>
      </c>
      <c r="B40" s="25" t="s">
        <v>441</v>
      </c>
      <c r="C40" s="26">
        <v>165117933000</v>
      </c>
      <c r="D40" s="26">
        <v>0</v>
      </c>
      <c r="E40" s="26">
        <v>0</v>
      </c>
      <c r="F40" s="26">
        <v>165117933000</v>
      </c>
      <c r="G40" s="26">
        <v>0</v>
      </c>
      <c r="H40" s="26">
        <v>0</v>
      </c>
      <c r="I40" s="27">
        <v>0</v>
      </c>
      <c r="J40" s="26">
        <v>165117933000</v>
      </c>
      <c r="K40" s="26">
        <v>0</v>
      </c>
      <c r="L40" s="26">
        <v>0</v>
      </c>
    </row>
    <row r="41" spans="1:12" x14ac:dyDescent="0.2">
      <c r="A41" s="29" t="s">
        <v>442</v>
      </c>
      <c r="B41" s="30" t="s">
        <v>443</v>
      </c>
      <c r="C41" s="31">
        <v>165117933000</v>
      </c>
      <c r="D41" s="31">
        <v>0</v>
      </c>
      <c r="E41" s="31">
        <v>0</v>
      </c>
      <c r="F41" s="31">
        <v>165117933000</v>
      </c>
      <c r="G41" s="31">
        <v>0</v>
      </c>
      <c r="H41" s="31">
        <v>0</v>
      </c>
      <c r="I41" s="32">
        <v>0</v>
      </c>
      <c r="J41" s="31">
        <v>165117933000</v>
      </c>
      <c r="K41" s="31">
        <v>0</v>
      </c>
      <c r="L41" s="31">
        <v>0</v>
      </c>
    </row>
    <row r="42" spans="1:12" x14ac:dyDescent="0.2">
      <c r="A42" s="29" t="s">
        <v>444</v>
      </c>
      <c r="B42" s="30" t="s">
        <v>445</v>
      </c>
      <c r="C42" s="31">
        <v>165117933000</v>
      </c>
      <c r="D42" s="31">
        <v>0</v>
      </c>
      <c r="E42" s="31">
        <v>0</v>
      </c>
      <c r="F42" s="31">
        <v>165117933000</v>
      </c>
      <c r="G42" s="31">
        <v>0</v>
      </c>
      <c r="H42" s="31">
        <v>0</v>
      </c>
      <c r="I42" s="32">
        <v>0</v>
      </c>
      <c r="J42" s="31">
        <v>165117933000</v>
      </c>
      <c r="K42" s="31">
        <v>0</v>
      </c>
      <c r="L42" s="31">
        <v>0</v>
      </c>
    </row>
    <row r="43" spans="1:12" x14ac:dyDescent="0.2">
      <c r="A43" s="29" t="s">
        <v>95</v>
      </c>
      <c r="B43" s="30" t="s">
        <v>111</v>
      </c>
      <c r="C43" s="31">
        <v>610668935000</v>
      </c>
      <c r="D43" s="31">
        <v>0</v>
      </c>
      <c r="E43" s="31">
        <v>0</v>
      </c>
      <c r="F43" s="31">
        <v>610668935000</v>
      </c>
      <c r="G43" s="31">
        <v>582806646779</v>
      </c>
      <c r="H43" s="31">
        <v>582806646779</v>
      </c>
      <c r="I43" s="32">
        <v>95.44</v>
      </c>
      <c r="J43" s="31">
        <v>27862288221</v>
      </c>
      <c r="K43" s="31">
        <v>0</v>
      </c>
      <c r="L43" s="31">
        <v>582806646779</v>
      </c>
    </row>
    <row r="44" spans="1:12" x14ac:dyDescent="0.2">
      <c r="A44" s="29" t="s">
        <v>96</v>
      </c>
      <c r="B44" s="30" t="s">
        <v>323</v>
      </c>
      <c r="C44" s="31">
        <v>610668935000</v>
      </c>
      <c r="D44" s="31">
        <v>0</v>
      </c>
      <c r="E44" s="31">
        <v>0</v>
      </c>
      <c r="F44" s="31">
        <v>610668935000</v>
      </c>
      <c r="G44" s="31">
        <v>582806646779</v>
      </c>
      <c r="H44" s="31">
        <v>582806646779</v>
      </c>
      <c r="I44" s="32">
        <v>95.44</v>
      </c>
      <c r="J44" s="31">
        <v>27862288221</v>
      </c>
      <c r="K44" s="31">
        <v>0</v>
      </c>
      <c r="L44" s="31">
        <v>582806646779</v>
      </c>
    </row>
    <row r="45" spans="1:12" x14ac:dyDescent="0.2">
      <c r="A45" s="29" t="s">
        <v>324</v>
      </c>
      <c r="B45" s="30" t="s">
        <v>325</v>
      </c>
      <c r="C45" s="31">
        <v>530477713000</v>
      </c>
      <c r="D45" s="31">
        <v>0</v>
      </c>
      <c r="E45" s="31">
        <v>0</v>
      </c>
      <c r="F45" s="31">
        <v>530477713000</v>
      </c>
      <c r="G45" s="31">
        <v>509183444036</v>
      </c>
      <c r="H45" s="31">
        <v>509183444036</v>
      </c>
      <c r="I45" s="32">
        <v>95.99</v>
      </c>
      <c r="J45" s="31">
        <v>21294268964</v>
      </c>
      <c r="K45" s="31">
        <v>0</v>
      </c>
      <c r="L45" s="31">
        <v>509183444036</v>
      </c>
    </row>
    <row r="46" spans="1:12" x14ac:dyDescent="0.2">
      <c r="A46" s="29" t="s">
        <v>326</v>
      </c>
      <c r="B46" s="30" t="s">
        <v>327</v>
      </c>
      <c r="C46" s="31">
        <v>80191222000</v>
      </c>
      <c r="D46" s="31">
        <v>0</v>
      </c>
      <c r="E46" s="31">
        <v>0</v>
      </c>
      <c r="F46" s="31">
        <v>80191222000</v>
      </c>
      <c r="G46" s="31">
        <v>73623202743</v>
      </c>
      <c r="H46" s="31">
        <v>73623202743</v>
      </c>
      <c r="I46" s="32">
        <v>91.81</v>
      </c>
      <c r="J46" s="31">
        <v>6568019257</v>
      </c>
      <c r="K46" s="31">
        <v>0</v>
      </c>
      <c r="L46" s="31">
        <v>73623202743</v>
      </c>
    </row>
    <row r="47" spans="1:12" s="28" customFormat="1" x14ac:dyDescent="0.2">
      <c r="A47" s="24" t="s">
        <v>328</v>
      </c>
      <c r="B47" s="25" t="s">
        <v>329</v>
      </c>
      <c r="C47" s="26">
        <v>24886028000</v>
      </c>
      <c r="D47" s="26">
        <v>0</v>
      </c>
      <c r="E47" s="26">
        <v>0</v>
      </c>
      <c r="F47" s="26">
        <v>24886028000</v>
      </c>
      <c r="G47" s="26">
        <v>3011102187</v>
      </c>
      <c r="H47" s="26">
        <v>5931370075</v>
      </c>
      <c r="I47" s="27">
        <v>23.83</v>
      </c>
      <c r="J47" s="26">
        <v>18954657925</v>
      </c>
      <c r="K47" s="26">
        <v>0</v>
      </c>
      <c r="L47" s="26">
        <v>5931370075</v>
      </c>
    </row>
    <row r="48" spans="1:12" x14ac:dyDescent="0.2">
      <c r="A48" s="29" t="s">
        <v>330</v>
      </c>
      <c r="B48" s="30" t="s">
        <v>331</v>
      </c>
      <c r="C48" s="31">
        <v>24886028000</v>
      </c>
      <c r="D48" s="31">
        <v>0</v>
      </c>
      <c r="E48" s="31">
        <v>0</v>
      </c>
      <c r="F48" s="31">
        <v>24886028000</v>
      </c>
      <c r="G48" s="31">
        <v>3011102187</v>
      </c>
      <c r="H48" s="31">
        <v>5931370075</v>
      </c>
      <c r="I48" s="32">
        <v>23.83</v>
      </c>
      <c r="J48" s="31">
        <v>18954657925</v>
      </c>
      <c r="K48" s="31">
        <v>0</v>
      </c>
      <c r="L48" s="31">
        <v>5931370075</v>
      </c>
    </row>
    <row r="49" spans="1:12" x14ac:dyDescent="0.2">
      <c r="A49" s="29" t="s">
        <v>332</v>
      </c>
      <c r="B49" s="30" t="s">
        <v>333</v>
      </c>
      <c r="C49" s="31">
        <v>18971443000</v>
      </c>
      <c r="D49" s="31">
        <v>0</v>
      </c>
      <c r="E49" s="31">
        <v>0</v>
      </c>
      <c r="F49" s="31">
        <v>18971443000</v>
      </c>
      <c r="G49" s="31">
        <v>2361807218</v>
      </c>
      <c r="H49" s="31">
        <v>4722974309</v>
      </c>
      <c r="I49" s="32">
        <v>24.9</v>
      </c>
      <c r="J49" s="31">
        <v>14248468691</v>
      </c>
      <c r="K49" s="31">
        <v>0</v>
      </c>
      <c r="L49" s="31">
        <v>4722974309</v>
      </c>
    </row>
    <row r="50" spans="1:12" x14ac:dyDescent="0.2">
      <c r="A50" s="29" t="s">
        <v>334</v>
      </c>
      <c r="B50" s="30" t="s">
        <v>335</v>
      </c>
      <c r="C50" s="31">
        <v>5914585000</v>
      </c>
      <c r="D50" s="31">
        <v>0</v>
      </c>
      <c r="E50" s="31">
        <v>0</v>
      </c>
      <c r="F50" s="31">
        <v>5914585000</v>
      </c>
      <c r="G50" s="31">
        <v>649294969</v>
      </c>
      <c r="H50" s="31">
        <v>1208395766</v>
      </c>
      <c r="I50" s="32">
        <v>20.43</v>
      </c>
      <c r="J50" s="31">
        <v>4706189234</v>
      </c>
      <c r="K50" s="31">
        <v>0</v>
      </c>
      <c r="L50" s="31">
        <v>1208395766</v>
      </c>
    </row>
    <row r="51" spans="1:12" s="28" customFormat="1" ht="14.25" customHeight="1" x14ac:dyDescent="0.2">
      <c r="A51" s="24" t="s">
        <v>336</v>
      </c>
      <c r="B51" s="25" t="s">
        <v>337</v>
      </c>
      <c r="C51" s="26">
        <v>1038768561000</v>
      </c>
      <c r="D51" s="26">
        <v>0</v>
      </c>
      <c r="E51" s="26">
        <v>0</v>
      </c>
      <c r="F51" s="26">
        <v>1038768561000</v>
      </c>
      <c r="G51" s="26">
        <v>23695594191</v>
      </c>
      <c r="H51" s="26">
        <v>27476782468</v>
      </c>
      <c r="I51" s="27">
        <v>2.65</v>
      </c>
      <c r="J51" s="26">
        <v>1011291778532</v>
      </c>
      <c r="K51" s="26">
        <v>0</v>
      </c>
      <c r="L51" s="26">
        <v>27476782468</v>
      </c>
    </row>
    <row r="52" spans="1:12" s="28" customFormat="1" x14ac:dyDescent="0.2">
      <c r="A52" s="24" t="s">
        <v>338</v>
      </c>
      <c r="B52" s="25" t="s">
        <v>92</v>
      </c>
      <c r="C52" s="26">
        <v>1038768561000</v>
      </c>
      <c r="D52" s="26">
        <v>0</v>
      </c>
      <c r="E52" s="26">
        <v>0</v>
      </c>
      <c r="F52" s="26">
        <v>1038768561000</v>
      </c>
      <c r="G52" s="26">
        <v>23695594191</v>
      </c>
      <c r="H52" s="26">
        <v>27476782468</v>
      </c>
      <c r="I52" s="27">
        <v>2.65</v>
      </c>
      <c r="J52" s="26">
        <v>1011291778532</v>
      </c>
      <c r="K52" s="26">
        <v>0</v>
      </c>
      <c r="L52" s="26">
        <v>27476782468</v>
      </c>
    </row>
    <row r="53" spans="1:12" s="28" customFormat="1" x14ac:dyDescent="0.2">
      <c r="A53" s="24" t="s">
        <v>339</v>
      </c>
      <c r="B53" s="25" t="s">
        <v>93</v>
      </c>
      <c r="C53" s="26">
        <v>1038768561000</v>
      </c>
      <c r="D53" s="26">
        <v>0</v>
      </c>
      <c r="E53" s="26">
        <v>0</v>
      </c>
      <c r="F53" s="26">
        <v>1038768561000</v>
      </c>
      <c r="G53" s="26">
        <v>23695594191</v>
      </c>
      <c r="H53" s="26">
        <v>27476782468</v>
      </c>
      <c r="I53" s="27">
        <v>2.65</v>
      </c>
      <c r="J53" s="26">
        <v>1011291778532</v>
      </c>
      <c r="K53" s="26">
        <v>0</v>
      </c>
      <c r="L53" s="26">
        <v>27476782468</v>
      </c>
    </row>
  </sheetData>
  <mergeCells count="19"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  <mergeCell ref="C2:F2"/>
    <mergeCell ref="C3:F3"/>
    <mergeCell ref="C4:F4"/>
    <mergeCell ref="C5:F5"/>
    <mergeCell ref="A10:B10"/>
    <mergeCell ref="C10:C12"/>
    <mergeCell ref="D10:E10"/>
    <mergeCell ref="F10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workbookViewId="0">
      <selection activeCell="M6" sqref="M6"/>
    </sheetView>
  </sheetViews>
  <sheetFormatPr baseColWidth="10" defaultRowHeight="12" x14ac:dyDescent="0.2"/>
  <cols>
    <col min="1" max="1" width="18.85546875" style="1" bestFit="1" customWidth="1"/>
    <col min="2" max="2" width="39.42578125" style="1" bestFit="1" customWidth="1"/>
    <col min="3" max="3" width="18.5703125" style="1" bestFit="1" customWidth="1"/>
    <col min="4" max="5" width="21" style="1" bestFit="1" customWidth="1"/>
    <col min="6" max="6" width="22" style="1" bestFit="1" customWidth="1"/>
    <col min="7" max="7" width="10.28515625" style="1" bestFit="1" customWidth="1"/>
    <col min="8" max="8" width="22" style="1" bestFit="1" customWidth="1"/>
    <col min="9" max="9" width="17.28515625" style="1" bestFit="1" customWidth="1"/>
    <col min="10" max="10" width="18.5703125" style="1" bestFit="1" customWidth="1"/>
    <col min="11" max="11" width="8" style="15" bestFit="1" customWidth="1"/>
    <col min="12" max="13" width="20.28515625" style="1" bestFit="1" customWidth="1"/>
    <col min="14" max="14" width="8.140625" style="1" bestFit="1" customWidth="1"/>
    <col min="15" max="15" width="11.5703125" style="15" bestFit="1" customWidth="1"/>
    <col min="16" max="16384" width="11.42578125" style="1"/>
  </cols>
  <sheetData>
    <row r="1" spans="1:15" x14ac:dyDescent="0.2">
      <c r="D1" s="44" t="s">
        <v>27</v>
      </c>
      <c r="E1" s="44"/>
      <c r="F1" s="44"/>
      <c r="G1" s="44"/>
    </row>
    <row r="2" spans="1:15" x14ac:dyDescent="0.2">
      <c r="D2" s="44" t="s">
        <v>118</v>
      </c>
      <c r="E2" s="44"/>
      <c r="F2" s="44"/>
      <c r="G2" s="44"/>
    </row>
    <row r="3" spans="1:15" x14ac:dyDescent="0.2">
      <c r="D3" s="44" t="s">
        <v>119</v>
      </c>
      <c r="E3" s="44"/>
      <c r="F3" s="44"/>
      <c r="G3" s="44"/>
    </row>
    <row r="4" spans="1:15" x14ac:dyDescent="0.2">
      <c r="E4" s="2" t="s">
        <v>28</v>
      </c>
    </row>
    <row r="5" spans="1:15" x14ac:dyDescent="0.2">
      <c r="A5" s="3" t="s">
        <v>29</v>
      </c>
      <c r="B5" s="4" t="s">
        <v>30</v>
      </c>
      <c r="C5" s="4"/>
      <c r="D5" s="5"/>
      <c r="E5" s="4"/>
      <c r="F5" s="4"/>
      <c r="G5" s="4"/>
      <c r="H5" s="4"/>
      <c r="I5" s="4"/>
      <c r="J5" s="4"/>
      <c r="K5" s="16"/>
      <c r="L5" s="4" t="s">
        <v>31</v>
      </c>
      <c r="M5" s="6" t="s">
        <v>446</v>
      </c>
      <c r="N5" s="7"/>
    </row>
    <row r="6" spans="1:15" x14ac:dyDescent="0.2">
      <c r="A6" s="8" t="s">
        <v>32</v>
      </c>
      <c r="B6" s="9" t="s">
        <v>33</v>
      </c>
      <c r="C6" s="9"/>
      <c r="D6" s="10"/>
      <c r="E6" s="9"/>
      <c r="F6" s="9"/>
      <c r="G6" s="9"/>
      <c r="H6" s="9"/>
      <c r="I6" s="9"/>
      <c r="J6" s="9"/>
      <c r="K6" s="17"/>
      <c r="L6" s="9" t="s">
        <v>34</v>
      </c>
      <c r="M6" s="11">
        <v>2020</v>
      </c>
      <c r="N6" s="12"/>
    </row>
    <row r="7" spans="1:15" x14ac:dyDescent="0.2">
      <c r="A7" s="45" t="s">
        <v>35</v>
      </c>
      <c r="B7" s="45"/>
      <c r="C7" s="47" t="s">
        <v>36</v>
      </c>
      <c r="D7" s="47"/>
      <c r="E7" s="47"/>
      <c r="F7" s="47"/>
      <c r="G7" s="47"/>
      <c r="H7" s="47"/>
      <c r="I7" s="47" t="s">
        <v>37</v>
      </c>
      <c r="J7" s="47"/>
      <c r="K7" s="49" t="s">
        <v>38</v>
      </c>
      <c r="L7" s="47" t="s">
        <v>39</v>
      </c>
      <c r="M7" s="47"/>
      <c r="N7" s="46" t="s">
        <v>40</v>
      </c>
    </row>
    <row r="8" spans="1:15" x14ac:dyDescent="0.2">
      <c r="A8" s="48" t="s">
        <v>41</v>
      </c>
      <c r="B8" s="46" t="s">
        <v>42</v>
      </c>
      <c r="C8" s="46" t="s">
        <v>43</v>
      </c>
      <c r="D8" s="47" t="s">
        <v>44</v>
      </c>
      <c r="E8" s="47"/>
      <c r="F8" s="46" t="s">
        <v>45</v>
      </c>
      <c r="G8" s="46" t="s">
        <v>46</v>
      </c>
      <c r="H8" s="46" t="s">
        <v>47</v>
      </c>
      <c r="I8" s="46" t="s">
        <v>48</v>
      </c>
      <c r="J8" s="46" t="s">
        <v>49</v>
      </c>
      <c r="K8" s="50"/>
      <c r="L8" s="46" t="s">
        <v>50</v>
      </c>
      <c r="M8" s="46" t="s">
        <v>51</v>
      </c>
      <c r="N8" s="46"/>
    </row>
    <row r="9" spans="1:15" ht="24" x14ac:dyDescent="0.2">
      <c r="A9" s="48"/>
      <c r="B9" s="46"/>
      <c r="C9" s="46"/>
      <c r="D9" s="19" t="s">
        <v>52</v>
      </c>
      <c r="E9" s="19" t="s">
        <v>53</v>
      </c>
      <c r="F9" s="47"/>
      <c r="G9" s="46"/>
      <c r="H9" s="46"/>
      <c r="I9" s="46"/>
      <c r="J9" s="46"/>
      <c r="K9" s="50"/>
      <c r="L9" s="46"/>
      <c r="M9" s="46"/>
      <c r="N9" s="46"/>
    </row>
    <row r="10" spans="1:15" x14ac:dyDescent="0.2">
      <c r="A10" s="23"/>
    </row>
    <row r="11" spans="1:15" s="28" customFormat="1" x14ac:dyDescent="0.2">
      <c r="A11" s="24" t="s">
        <v>0</v>
      </c>
      <c r="B11" s="25" t="s">
        <v>54</v>
      </c>
      <c r="C11" s="33">
        <v>2188275259000</v>
      </c>
      <c r="D11" s="35">
        <v>0</v>
      </c>
      <c r="E11" s="33">
        <v>0</v>
      </c>
      <c r="F11" s="33">
        <v>2188275259000</v>
      </c>
      <c r="G11" s="33">
        <v>0</v>
      </c>
      <c r="H11" s="33">
        <v>2188275259000</v>
      </c>
      <c r="I11" s="33">
        <v>52428137420</v>
      </c>
      <c r="J11" s="33">
        <v>70858128838</v>
      </c>
      <c r="K11" s="34">
        <v>3.24</v>
      </c>
      <c r="L11" s="33">
        <v>28433103104</v>
      </c>
      <c r="M11" s="33">
        <v>32226936019</v>
      </c>
      <c r="N11" s="34">
        <v>1.47</v>
      </c>
    </row>
    <row r="12" spans="1:15" s="28" customFormat="1" x14ac:dyDescent="0.2">
      <c r="A12" s="24" t="s">
        <v>1</v>
      </c>
      <c r="B12" s="25" t="s">
        <v>55</v>
      </c>
      <c r="C12" s="33">
        <v>73147178000</v>
      </c>
      <c r="D12" s="35">
        <v>0</v>
      </c>
      <c r="E12" s="33">
        <v>0</v>
      </c>
      <c r="F12" s="33">
        <v>73147178000</v>
      </c>
      <c r="G12" s="33">
        <v>0</v>
      </c>
      <c r="H12" s="33">
        <v>73147178000</v>
      </c>
      <c r="I12" s="33">
        <v>4977559242</v>
      </c>
      <c r="J12" s="33">
        <v>12920365075</v>
      </c>
      <c r="K12" s="34">
        <v>17.66</v>
      </c>
      <c r="L12" s="33">
        <v>6146531781</v>
      </c>
      <c r="M12" s="33">
        <v>9854781796</v>
      </c>
      <c r="N12" s="34">
        <v>13.47</v>
      </c>
    </row>
    <row r="13" spans="1:15" s="28" customFormat="1" x14ac:dyDescent="0.2">
      <c r="A13" s="24" t="s">
        <v>2</v>
      </c>
      <c r="B13" s="25" t="s">
        <v>122</v>
      </c>
      <c r="C13" s="33">
        <v>57287178000</v>
      </c>
      <c r="D13" s="35">
        <v>0</v>
      </c>
      <c r="E13" s="33">
        <v>0</v>
      </c>
      <c r="F13" s="33">
        <v>57287178000</v>
      </c>
      <c r="G13" s="33">
        <v>0</v>
      </c>
      <c r="H13" s="33">
        <v>57287178000</v>
      </c>
      <c r="I13" s="33">
        <v>3231829350</v>
      </c>
      <c r="J13" s="33">
        <v>9285224661</v>
      </c>
      <c r="K13" s="34">
        <v>16.21</v>
      </c>
      <c r="L13" s="33">
        <v>5611616563</v>
      </c>
      <c r="M13" s="33">
        <v>9273951009</v>
      </c>
      <c r="N13" s="34">
        <v>16.190000000000001</v>
      </c>
    </row>
    <row r="14" spans="1:15" x14ac:dyDescent="0.2">
      <c r="A14" s="29" t="s">
        <v>3</v>
      </c>
      <c r="B14" s="30" t="s">
        <v>123</v>
      </c>
      <c r="C14" s="35">
        <v>57287178000</v>
      </c>
      <c r="D14" s="35">
        <v>0</v>
      </c>
      <c r="E14" s="35">
        <v>0</v>
      </c>
      <c r="F14" s="35">
        <v>57287178000</v>
      </c>
      <c r="G14" s="35">
        <v>0</v>
      </c>
      <c r="H14" s="35">
        <v>57287178000</v>
      </c>
      <c r="I14" s="35">
        <v>3231829350</v>
      </c>
      <c r="J14" s="35">
        <v>9285224661</v>
      </c>
      <c r="K14" s="36">
        <v>16.21</v>
      </c>
      <c r="L14" s="35">
        <v>5611616563</v>
      </c>
      <c r="M14" s="35">
        <v>9273951009</v>
      </c>
      <c r="N14" s="36">
        <v>16.190000000000001</v>
      </c>
      <c r="O14" s="1"/>
    </row>
    <row r="15" spans="1:15" x14ac:dyDescent="0.2">
      <c r="A15" s="29" t="s">
        <v>4</v>
      </c>
      <c r="B15" s="30" t="s">
        <v>124</v>
      </c>
      <c r="C15" s="35">
        <v>41040167000</v>
      </c>
      <c r="D15" s="35">
        <v>0</v>
      </c>
      <c r="E15" s="35">
        <v>0</v>
      </c>
      <c r="F15" s="35">
        <v>41040167000</v>
      </c>
      <c r="G15" s="35">
        <v>0</v>
      </c>
      <c r="H15" s="35">
        <v>41040167000</v>
      </c>
      <c r="I15" s="35">
        <v>2416025371</v>
      </c>
      <c r="J15" s="35">
        <v>4569407698</v>
      </c>
      <c r="K15" s="36">
        <v>11.13</v>
      </c>
      <c r="L15" s="35">
        <v>2404751719</v>
      </c>
      <c r="M15" s="35">
        <v>4558134046</v>
      </c>
      <c r="N15" s="36">
        <v>11.11</v>
      </c>
      <c r="O15" s="1"/>
    </row>
    <row r="16" spans="1:15" x14ac:dyDescent="0.2">
      <c r="A16" s="29" t="s">
        <v>125</v>
      </c>
      <c r="B16" s="30" t="s">
        <v>126</v>
      </c>
      <c r="C16" s="35">
        <v>31700380000</v>
      </c>
      <c r="D16" s="35">
        <v>0</v>
      </c>
      <c r="E16" s="35">
        <v>0</v>
      </c>
      <c r="F16" s="35">
        <v>31700380000</v>
      </c>
      <c r="G16" s="35">
        <v>0</v>
      </c>
      <c r="H16" s="35">
        <v>31700380000</v>
      </c>
      <c r="I16" s="35">
        <v>1978201923</v>
      </c>
      <c r="J16" s="35">
        <v>3751208874</v>
      </c>
      <c r="K16" s="36">
        <v>11.83</v>
      </c>
      <c r="L16" s="35">
        <v>1969433527</v>
      </c>
      <c r="M16" s="35">
        <v>3742440478</v>
      </c>
      <c r="N16" s="36">
        <v>11.81</v>
      </c>
      <c r="O16" s="1"/>
    </row>
    <row r="17" spans="1:15" x14ac:dyDescent="0.2">
      <c r="A17" s="29" t="s">
        <v>127</v>
      </c>
      <c r="B17" s="30" t="s">
        <v>128</v>
      </c>
      <c r="C17" s="35">
        <v>23842653000</v>
      </c>
      <c r="D17" s="35">
        <v>0</v>
      </c>
      <c r="E17" s="35">
        <v>0</v>
      </c>
      <c r="F17" s="35">
        <v>23842653000</v>
      </c>
      <c r="G17" s="35">
        <v>0</v>
      </c>
      <c r="H17" s="35">
        <v>23842653000</v>
      </c>
      <c r="I17" s="35">
        <v>1695436844</v>
      </c>
      <c r="J17" s="35">
        <v>3134037645</v>
      </c>
      <c r="K17" s="36">
        <v>13.14</v>
      </c>
      <c r="L17" s="35">
        <v>1689173704</v>
      </c>
      <c r="M17" s="35">
        <v>3127774505</v>
      </c>
      <c r="N17" s="36">
        <v>13.12</v>
      </c>
      <c r="O17" s="1"/>
    </row>
    <row r="18" spans="1:15" x14ac:dyDescent="0.2">
      <c r="A18" s="29" t="s">
        <v>397</v>
      </c>
      <c r="B18" s="30" t="s">
        <v>398</v>
      </c>
      <c r="C18" s="35">
        <v>0</v>
      </c>
      <c r="D18" s="35">
        <v>0</v>
      </c>
      <c r="E18" s="35">
        <v>50000000</v>
      </c>
      <c r="F18" s="35">
        <v>50000000</v>
      </c>
      <c r="G18" s="35">
        <v>0</v>
      </c>
      <c r="H18" s="35">
        <v>50000000</v>
      </c>
      <c r="I18" s="35">
        <v>9369537</v>
      </c>
      <c r="J18" s="35">
        <v>16262538</v>
      </c>
      <c r="K18" s="36">
        <v>32.53</v>
      </c>
      <c r="L18" s="35">
        <v>9369537</v>
      </c>
      <c r="M18" s="35">
        <v>16262538</v>
      </c>
      <c r="N18" s="36">
        <v>32.53</v>
      </c>
      <c r="O18" s="1"/>
    </row>
    <row r="19" spans="1:15" x14ac:dyDescent="0.2">
      <c r="A19" s="29" t="s">
        <v>399</v>
      </c>
      <c r="B19" s="30" t="s">
        <v>400</v>
      </c>
      <c r="C19" s="35">
        <v>0</v>
      </c>
      <c r="D19" s="35">
        <v>0</v>
      </c>
      <c r="E19" s="35">
        <v>287000000</v>
      </c>
      <c r="F19" s="35">
        <v>287000000</v>
      </c>
      <c r="G19" s="35">
        <v>0</v>
      </c>
      <c r="H19" s="35">
        <v>287000000</v>
      </c>
      <c r="I19" s="35">
        <v>3607327</v>
      </c>
      <c r="J19" s="35">
        <v>6480260</v>
      </c>
      <c r="K19" s="36">
        <v>2.2599999999999998</v>
      </c>
      <c r="L19" s="35">
        <v>3607327</v>
      </c>
      <c r="M19" s="35">
        <v>6480260</v>
      </c>
      <c r="N19" s="36">
        <v>2.2599999999999998</v>
      </c>
      <c r="O19" s="1"/>
    </row>
    <row r="20" spans="1:15" x14ac:dyDescent="0.2">
      <c r="A20" s="29" t="s">
        <v>129</v>
      </c>
      <c r="B20" s="30" t="s">
        <v>130</v>
      </c>
      <c r="C20" s="35">
        <v>1567130000</v>
      </c>
      <c r="D20" s="35">
        <v>0</v>
      </c>
      <c r="E20" s="35">
        <v>0</v>
      </c>
      <c r="F20" s="35">
        <v>1567130000</v>
      </c>
      <c r="G20" s="35">
        <v>0</v>
      </c>
      <c r="H20" s="35">
        <v>1567130000</v>
      </c>
      <c r="I20" s="35">
        <v>120722502</v>
      </c>
      <c r="J20" s="35">
        <v>228679975</v>
      </c>
      <c r="K20" s="36">
        <v>14.59</v>
      </c>
      <c r="L20" s="35">
        <v>118217246</v>
      </c>
      <c r="M20" s="35">
        <v>226174719</v>
      </c>
      <c r="N20" s="36">
        <v>14.43</v>
      </c>
      <c r="O20" s="1"/>
    </row>
    <row r="21" spans="1:15" x14ac:dyDescent="0.2">
      <c r="A21" s="29" t="s">
        <v>131</v>
      </c>
      <c r="B21" s="30" t="s">
        <v>132</v>
      </c>
      <c r="C21" s="35">
        <v>484064000</v>
      </c>
      <c r="D21" s="35">
        <v>0</v>
      </c>
      <c r="E21" s="35">
        <v>0</v>
      </c>
      <c r="F21" s="35">
        <v>484064000</v>
      </c>
      <c r="G21" s="35">
        <v>0</v>
      </c>
      <c r="H21" s="35">
        <v>484064000</v>
      </c>
      <c r="I21" s="35">
        <v>33049157</v>
      </c>
      <c r="J21" s="35">
        <v>69268991</v>
      </c>
      <c r="K21" s="36">
        <v>14.31</v>
      </c>
      <c r="L21" s="35">
        <v>33049157</v>
      </c>
      <c r="M21" s="35">
        <v>69268991</v>
      </c>
      <c r="N21" s="36">
        <v>14.31</v>
      </c>
      <c r="O21" s="1"/>
    </row>
    <row r="22" spans="1:15" x14ac:dyDescent="0.2">
      <c r="A22" s="29" t="s">
        <v>133</v>
      </c>
      <c r="B22" s="30" t="s">
        <v>134</v>
      </c>
      <c r="C22" s="35">
        <v>765682000</v>
      </c>
      <c r="D22" s="35">
        <v>0</v>
      </c>
      <c r="E22" s="35">
        <v>0</v>
      </c>
      <c r="F22" s="35">
        <v>765682000</v>
      </c>
      <c r="G22" s="35">
        <v>0</v>
      </c>
      <c r="H22" s="35">
        <v>765682000</v>
      </c>
      <c r="I22" s="35">
        <v>51979901</v>
      </c>
      <c r="J22" s="35">
        <v>97708293</v>
      </c>
      <c r="K22" s="36">
        <v>12.76</v>
      </c>
      <c r="L22" s="35">
        <v>51979901</v>
      </c>
      <c r="M22" s="35">
        <v>97708293</v>
      </c>
      <c r="N22" s="36">
        <v>12.76</v>
      </c>
      <c r="O22" s="1"/>
    </row>
    <row r="23" spans="1:15" x14ac:dyDescent="0.2">
      <c r="A23" s="29" t="s">
        <v>135</v>
      </c>
      <c r="B23" s="30" t="s">
        <v>136</v>
      </c>
      <c r="C23" s="35">
        <v>436045000</v>
      </c>
      <c r="D23" s="35">
        <v>0</v>
      </c>
      <c r="E23" s="35">
        <v>0</v>
      </c>
      <c r="F23" s="35">
        <v>436045000</v>
      </c>
      <c r="G23" s="35">
        <v>0</v>
      </c>
      <c r="H23" s="35">
        <v>436045000</v>
      </c>
      <c r="I23" s="35">
        <v>2109473</v>
      </c>
      <c r="J23" s="35">
        <v>2130703</v>
      </c>
      <c r="K23" s="36">
        <v>0.49</v>
      </c>
      <c r="L23" s="35">
        <v>2109473</v>
      </c>
      <c r="M23" s="35">
        <v>2130703</v>
      </c>
      <c r="N23" s="36">
        <v>0.49</v>
      </c>
      <c r="O23" s="1"/>
    </row>
    <row r="24" spans="1:15" x14ac:dyDescent="0.2">
      <c r="A24" s="29" t="s">
        <v>137</v>
      </c>
      <c r="B24" s="30" t="s">
        <v>138</v>
      </c>
      <c r="C24" s="35">
        <v>3111355000</v>
      </c>
      <c r="D24" s="35">
        <v>0</v>
      </c>
      <c r="E24" s="35">
        <v>-337000000</v>
      </c>
      <c r="F24" s="35">
        <v>2774355000</v>
      </c>
      <c r="G24" s="35">
        <v>0</v>
      </c>
      <c r="H24" s="35">
        <v>2774355000</v>
      </c>
      <c r="I24" s="35">
        <v>4366667</v>
      </c>
      <c r="J24" s="35">
        <v>7550986</v>
      </c>
      <c r="K24" s="36">
        <v>0.27</v>
      </c>
      <c r="L24" s="35">
        <v>4366667</v>
      </c>
      <c r="M24" s="35">
        <v>7550986</v>
      </c>
      <c r="N24" s="36">
        <v>0.27</v>
      </c>
      <c r="O24" s="1"/>
    </row>
    <row r="25" spans="1:15" x14ac:dyDescent="0.2">
      <c r="A25" s="29" t="s">
        <v>139</v>
      </c>
      <c r="B25" s="30" t="s">
        <v>140</v>
      </c>
      <c r="C25" s="35">
        <v>1493451000</v>
      </c>
      <c r="D25" s="35">
        <v>0</v>
      </c>
      <c r="E25" s="35">
        <v>0</v>
      </c>
      <c r="F25" s="35">
        <v>1493451000</v>
      </c>
      <c r="G25" s="35">
        <v>0</v>
      </c>
      <c r="H25" s="35">
        <v>1493451000</v>
      </c>
      <c r="I25" s="35">
        <v>57560515</v>
      </c>
      <c r="J25" s="35">
        <v>189089483</v>
      </c>
      <c r="K25" s="36">
        <v>12.66</v>
      </c>
      <c r="L25" s="35">
        <v>57560515</v>
      </c>
      <c r="M25" s="35">
        <v>189089483</v>
      </c>
      <c r="N25" s="36">
        <v>12.66</v>
      </c>
      <c r="O25" s="1"/>
    </row>
    <row r="26" spans="1:15" x14ac:dyDescent="0.2">
      <c r="A26" s="29" t="s">
        <v>141</v>
      </c>
      <c r="B26" s="30" t="s">
        <v>142</v>
      </c>
      <c r="C26" s="35">
        <v>9339787000</v>
      </c>
      <c r="D26" s="35">
        <v>0</v>
      </c>
      <c r="E26" s="35">
        <v>0</v>
      </c>
      <c r="F26" s="35">
        <v>9339787000</v>
      </c>
      <c r="G26" s="35">
        <v>0</v>
      </c>
      <c r="H26" s="35">
        <v>9339787000</v>
      </c>
      <c r="I26" s="35">
        <v>437823448</v>
      </c>
      <c r="J26" s="35">
        <v>818198824</v>
      </c>
      <c r="K26" s="36">
        <v>8.76</v>
      </c>
      <c r="L26" s="35">
        <v>435318192</v>
      </c>
      <c r="M26" s="35">
        <v>815693568</v>
      </c>
      <c r="N26" s="36">
        <v>8.73</v>
      </c>
      <c r="O26" s="1"/>
    </row>
    <row r="27" spans="1:15" x14ac:dyDescent="0.2">
      <c r="A27" s="29" t="s">
        <v>143</v>
      </c>
      <c r="B27" s="30" t="s">
        <v>144</v>
      </c>
      <c r="C27" s="35">
        <v>842431000</v>
      </c>
      <c r="D27" s="35">
        <v>0</v>
      </c>
      <c r="E27" s="35">
        <v>0</v>
      </c>
      <c r="F27" s="35">
        <v>842431000</v>
      </c>
      <c r="G27" s="35">
        <v>0</v>
      </c>
      <c r="H27" s="35">
        <v>842431000</v>
      </c>
      <c r="I27" s="35">
        <v>67260796</v>
      </c>
      <c r="J27" s="35">
        <v>123828046</v>
      </c>
      <c r="K27" s="36">
        <v>14.7</v>
      </c>
      <c r="L27" s="35">
        <v>67260796</v>
      </c>
      <c r="M27" s="35">
        <v>123828046</v>
      </c>
      <c r="N27" s="36">
        <v>14.7</v>
      </c>
      <c r="O27" s="1"/>
    </row>
    <row r="28" spans="1:15" x14ac:dyDescent="0.2">
      <c r="A28" s="29" t="s">
        <v>145</v>
      </c>
      <c r="B28" s="30" t="s">
        <v>57</v>
      </c>
      <c r="C28" s="35">
        <v>5326862000</v>
      </c>
      <c r="D28" s="35">
        <v>0</v>
      </c>
      <c r="E28" s="35">
        <v>0</v>
      </c>
      <c r="F28" s="35">
        <v>5326862000</v>
      </c>
      <c r="G28" s="35">
        <v>0</v>
      </c>
      <c r="H28" s="35">
        <v>5326862000</v>
      </c>
      <c r="I28" s="35">
        <v>370562652</v>
      </c>
      <c r="J28" s="35">
        <v>694370778</v>
      </c>
      <c r="K28" s="36">
        <v>13.04</v>
      </c>
      <c r="L28" s="35">
        <v>368057396</v>
      </c>
      <c r="M28" s="35">
        <v>691865522</v>
      </c>
      <c r="N28" s="36">
        <v>12.99</v>
      </c>
      <c r="O28" s="1"/>
    </row>
    <row r="29" spans="1:15" x14ac:dyDescent="0.2">
      <c r="A29" s="29" t="s">
        <v>146</v>
      </c>
      <c r="B29" s="30" t="s">
        <v>56</v>
      </c>
      <c r="C29" s="35">
        <v>3170494000</v>
      </c>
      <c r="D29" s="35">
        <v>0</v>
      </c>
      <c r="E29" s="35">
        <v>0</v>
      </c>
      <c r="F29" s="35">
        <v>3170494000</v>
      </c>
      <c r="G29" s="35">
        <v>0</v>
      </c>
      <c r="H29" s="35">
        <v>3170494000</v>
      </c>
      <c r="I29" s="35">
        <v>0</v>
      </c>
      <c r="J29" s="35">
        <v>0</v>
      </c>
      <c r="K29" s="36">
        <v>0</v>
      </c>
      <c r="L29" s="35">
        <v>0</v>
      </c>
      <c r="M29" s="35">
        <v>0</v>
      </c>
      <c r="N29" s="36">
        <v>0</v>
      </c>
      <c r="O29" s="1"/>
    </row>
    <row r="30" spans="1:15" x14ac:dyDescent="0.2">
      <c r="A30" s="29" t="s">
        <v>147</v>
      </c>
      <c r="B30" s="30" t="s">
        <v>148</v>
      </c>
      <c r="C30" s="35">
        <v>14639142000</v>
      </c>
      <c r="D30" s="35">
        <v>0</v>
      </c>
      <c r="E30" s="35">
        <v>0</v>
      </c>
      <c r="F30" s="35">
        <v>14639142000</v>
      </c>
      <c r="G30" s="35">
        <v>0</v>
      </c>
      <c r="H30" s="35">
        <v>14639142000</v>
      </c>
      <c r="I30" s="35">
        <v>759924549</v>
      </c>
      <c r="J30" s="35">
        <v>3925874423</v>
      </c>
      <c r="K30" s="36">
        <v>26.82</v>
      </c>
      <c r="L30" s="35">
        <v>3150985414</v>
      </c>
      <c r="M30" s="35">
        <v>3925874423</v>
      </c>
      <c r="N30" s="36">
        <v>26.82</v>
      </c>
      <c r="O30" s="1"/>
    </row>
    <row r="31" spans="1:15" x14ac:dyDescent="0.2">
      <c r="A31" s="29" t="s">
        <v>149</v>
      </c>
      <c r="B31" s="30" t="s">
        <v>150</v>
      </c>
      <c r="C31" s="35">
        <v>3943725000</v>
      </c>
      <c r="D31" s="35">
        <v>0</v>
      </c>
      <c r="E31" s="35">
        <v>0</v>
      </c>
      <c r="F31" s="35">
        <v>3943725000</v>
      </c>
      <c r="G31" s="35">
        <v>0</v>
      </c>
      <c r="H31" s="35">
        <v>3943725000</v>
      </c>
      <c r="I31" s="35">
        <v>294315849</v>
      </c>
      <c r="J31" s="35">
        <v>309876798</v>
      </c>
      <c r="K31" s="36">
        <v>7.86</v>
      </c>
      <c r="L31" s="35">
        <v>296975307</v>
      </c>
      <c r="M31" s="35">
        <v>309876798</v>
      </c>
      <c r="N31" s="36">
        <v>7.86</v>
      </c>
      <c r="O31" s="1"/>
    </row>
    <row r="32" spans="1:15" x14ac:dyDescent="0.2">
      <c r="A32" s="29" t="s">
        <v>151</v>
      </c>
      <c r="B32" s="30" t="s">
        <v>152</v>
      </c>
      <c r="C32" s="35">
        <v>2640969000</v>
      </c>
      <c r="D32" s="35">
        <v>0</v>
      </c>
      <c r="E32" s="35">
        <v>0</v>
      </c>
      <c r="F32" s="35">
        <v>2640969000</v>
      </c>
      <c r="G32" s="35">
        <v>0</v>
      </c>
      <c r="H32" s="35">
        <v>2640969000</v>
      </c>
      <c r="I32" s="35">
        <v>217480133</v>
      </c>
      <c r="J32" s="35">
        <v>225449902</v>
      </c>
      <c r="K32" s="36">
        <v>8.5399999999999991</v>
      </c>
      <c r="L32" s="35">
        <v>220139591</v>
      </c>
      <c r="M32" s="35">
        <v>225449902</v>
      </c>
      <c r="N32" s="36">
        <v>8.5399999999999991</v>
      </c>
      <c r="O32" s="1"/>
    </row>
    <row r="33" spans="1:15" x14ac:dyDescent="0.2">
      <c r="A33" s="29" t="s">
        <v>153</v>
      </c>
      <c r="B33" s="30" t="s">
        <v>154</v>
      </c>
      <c r="C33" s="35">
        <v>1302756000</v>
      </c>
      <c r="D33" s="35">
        <v>0</v>
      </c>
      <c r="E33" s="35">
        <v>0</v>
      </c>
      <c r="F33" s="35">
        <v>1302756000</v>
      </c>
      <c r="G33" s="35">
        <v>0</v>
      </c>
      <c r="H33" s="35">
        <v>1302756000</v>
      </c>
      <c r="I33" s="35">
        <v>76835716</v>
      </c>
      <c r="J33" s="35">
        <v>84426896</v>
      </c>
      <c r="K33" s="36">
        <v>6.48</v>
      </c>
      <c r="L33" s="35">
        <v>76835716</v>
      </c>
      <c r="M33" s="35">
        <v>84426896</v>
      </c>
      <c r="N33" s="36">
        <v>6.48</v>
      </c>
      <c r="O33" s="1"/>
    </row>
    <row r="34" spans="1:15" x14ac:dyDescent="0.2">
      <c r="A34" s="29" t="s">
        <v>155</v>
      </c>
      <c r="B34" s="30" t="s">
        <v>156</v>
      </c>
      <c r="C34" s="35">
        <v>2793458000</v>
      </c>
      <c r="D34" s="35">
        <v>0</v>
      </c>
      <c r="E34" s="35">
        <v>0</v>
      </c>
      <c r="F34" s="35">
        <v>2793458000</v>
      </c>
      <c r="G34" s="35">
        <v>0</v>
      </c>
      <c r="H34" s="35">
        <v>2793458000</v>
      </c>
      <c r="I34" s="35">
        <v>202283717</v>
      </c>
      <c r="J34" s="35">
        <v>202328694</v>
      </c>
      <c r="K34" s="36">
        <v>7.24</v>
      </c>
      <c r="L34" s="35">
        <v>202283717</v>
      </c>
      <c r="M34" s="35">
        <v>202328694</v>
      </c>
      <c r="N34" s="36">
        <v>7.24</v>
      </c>
      <c r="O34" s="1"/>
    </row>
    <row r="35" spans="1:15" x14ac:dyDescent="0.2">
      <c r="A35" s="29" t="s">
        <v>157</v>
      </c>
      <c r="B35" s="30" t="s">
        <v>158</v>
      </c>
      <c r="C35" s="35">
        <v>8055000</v>
      </c>
      <c r="D35" s="35">
        <v>0</v>
      </c>
      <c r="E35" s="35">
        <v>0</v>
      </c>
      <c r="F35" s="35">
        <v>8055000</v>
      </c>
      <c r="G35" s="35">
        <v>0</v>
      </c>
      <c r="H35" s="35">
        <v>8055000</v>
      </c>
      <c r="I35" s="35">
        <v>637201</v>
      </c>
      <c r="J35" s="35">
        <v>637201</v>
      </c>
      <c r="K35" s="36">
        <v>7.91</v>
      </c>
      <c r="L35" s="35">
        <v>637201</v>
      </c>
      <c r="M35" s="35">
        <v>637201</v>
      </c>
      <c r="N35" s="36">
        <v>7.91</v>
      </c>
      <c r="O35" s="1"/>
    </row>
    <row r="36" spans="1:15" x14ac:dyDescent="0.2">
      <c r="A36" s="29" t="s">
        <v>159</v>
      </c>
      <c r="B36" s="30" t="s">
        <v>160</v>
      </c>
      <c r="C36" s="35">
        <v>2785403000</v>
      </c>
      <c r="D36" s="35">
        <v>0</v>
      </c>
      <c r="E36" s="35">
        <v>0</v>
      </c>
      <c r="F36" s="35">
        <v>2785403000</v>
      </c>
      <c r="G36" s="35">
        <v>0</v>
      </c>
      <c r="H36" s="35">
        <v>2785403000</v>
      </c>
      <c r="I36" s="35">
        <v>201646516</v>
      </c>
      <c r="J36" s="35">
        <v>201691493</v>
      </c>
      <c r="K36" s="36">
        <v>7.24</v>
      </c>
      <c r="L36" s="35">
        <v>201646516</v>
      </c>
      <c r="M36" s="35">
        <v>201691493</v>
      </c>
      <c r="N36" s="36">
        <v>7.24</v>
      </c>
      <c r="O36" s="1"/>
    </row>
    <row r="37" spans="1:15" x14ac:dyDescent="0.2">
      <c r="A37" s="29" t="s">
        <v>161</v>
      </c>
      <c r="B37" s="30" t="s">
        <v>162</v>
      </c>
      <c r="C37" s="35">
        <v>3817795000</v>
      </c>
      <c r="D37" s="35">
        <v>0</v>
      </c>
      <c r="E37" s="35">
        <v>0</v>
      </c>
      <c r="F37" s="35">
        <v>3817795000</v>
      </c>
      <c r="G37" s="35">
        <v>0</v>
      </c>
      <c r="H37" s="35">
        <v>3817795000</v>
      </c>
      <c r="I37" s="35">
        <v>7791583</v>
      </c>
      <c r="J37" s="35">
        <v>3158084831</v>
      </c>
      <c r="K37" s="36">
        <v>82.72</v>
      </c>
      <c r="L37" s="35">
        <v>2396192990</v>
      </c>
      <c r="M37" s="35">
        <v>3158084831</v>
      </c>
      <c r="N37" s="36">
        <v>82.72</v>
      </c>
      <c r="O37" s="1"/>
    </row>
    <row r="38" spans="1:15" x14ac:dyDescent="0.2">
      <c r="A38" s="29" t="s">
        <v>163</v>
      </c>
      <c r="B38" s="30" t="s">
        <v>164</v>
      </c>
      <c r="C38" s="35">
        <v>1863932000</v>
      </c>
      <c r="D38" s="35">
        <v>0</v>
      </c>
      <c r="E38" s="35">
        <v>0</v>
      </c>
      <c r="F38" s="35">
        <v>1863932000</v>
      </c>
      <c r="G38" s="35">
        <v>0</v>
      </c>
      <c r="H38" s="35">
        <v>1863932000</v>
      </c>
      <c r="I38" s="35">
        <v>5005116</v>
      </c>
      <c r="J38" s="35">
        <v>1494119755</v>
      </c>
      <c r="K38" s="36">
        <v>80.16</v>
      </c>
      <c r="L38" s="35">
        <v>1372128137</v>
      </c>
      <c r="M38" s="35">
        <v>1494119755</v>
      </c>
      <c r="N38" s="36">
        <v>80.16</v>
      </c>
      <c r="O38" s="1"/>
    </row>
    <row r="39" spans="1:15" x14ac:dyDescent="0.2">
      <c r="A39" s="29" t="s">
        <v>165</v>
      </c>
      <c r="B39" s="30" t="s">
        <v>166</v>
      </c>
      <c r="C39" s="35">
        <v>1953863000</v>
      </c>
      <c r="D39" s="35">
        <v>0</v>
      </c>
      <c r="E39" s="35">
        <v>0</v>
      </c>
      <c r="F39" s="35">
        <v>1953863000</v>
      </c>
      <c r="G39" s="35">
        <v>0</v>
      </c>
      <c r="H39" s="35">
        <v>1953863000</v>
      </c>
      <c r="I39" s="35">
        <v>2786467</v>
      </c>
      <c r="J39" s="35">
        <v>1663965076</v>
      </c>
      <c r="K39" s="36">
        <v>85.16</v>
      </c>
      <c r="L39" s="35">
        <v>1024064853</v>
      </c>
      <c r="M39" s="35">
        <v>1663965076</v>
      </c>
      <c r="N39" s="36">
        <v>85.16</v>
      </c>
      <c r="O39" s="1"/>
    </row>
    <row r="40" spans="1:15" x14ac:dyDescent="0.2">
      <c r="A40" s="29" t="s">
        <v>167</v>
      </c>
      <c r="B40" s="30" t="s">
        <v>168</v>
      </c>
      <c r="C40" s="35">
        <v>1512812000</v>
      </c>
      <c r="D40" s="35">
        <v>0</v>
      </c>
      <c r="E40" s="35">
        <v>0</v>
      </c>
      <c r="F40" s="35">
        <v>1512812000</v>
      </c>
      <c r="G40" s="35">
        <v>0</v>
      </c>
      <c r="H40" s="35">
        <v>1512812000</v>
      </c>
      <c r="I40" s="35">
        <v>93911000</v>
      </c>
      <c r="J40" s="35">
        <v>93932200</v>
      </c>
      <c r="K40" s="36">
        <v>6.21</v>
      </c>
      <c r="L40" s="35">
        <v>93911000</v>
      </c>
      <c r="M40" s="35">
        <v>93932200</v>
      </c>
      <c r="N40" s="36">
        <v>6.21</v>
      </c>
      <c r="O40" s="1"/>
    </row>
    <row r="41" spans="1:15" x14ac:dyDescent="0.2">
      <c r="A41" s="29" t="s">
        <v>169</v>
      </c>
      <c r="B41" s="30" t="s">
        <v>170</v>
      </c>
      <c r="C41" s="35">
        <v>1512812000</v>
      </c>
      <c r="D41" s="35">
        <v>0</v>
      </c>
      <c r="E41" s="35">
        <v>0</v>
      </c>
      <c r="F41" s="35">
        <v>1512812000</v>
      </c>
      <c r="G41" s="35">
        <v>0</v>
      </c>
      <c r="H41" s="35">
        <v>1512812000</v>
      </c>
      <c r="I41" s="35">
        <v>93911000</v>
      </c>
      <c r="J41" s="35">
        <v>93932200</v>
      </c>
      <c r="K41" s="36">
        <v>6.21</v>
      </c>
      <c r="L41" s="35">
        <v>93911000</v>
      </c>
      <c r="M41" s="35">
        <v>93932200</v>
      </c>
      <c r="N41" s="36">
        <v>6.21</v>
      </c>
      <c r="O41" s="1"/>
    </row>
    <row r="42" spans="1:15" x14ac:dyDescent="0.2">
      <c r="A42" s="29" t="s">
        <v>171</v>
      </c>
      <c r="B42" s="30" t="s">
        <v>172</v>
      </c>
      <c r="C42" s="35">
        <v>680349000</v>
      </c>
      <c r="D42" s="35">
        <v>0</v>
      </c>
      <c r="E42" s="35">
        <v>0</v>
      </c>
      <c r="F42" s="35">
        <v>680349000</v>
      </c>
      <c r="G42" s="35">
        <v>0</v>
      </c>
      <c r="H42" s="35">
        <v>680349000</v>
      </c>
      <c r="I42" s="35">
        <v>44257800</v>
      </c>
      <c r="J42" s="35">
        <v>44260700</v>
      </c>
      <c r="K42" s="36">
        <v>6.51</v>
      </c>
      <c r="L42" s="35">
        <v>44257800</v>
      </c>
      <c r="M42" s="35">
        <v>44260700</v>
      </c>
      <c r="N42" s="36">
        <v>6.51</v>
      </c>
      <c r="O42" s="1"/>
    </row>
    <row r="43" spans="1:15" x14ac:dyDescent="0.2">
      <c r="A43" s="29" t="s">
        <v>421</v>
      </c>
      <c r="B43" s="30" t="s">
        <v>422</v>
      </c>
      <c r="C43" s="35">
        <v>680349000</v>
      </c>
      <c r="D43" s="35">
        <v>0</v>
      </c>
      <c r="E43" s="35">
        <v>0</v>
      </c>
      <c r="F43" s="35">
        <v>680349000</v>
      </c>
      <c r="G43" s="35">
        <v>0</v>
      </c>
      <c r="H43" s="35">
        <v>680349000</v>
      </c>
      <c r="I43" s="35">
        <v>44257800</v>
      </c>
      <c r="J43" s="35">
        <v>44260700</v>
      </c>
      <c r="K43" s="36">
        <v>6.51</v>
      </c>
      <c r="L43" s="35">
        <v>44257800</v>
      </c>
      <c r="M43" s="35">
        <v>44260700</v>
      </c>
      <c r="N43" s="36">
        <v>6.51</v>
      </c>
      <c r="O43" s="1"/>
    </row>
    <row r="44" spans="1:15" x14ac:dyDescent="0.2">
      <c r="A44" s="29" t="s">
        <v>173</v>
      </c>
      <c r="B44" s="30" t="s">
        <v>174</v>
      </c>
      <c r="C44" s="35">
        <v>1134630000</v>
      </c>
      <c r="D44" s="35">
        <v>0</v>
      </c>
      <c r="E44" s="35">
        <v>0</v>
      </c>
      <c r="F44" s="35">
        <v>1134630000</v>
      </c>
      <c r="G44" s="35">
        <v>0</v>
      </c>
      <c r="H44" s="35">
        <v>1134630000</v>
      </c>
      <c r="I44" s="35">
        <v>70419400</v>
      </c>
      <c r="J44" s="35">
        <v>70435400</v>
      </c>
      <c r="K44" s="36">
        <v>6.21</v>
      </c>
      <c r="L44" s="35">
        <v>70419400</v>
      </c>
      <c r="M44" s="35">
        <v>70435400</v>
      </c>
      <c r="N44" s="36">
        <v>6.21</v>
      </c>
      <c r="O44" s="1"/>
    </row>
    <row r="45" spans="1:15" x14ac:dyDescent="0.2">
      <c r="A45" s="29" t="s">
        <v>175</v>
      </c>
      <c r="B45" s="30" t="s">
        <v>176</v>
      </c>
      <c r="C45" s="35">
        <v>1134630000</v>
      </c>
      <c r="D45" s="35">
        <v>0</v>
      </c>
      <c r="E45" s="35">
        <v>0</v>
      </c>
      <c r="F45" s="35">
        <v>1134630000</v>
      </c>
      <c r="G45" s="35">
        <v>0</v>
      </c>
      <c r="H45" s="35">
        <v>1134630000</v>
      </c>
      <c r="I45" s="35">
        <v>70419400</v>
      </c>
      <c r="J45" s="35">
        <v>70435400</v>
      </c>
      <c r="K45" s="36">
        <v>6.21</v>
      </c>
      <c r="L45" s="35">
        <v>70419400</v>
      </c>
      <c r="M45" s="35">
        <v>70435400</v>
      </c>
      <c r="N45" s="36">
        <v>6.21</v>
      </c>
      <c r="O45" s="1"/>
    </row>
    <row r="46" spans="1:15" x14ac:dyDescent="0.2">
      <c r="A46" s="29" t="s">
        <v>177</v>
      </c>
      <c r="B46" s="30" t="s">
        <v>178</v>
      </c>
      <c r="C46" s="35">
        <v>756373000</v>
      </c>
      <c r="D46" s="35">
        <v>0</v>
      </c>
      <c r="E46" s="35">
        <v>0</v>
      </c>
      <c r="F46" s="35">
        <v>756373000</v>
      </c>
      <c r="G46" s="35">
        <v>0</v>
      </c>
      <c r="H46" s="35">
        <v>756373000</v>
      </c>
      <c r="I46" s="35">
        <v>46945200</v>
      </c>
      <c r="J46" s="35">
        <v>46955800</v>
      </c>
      <c r="K46" s="36">
        <v>6.21</v>
      </c>
      <c r="L46" s="35">
        <v>46945200</v>
      </c>
      <c r="M46" s="35">
        <v>46955800</v>
      </c>
      <c r="N46" s="36">
        <v>6.21</v>
      </c>
      <c r="O46" s="1"/>
    </row>
    <row r="47" spans="1:15" x14ac:dyDescent="0.2">
      <c r="A47" s="29" t="s">
        <v>179</v>
      </c>
      <c r="B47" s="30" t="s">
        <v>180</v>
      </c>
      <c r="C47" s="35">
        <v>756373000</v>
      </c>
      <c r="D47" s="35">
        <v>0</v>
      </c>
      <c r="E47" s="35">
        <v>0</v>
      </c>
      <c r="F47" s="35">
        <v>756373000</v>
      </c>
      <c r="G47" s="35">
        <v>0</v>
      </c>
      <c r="H47" s="35">
        <v>756373000</v>
      </c>
      <c r="I47" s="35">
        <v>46945200</v>
      </c>
      <c r="J47" s="35">
        <v>46955800</v>
      </c>
      <c r="K47" s="36">
        <v>6.21</v>
      </c>
      <c r="L47" s="35">
        <v>46945200</v>
      </c>
      <c r="M47" s="35">
        <v>46955800</v>
      </c>
      <c r="N47" s="36">
        <v>6.21</v>
      </c>
      <c r="O47" s="1"/>
    </row>
    <row r="48" spans="1:15" x14ac:dyDescent="0.2">
      <c r="A48" s="29" t="s">
        <v>181</v>
      </c>
      <c r="B48" s="30" t="s">
        <v>182</v>
      </c>
      <c r="C48" s="35">
        <v>1607869000</v>
      </c>
      <c r="D48" s="35">
        <v>0</v>
      </c>
      <c r="E48" s="35">
        <v>0</v>
      </c>
      <c r="F48" s="35">
        <v>1607869000</v>
      </c>
      <c r="G48" s="35">
        <v>0</v>
      </c>
      <c r="H48" s="35">
        <v>1607869000</v>
      </c>
      <c r="I48" s="35">
        <v>55879430</v>
      </c>
      <c r="J48" s="35">
        <v>789942540</v>
      </c>
      <c r="K48" s="36">
        <v>49.13</v>
      </c>
      <c r="L48" s="35">
        <v>55879430</v>
      </c>
      <c r="M48" s="35">
        <v>789942540</v>
      </c>
      <c r="N48" s="36">
        <v>49.13</v>
      </c>
      <c r="O48" s="1"/>
    </row>
    <row r="49" spans="1:15" x14ac:dyDescent="0.2">
      <c r="A49" s="29" t="s">
        <v>401</v>
      </c>
      <c r="B49" s="30" t="s">
        <v>402</v>
      </c>
      <c r="C49" s="35">
        <v>925000000</v>
      </c>
      <c r="D49" s="35">
        <v>0</v>
      </c>
      <c r="E49" s="35">
        <v>-63000000</v>
      </c>
      <c r="F49" s="35">
        <v>862000000</v>
      </c>
      <c r="G49" s="35">
        <v>0</v>
      </c>
      <c r="H49" s="35">
        <v>862000000</v>
      </c>
      <c r="I49" s="35">
        <v>42425509</v>
      </c>
      <c r="J49" s="35">
        <v>205380706</v>
      </c>
      <c r="K49" s="36">
        <v>23.83</v>
      </c>
      <c r="L49" s="35">
        <v>42425509</v>
      </c>
      <c r="M49" s="35">
        <v>205380706</v>
      </c>
      <c r="N49" s="36">
        <v>23.83</v>
      </c>
      <c r="O49" s="1"/>
    </row>
    <row r="50" spans="1:15" x14ac:dyDescent="0.2">
      <c r="A50" s="29" t="s">
        <v>183</v>
      </c>
      <c r="B50" s="30" t="s">
        <v>184</v>
      </c>
      <c r="C50" s="35">
        <v>132525000</v>
      </c>
      <c r="D50" s="35">
        <v>0</v>
      </c>
      <c r="E50" s="35">
        <v>0</v>
      </c>
      <c r="F50" s="35">
        <v>132525000</v>
      </c>
      <c r="G50" s="35">
        <v>0</v>
      </c>
      <c r="H50" s="35">
        <v>132525000</v>
      </c>
      <c r="I50" s="35">
        <v>4711894</v>
      </c>
      <c r="J50" s="35">
        <v>12565751</v>
      </c>
      <c r="K50" s="36">
        <v>9.48</v>
      </c>
      <c r="L50" s="35">
        <v>4711894</v>
      </c>
      <c r="M50" s="35">
        <v>12565751</v>
      </c>
      <c r="N50" s="36">
        <v>9.48</v>
      </c>
      <c r="O50" s="1"/>
    </row>
    <row r="51" spans="1:15" x14ac:dyDescent="0.2">
      <c r="A51" s="29" t="s">
        <v>185</v>
      </c>
      <c r="B51" s="30" t="s">
        <v>186</v>
      </c>
      <c r="C51" s="35">
        <v>515044000</v>
      </c>
      <c r="D51" s="35">
        <v>0</v>
      </c>
      <c r="E51" s="35">
        <v>63000000</v>
      </c>
      <c r="F51" s="35">
        <v>578044000</v>
      </c>
      <c r="G51" s="35">
        <v>0</v>
      </c>
      <c r="H51" s="35">
        <v>578044000</v>
      </c>
      <c r="I51" s="35">
        <v>6005926</v>
      </c>
      <c r="J51" s="35">
        <v>567325743</v>
      </c>
      <c r="K51" s="36">
        <v>98.15</v>
      </c>
      <c r="L51" s="35">
        <v>6005926</v>
      </c>
      <c r="M51" s="35">
        <v>567325743</v>
      </c>
      <c r="N51" s="36">
        <v>98.15</v>
      </c>
      <c r="O51" s="1"/>
    </row>
    <row r="52" spans="1:15" x14ac:dyDescent="0.2">
      <c r="A52" s="29" t="s">
        <v>187</v>
      </c>
      <c r="B52" s="30" t="s">
        <v>58</v>
      </c>
      <c r="C52" s="35">
        <v>35300000</v>
      </c>
      <c r="D52" s="35">
        <v>0</v>
      </c>
      <c r="E52" s="35">
        <v>0</v>
      </c>
      <c r="F52" s="35">
        <v>35300000</v>
      </c>
      <c r="G52" s="35">
        <v>0</v>
      </c>
      <c r="H52" s="35">
        <v>35300000</v>
      </c>
      <c r="I52" s="35">
        <v>2736101</v>
      </c>
      <c r="J52" s="35">
        <v>4670340</v>
      </c>
      <c r="K52" s="36">
        <v>13.23</v>
      </c>
      <c r="L52" s="35">
        <v>2736101</v>
      </c>
      <c r="M52" s="35">
        <v>4670340</v>
      </c>
      <c r="N52" s="36">
        <v>13.23</v>
      </c>
      <c r="O52" s="1"/>
    </row>
    <row r="53" spans="1:15" s="28" customFormat="1" x14ac:dyDescent="0.2">
      <c r="A53" s="24" t="s">
        <v>5</v>
      </c>
      <c r="B53" s="25" t="s">
        <v>188</v>
      </c>
      <c r="C53" s="33">
        <v>15853000000</v>
      </c>
      <c r="D53" s="35">
        <v>0</v>
      </c>
      <c r="E53" s="33">
        <v>0</v>
      </c>
      <c r="F53" s="33">
        <v>15853000000</v>
      </c>
      <c r="G53" s="33">
        <v>0</v>
      </c>
      <c r="H53" s="33">
        <v>15853000000</v>
      </c>
      <c r="I53" s="33">
        <v>1745729892</v>
      </c>
      <c r="J53" s="33">
        <v>3635140414</v>
      </c>
      <c r="K53" s="34">
        <v>22.93</v>
      </c>
      <c r="L53" s="33">
        <v>534915218</v>
      </c>
      <c r="M53" s="33">
        <v>580830787</v>
      </c>
      <c r="N53" s="34">
        <v>3.66</v>
      </c>
    </row>
    <row r="54" spans="1:15" s="28" customFormat="1" x14ac:dyDescent="0.2">
      <c r="A54" s="24" t="s">
        <v>6</v>
      </c>
      <c r="B54" s="25" t="s">
        <v>189</v>
      </c>
      <c r="C54" s="33">
        <v>103639000</v>
      </c>
      <c r="D54" s="35">
        <v>0</v>
      </c>
      <c r="E54" s="33">
        <v>0</v>
      </c>
      <c r="F54" s="33">
        <v>103639000</v>
      </c>
      <c r="G54" s="33">
        <v>0</v>
      </c>
      <c r="H54" s="33">
        <v>103639000</v>
      </c>
      <c r="I54" s="33">
        <v>12057000</v>
      </c>
      <c r="J54" s="33">
        <v>12057000</v>
      </c>
      <c r="K54" s="34">
        <v>11.63</v>
      </c>
      <c r="L54" s="33">
        <v>0</v>
      </c>
      <c r="M54" s="33">
        <v>0</v>
      </c>
      <c r="N54" s="34">
        <v>0</v>
      </c>
    </row>
    <row r="55" spans="1:15" x14ac:dyDescent="0.2">
      <c r="A55" s="29" t="s">
        <v>190</v>
      </c>
      <c r="B55" s="30" t="s">
        <v>191</v>
      </c>
      <c r="C55" s="35">
        <v>103639000</v>
      </c>
      <c r="D55" s="35">
        <v>0</v>
      </c>
      <c r="E55" s="35">
        <v>0</v>
      </c>
      <c r="F55" s="35">
        <v>103639000</v>
      </c>
      <c r="G55" s="35">
        <v>0</v>
      </c>
      <c r="H55" s="35">
        <v>103639000</v>
      </c>
      <c r="I55" s="35">
        <v>12057000</v>
      </c>
      <c r="J55" s="35">
        <v>12057000</v>
      </c>
      <c r="K55" s="36">
        <v>11.63</v>
      </c>
      <c r="L55" s="35">
        <v>0</v>
      </c>
      <c r="M55" s="35">
        <v>0</v>
      </c>
      <c r="N55" s="36">
        <v>0</v>
      </c>
      <c r="O55" s="1"/>
    </row>
    <row r="56" spans="1:15" x14ac:dyDescent="0.2">
      <c r="A56" s="29" t="s">
        <v>192</v>
      </c>
      <c r="B56" s="30" t="s">
        <v>193</v>
      </c>
      <c r="C56" s="35">
        <v>103639000</v>
      </c>
      <c r="D56" s="35">
        <v>0</v>
      </c>
      <c r="E56" s="35">
        <v>0</v>
      </c>
      <c r="F56" s="35">
        <v>103639000</v>
      </c>
      <c r="G56" s="35">
        <v>0</v>
      </c>
      <c r="H56" s="35">
        <v>103639000</v>
      </c>
      <c r="I56" s="35">
        <v>12057000</v>
      </c>
      <c r="J56" s="35">
        <v>12057000</v>
      </c>
      <c r="K56" s="36">
        <v>11.63</v>
      </c>
      <c r="L56" s="35">
        <v>0</v>
      </c>
      <c r="M56" s="35">
        <v>0</v>
      </c>
      <c r="N56" s="36">
        <v>0</v>
      </c>
      <c r="O56" s="1"/>
    </row>
    <row r="57" spans="1:15" x14ac:dyDescent="0.2">
      <c r="A57" s="29" t="s">
        <v>423</v>
      </c>
      <c r="B57" s="30" t="s">
        <v>356</v>
      </c>
      <c r="C57" s="35">
        <v>2000000</v>
      </c>
      <c r="D57" s="35">
        <v>0</v>
      </c>
      <c r="E57" s="35">
        <v>0</v>
      </c>
      <c r="F57" s="35">
        <v>2000000</v>
      </c>
      <c r="G57" s="35">
        <v>0</v>
      </c>
      <c r="H57" s="35">
        <v>2000000</v>
      </c>
      <c r="I57" s="35">
        <v>0</v>
      </c>
      <c r="J57" s="35">
        <v>0</v>
      </c>
      <c r="K57" s="36">
        <v>0</v>
      </c>
      <c r="L57" s="35">
        <v>0</v>
      </c>
      <c r="M57" s="35">
        <v>0</v>
      </c>
      <c r="N57" s="36">
        <v>0</v>
      </c>
      <c r="O57" s="1"/>
    </row>
    <row r="58" spans="1:15" x14ac:dyDescent="0.2">
      <c r="A58" s="29" t="s">
        <v>424</v>
      </c>
      <c r="B58" s="30" t="s">
        <v>204</v>
      </c>
      <c r="C58" s="35">
        <v>78000000</v>
      </c>
      <c r="D58" s="35">
        <v>0</v>
      </c>
      <c r="E58" s="35">
        <v>0</v>
      </c>
      <c r="F58" s="35">
        <v>78000000</v>
      </c>
      <c r="G58" s="35">
        <v>0</v>
      </c>
      <c r="H58" s="35">
        <v>78000000</v>
      </c>
      <c r="I58" s="35">
        <v>0</v>
      </c>
      <c r="J58" s="35">
        <v>0</v>
      </c>
      <c r="K58" s="36">
        <v>0</v>
      </c>
      <c r="L58" s="35">
        <v>0</v>
      </c>
      <c r="M58" s="35">
        <v>0</v>
      </c>
      <c r="N58" s="36">
        <v>0</v>
      </c>
      <c r="O58" s="1"/>
    </row>
    <row r="59" spans="1:15" x14ac:dyDescent="0.2">
      <c r="A59" s="29" t="s">
        <v>425</v>
      </c>
      <c r="B59" s="30" t="s">
        <v>357</v>
      </c>
      <c r="C59" s="35">
        <v>15639000</v>
      </c>
      <c r="D59" s="35">
        <v>0</v>
      </c>
      <c r="E59" s="35">
        <v>0</v>
      </c>
      <c r="F59" s="35">
        <v>15639000</v>
      </c>
      <c r="G59" s="35">
        <v>0</v>
      </c>
      <c r="H59" s="35">
        <v>15639000</v>
      </c>
      <c r="I59" s="35">
        <v>12057000</v>
      </c>
      <c r="J59" s="35">
        <v>12057000</v>
      </c>
      <c r="K59" s="36">
        <v>77.099999999999994</v>
      </c>
      <c r="L59" s="35">
        <v>0</v>
      </c>
      <c r="M59" s="35">
        <v>0</v>
      </c>
      <c r="N59" s="36">
        <v>0</v>
      </c>
      <c r="O59" s="1"/>
    </row>
    <row r="60" spans="1:15" x14ac:dyDescent="0.2">
      <c r="A60" s="29" t="s">
        <v>426</v>
      </c>
      <c r="B60" s="30" t="s">
        <v>205</v>
      </c>
      <c r="C60" s="35">
        <v>6000000</v>
      </c>
      <c r="D60" s="35">
        <v>0</v>
      </c>
      <c r="E60" s="35">
        <v>0</v>
      </c>
      <c r="F60" s="35">
        <v>6000000</v>
      </c>
      <c r="G60" s="35">
        <v>0</v>
      </c>
      <c r="H60" s="35">
        <v>6000000</v>
      </c>
      <c r="I60" s="35">
        <v>0</v>
      </c>
      <c r="J60" s="35">
        <v>0</v>
      </c>
      <c r="K60" s="36">
        <v>0</v>
      </c>
      <c r="L60" s="35">
        <v>0</v>
      </c>
      <c r="M60" s="35">
        <v>0</v>
      </c>
      <c r="N60" s="36">
        <v>0</v>
      </c>
      <c r="O60" s="1"/>
    </row>
    <row r="61" spans="1:15" x14ac:dyDescent="0.2">
      <c r="A61" s="29" t="s">
        <v>427</v>
      </c>
      <c r="B61" s="30" t="s">
        <v>358</v>
      </c>
      <c r="C61" s="35">
        <v>2000000</v>
      </c>
      <c r="D61" s="35">
        <v>0</v>
      </c>
      <c r="E61" s="35">
        <v>0</v>
      </c>
      <c r="F61" s="35">
        <v>2000000</v>
      </c>
      <c r="G61" s="35">
        <v>0</v>
      </c>
      <c r="H61" s="35">
        <v>2000000</v>
      </c>
      <c r="I61" s="35">
        <v>0</v>
      </c>
      <c r="J61" s="35">
        <v>0</v>
      </c>
      <c r="K61" s="36">
        <v>0</v>
      </c>
      <c r="L61" s="35">
        <v>0</v>
      </c>
      <c r="M61" s="35">
        <v>0</v>
      </c>
      <c r="N61" s="36">
        <v>0</v>
      </c>
      <c r="O61" s="1"/>
    </row>
    <row r="62" spans="1:15" x14ac:dyDescent="0.2">
      <c r="A62" s="29" t="s">
        <v>7</v>
      </c>
      <c r="B62" s="30" t="s">
        <v>194</v>
      </c>
      <c r="C62" s="35">
        <v>15749361000</v>
      </c>
      <c r="D62" s="35">
        <v>0</v>
      </c>
      <c r="E62" s="35">
        <v>0</v>
      </c>
      <c r="F62" s="35">
        <v>15749361000</v>
      </c>
      <c r="G62" s="35">
        <v>0</v>
      </c>
      <c r="H62" s="35">
        <v>15749361000</v>
      </c>
      <c r="I62" s="35">
        <v>1733672892</v>
      </c>
      <c r="J62" s="35">
        <v>3623083414</v>
      </c>
      <c r="K62" s="36">
        <v>23</v>
      </c>
      <c r="L62" s="35">
        <v>534915218</v>
      </c>
      <c r="M62" s="35">
        <v>580830787</v>
      </c>
      <c r="N62" s="36">
        <v>3.69</v>
      </c>
      <c r="O62" s="1"/>
    </row>
    <row r="63" spans="1:15" x14ac:dyDescent="0.2">
      <c r="A63" s="29" t="s">
        <v>8</v>
      </c>
      <c r="B63" s="30" t="s">
        <v>195</v>
      </c>
      <c r="C63" s="35">
        <v>892825000</v>
      </c>
      <c r="D63" s="35">
        <v>0</v>
      </c>
      <c r="E63" s="35">
        <v>0</v>
      </c>
      <c r="F63" s="35">
        <v>892825000</v>
      </c>
      <c r="G63" s="35">
        <v>0</v>
      </c>
      <c r="H63" s="35">
        <v>892825000</v>
      </c>
      <c r="I63" s="35">
        <v>303913221</v>
      </c>
      <c r="J63" s="35">
        <v>555913221</v>
      </c>
      <c r="K63" s="36">
        <v>62.26</v>
      </c>
      <c r="L63" s="35">
        <v>0</v>
      </c>
      <c r="M63" s="35">
        <v>0</v>
      </c>
      <c r="N63" s="36">
        <v>0</v>
      </c>
      <c r="O63" s="1"/>
    </row>
    <row r="64" spans="1:15" x14ac:dyDescent="0.2">
      <c r="A64" s="29" t="s">
        <v>340</v>
      </c>
      <c r="B64" s="30" t="s">
        <v>341</v>
      </c>
      <c r="C64" s="35">
        <v>2500000</v>
      </c>
      <c r="D64" s="35">
        <v>0</v>
      </c>
      <c r="E64" s="35">
        <v>0</v>
      </c>
      <c r="F64" s="35">
        <v>2500000</v>
      </c>
      <c r="G64" s="35">
        <v>0</v>
      </c>
      <c r="H64" s="35">
        <v>2500000</v>
      </c>
      <c r="I64" s="35">
        <v>0</v>
      </c>
      <c r="J64" s="35">
        <v>0</v>
      </c>
      <c r="K64" s="36">
        <v>0</v>
      </c>
      <c r="L64" s="35">
        <v>0</v>
      </c>
      <c r="M64" s="35">
        <v>0</v>
      </c>
      <c r="N64" s="36">
        <v>0</v>
      </c>
      <c r="O64" s="1"/>
    </row>
    <row r="65" spans="1:15" x14ac:dyDescent="0.2">
      <c r="A65" s="29" t="s">
        <v>342</v>
      </c>
      <c r="B65" s="30" t="s">
        <v>343</v>
      </c>
      <c r="C65" s="35">
        <v>2500000</v>
      </c>
      <c r="D65" s="35">
        <v>0</v>
      </c>
      <c r="E65" s="35">
        <v>0</v>
      </c>
      <c r="F65" s="35">
        <v>2500000</v>
      </c>
      <c r="G65" s="35">
        <v>0</v>
      </c>
      <c r="H65" s="35">
        <v>2500000</v>
      </c>
      <c r="I65" s="35">
        <v>0</v>
      </c>
      <c r="J65" s="35">
        <v>0</v>
      </c>
      <c r="K65" s="36">
        <v>0</v>
      </c>
      <c r="L65" s="35">
        <v>0</v>
      </c>
      <c r="M65" s="35">
        <v>0</v>
      </c>
      <c r="N65" s="36">
        <v>0</v>
      </c>
      <c r="O65" s="1"/>
    </row>
    <row r="66" spans="1:15" x14ac:dyDescent="0.2">
      <c r="A66" s="29" t="s">
        <v>196</v>
      </c>
      <c r="B66" s="30" t="s">
        <v>197</v>
      </c>
      <c r="C66" s="35">
        <v>872059000</v>
      </c>
      <c r="D66" s="35">
        <v>0</v>
      </c>
      <c r="E66" s="35">
        <v>0</v>
      </c>
      <c r="F66" s="35">
        <v>872059000</v>
      </c>
      <c r="G66" s="35">
        <v>0</v>
      </c>
      <c r="H66" s="35">
        <v>872059000</v>
      </c>
      <c r="I66" s="35">
        <v>292591801</v>
      </c>
      <c r="J66" s="35">
        <v>544591801</v>
      </c>
      <c r="K66" s="36">
        <v>62.45</v>
      </c>
      <c r="L66" s="35">
        <v>0</v>
      </c>
      <c r="M66" s="35">
        <v>0</v>
      </c>
      <c r="N66" s="36">
        <v>0</v>
      </c>
      <c r="O66" s="1"/>
    </row>
    <row r="67" spans="1:15" x14ac:dyDescent="0.2">
      <c r="A67" s="29" t="s">
        <v>344</v>
      </c>
      <c r="B67" s="30" t="s">
        <v>345</v>
      </c>
      <c r="C67" s="35">
        <v>3000000</v>
      </c>
      <c r="D67" s="35">
        <v>0</v>
      </c>
      <c r="E67" s="35">
        <v>0</v>
      </c>
      <c r="F67" s="35">
        <v>3000000</v>
      </c>
      <c r="G67" s="35">
        <v>0</v>
      </c>
      <c r="H67" s="35">
        <v>3000000</v>
      </c>
      <c r="I67" s="35">
        <v>0</v>
      </c>
      <c r="J67" s="35">
        <v>0</v>
      </c>
      <c r="K67" s="36">
        <v>0</v>
      </c>
      <c r="L67" s="35">
        <v>0</v>
      </c>
      <c r="M67" s="35">
        <v>0</v>
      </c>
      <c r="N67" s="36">
        <v>0</v>
      </c>
      <c r="O67" s="1"/>
    </row>
    <row r="68" spans="1:15" x14ac:dyDescent="0.2">
      <c r="A68" s="29" t="s">
        <v>198</v>
      </c>
      <c r="B68" s="30" t="s">
        <v>199</v>
      </c>
      <c r="C68" s="35">
        <v>201408000</v>
      </c>
      <c r="D68" s="35">
        <v>0</v>
      </c>
      <c r="E68" s="35">
        <v>0</v>
      </c>
      <c r="F68" s="35">
        <v>201408000</v>
      </c>
      <c r="G68" s="35">
        <v>0</v>
      </c>
      <c r="H68" s="35">
        <v>201408000</v>
      </c>
      <c r="I68" s="35">
        <v>61534712</v>
      </c>
      <c r="J68" s="35">
        <v>61534712</v>
      </c>
      <c r="K68" s="36">
        <v>30.55</v>
      </c>
      <c r="L68" s="35">
        <v>0</v>
      </c>
      <c r="M68" s="35">
        <v>0</v>
      </c>
      <c r="N68" s="36">
        <v>0</v>
      </c>
      <c r="O68" s="1"/>
    </row>
    <row r="69" spans="1:15" x14ac:dyDescent="0.2">
      <c r="A69" s="29" t="s">
        <v>200</v>
      </c>
      <c r="B69" s="30" t="s">
        <v>201</v>
      </c>
      <c r="C69" s="35">
        <v>254000000</v>
      </c>
      <c r="D69" s="35">
        <v>0</v>
      </c>
      <c r="E69" s="35">
        <v>0</v>
      </c>
      <c r="F69" s="35">
        <v>254000000</v>
      </c>
      <c r="G69" s="35">
        <v>0</v>
      </c>
      <c r="H69" s="35">
        <v>254000000</v>
      </c>
      <c r="I69" s="35">
        <v>0</v>
      </c>
      <c r="J69" s="35">
        <v>252000000</v>
      </c>
      <c r="K69" s="36">
        <v>99.21</v>
      </c>
      <c r="L69" s="35">
        <v>0</v>
      </c>
      <c r="M69" s="35">
        <v>0</v>
      </c>
      <c r="N69" s="36">
        <v>0</v>
      </c>
      <c r="O69" s="1"/>
    </row>
    <row r="70" spans="1:15" x14ac:dyDescent="0.2">
      <c r="A70" s="29" t="s">
        <v>428</v>
      </c>
      <c r="B70" s="30" t="s">
        <v>429</v>
      </c>
      <c r="C70" s="35">
        <v>500000</v>
      </c>
      <c r="D70" s="35">
        <v>0</v>
      </c>
      <c r="E70" s="35">
        <v>0</v>
      </c>
      <c r="F70" s="35">
        <v>500000</v>
      </c>
      <c r="G70" s="35">
        <v>0</v>
      </c>
      <c r="H70" s="35">
        <v>500000</v>
      </c>
      <c r="I70" s="35">
        <v>0</v>
      </c>
      <c r="J70" s="35">
        <v>0</v>
      </c>
      <c r="K70" s="36">
        <v>0</v>
      </c>
      <c r="L70" s="35">
        <v>0</v>
      </c>
      <c r="M70" s="35">
        <v>0</v>
      </c>
      <c r="N70" s="36">
        <v>0</v>
      </c>
      <c r="O70" s="1"/>
    </row>
    <row r="71" spans="1:15" x14ac:dyDescent="0.2">
      <c r="A71" s="29" t="s">
        <v>346</v>
      </c>
      <c r="B71" s="30" t="s">
        <v>347</v>
      </c>
      <c r="C71" s="35">
        <v>17740000</v>
      </c>
      <c r="D71" s="35">
        <v>0</v>
      </c>
      <c r="E71" s="35">
        <v>0</v>
      </c>
      <c r="F71" s="35">
        <v>17740000</v>
      </c>
      <c r="G71" s="35">
        <v>0</v>
      </c>
      <c r="H71" s="35">
        <v>17740000</v>
      </c>
      <c r="I71" s="35">
        <v>8139000</v>
      </c>
      <c r="J71" s="35">
        <v>8139000</v>
      </c>
      <c r="K71" s="36">
        <v>45.88</v>
      </c>
      <c r="L71" s="35">
        <v>0</v>
      </c>
      <c r="M71" s="35">
        <v>0</v>
      </c>
      <c r="N71" s="36">
        <v>0</v>
      </c>
      <c r="O71" s="1"/>
    </row>
    <row r="72" spans="1:15" x14ac:dyDescent="0.2">
      <c r="A72" s="29" t="s">
        <v>348</v>
      </c>
      <c r="B72" s="30" t="s">
        <v>349</v>
      </c>
      <c r="C72" s="35">
        <v>380776000</v>
      </c>
      <c r="D72" s="35">
        <v>0</v>
      </c>
      <c r="E72" s="35">
        <v>0</v>
      </c>
      <c r="F72" s="35">
        <v>380776000</v>
      </c>
      <c r="G72" s="35">
        <v>0</v>
      </c>
      <c r="H72" s="35">
        <v>380776000</v>
      </c>
      <c r="I72" s="35">
        <v>222723089</v>
      </c>
      <c r="J72" s="35">
        <v>222723089</v>
      </c>
      <c r="K72" s="36">
        <v>58.49</v>
      </c>
      <c r="L72" s="35">
        <v>0</v>
      </c>
      <c r="M72" s="35">
        <v>0</v>
      </c>
      <c r="N72" s="36">
        <v>0</v>
      </c>
      <c r="O72" s="1"/>
    </row>
    <row r="73" spans="1:15" x14ac:dyDescent="0.2">
      <c r="A73" s="29" t="s">
        <v>350</v>
      </c>
      <c r="B73" s="30" t="s">
        <v>351</v>
      </c>
      <c r="C73" s="35">
        <v>6000000</v>
      </c>
      <c r="D73" s="35">
        <v>0</v>
      </c>
      <c r="E73" s="35">
        <v>0</v>
      </c>
      <c r="F73" s="35">
        <v>6000000</v>
      </c>
      <c r="G73" s="35">
        <v>0</v>
      </c>
      <c r="H73" s="35">
        <v>6000000</v>
      </c>
      <c r="I73" s="35">
        <v>170000</v>
      </c>
      <c r="J73" s="35">
        <v>170000</v>
      </c>
      <c r="K73" s="36">
        <v>2.83</v>
      </c>
      <c r="L73" s="35">
        <v>0</v>
      </c>
      <c r="M73" s="35">
        <v>0</v>
      </c>
      <c r="N73" s="36">
        <v>0</v>
      </c>
      <c r="O73" s="1"/>
    </row>
    <row r="74" spans="1:15" x14ac:dyDescent="0.2">
      <c r="A74" s="29" t="s">
        <v>352</v>
      </c>
      <c r="B74" s="30" t="s">
        <v>353</v>
      </c>
      <c r="C74" s="35">
        <v>8635000</v>
      </c>
      <c r="D74" s="35">
        <v>0</v>
      </c>
      <c r="E74" s="35">
        <v>0</v>
      </c>
      <c r="F74" s="35">
        <v>8635000</v>
      </c>
      <c r="G74" s="35">
        <v>0</v>
      </c>
      <c r="H74" s="35">
        <v>8635000</v>
      </c>
      <c r="I74" s="35">
        <v>25000</v>
      </c>
      <c r="J74" s="35">
        <v>25000</v>
      </c>
      <c r="K74" s="36">
        <v>0.28999999999999998</v>
      </c>
      <c r="L74" s="35">
        <v>0</v>
      </c>
      <c r="M74" s="35">
        <v>0</v>
      </c>
      <c r="N74" s="36">
        <v>0</v>
      </c>
      <c r="O74" s="1"/>
    </row>
    <row r="75" spans="1:15" x14ac:dyDescent="0.2">
      <c r="A75" s="29" t="s">
        <v>202</v>
      </c>
      <c r="B75" s="30" t="s">
        <v>203</v>
      </c>
      <c r="C75" s="35">
        <v>18266000</v>
      </c>
      <c r="D75" s="35">
        <v>0</v>
      </c>
      <c r="E75" s="35">
        <v>0</v>
      </c>
      <c r="F75" s="35">
        <v>18266000</v>
      </c>
      <c r="G75" s="35">
        <v>0</v>
      </c>
      <c r="H75" s="35">
        <v>18266000</v>
      </c>
      <c r="I75" s="35">
        <v>11321420</v>
      </c>
      <c r="J75" s="35">
        <v>11321420</v>
      </c>
      <c r="K75" s="36">
        <v>61.98</v>
      </c>
      <c r="L75" s="35">
        <v>0</v>
      </c>
      <c r="M75" s="35">
        <v>0</v>
      </c>
      <c r="N75" s="36">
        <v>0</v>
      </c>
      <c r="O75" s="1"/>
    </row>
    <row r="76" spans="1:15" x14ac:dyDescent="0.2">
      <c r="A76" s="29" t="s">
        <v>430</v>
      </c>
      <c r="B76" s="30" t="s">
        <v>431</v>
      </c>
      <c r="C76" s="35">
        <v>500000</v>
      </c>
      <c r="D76" s="35">
        <v>0</v>
      </c>
      <c r="E76" s="35">
        <v>0</v>
      </c>
      <c r="F76" s="35">
        <v>500000</v>
      </c>
      <c r="G76" s="35">
        <v>0</v>
      </c>
      <c r="H76" s="35">
        <v>500000</v>
      </c>
      <c r="I76" s="35">
        <v>0</v>
      </c>
      <c r="J76" s="35">
        <v>0</v>
      </c>
      <c r="K76" s="36">
        <v>0</v>
      </c>
      <c r="L76" s="35">
        <v>0</v>
      </c>
      <c r="M76" s="35">
        <v>0</v>
      </c>
      <c r="N76" s="36">
        <v>0</v>
      </c>
      <c r="O76" s="1"/>
    </row>
    <row r="77" spans="1:15" x14ac:dyDescent="0.2">
      <c r="A77" s="29" t="s">
        <v>354</v>
      </c>
      <c r="B77" s="30" t="s">
        <v>355</v>
      </c>
      <c r="C77" s="35">
        <v>17766000</v>
      </c>
      <c r="D77" s="35">
        <v>0</v>
      </c>
      <c r="E77" s="35">
        <v>0</v>
      </c>
      <c r="F77" s="35">
        <v>17766000</v>
      </c>
      <c r="G77" s="35">
        <v>0</v>
      </c>
      <c r="H77" s="35">
        <v>17766000</v>
      </c>
      <c r="I77" s="35">
        <v>11321420</v>
      </c>
      <c r="J77" s="35">
        <v>11321420</v>
      </c>
      <c r="K77" s="36">
        <v>63.73</v>
      </c>
      <c r="L77" s="35">
        <v>0</v>
      </c>
      <c r="M77" s="35">
        <v>0</v>
      </c>
      <c r="N77" s="36">
        <v>0</v>
      </c>
      <c r="O77" s="1"/>
    </row>
    <row r="78" spans="1:15" x14ac:dyDescent="0.2">
      <c r="A78" s="29" t="s">
        <v>9</v>
      </c>
      <c r="B78" s="30" t="s">
        <v>206</v>
      </c>
      <c r="C78" s="35">
        <v>14856536000</v>
      </c>
      <c r="D78" s="35">
        <v>0</v>
      </c>
      <c r="E78" s="35">
        <v>0</v>
      </c>
      <c r="F78" s="35">
        <v>14856536000</v>
      </c>
      <c r="G78" s="35">
        <v>0</v>
      </c>
      <c r="H78" s="35">
        <v>14856536000</v>
      </c>
      <c r="I78" s="35">
        <v>1429759671</v>
      </c>
      <c r="J78" s="35">
        <v>3067170193</v>
      </c>
      <c r="K78" s="36">
        <v>20.65</v>
      </c>
      <c r="L78" s="35">
        <v>534915218</v>
      </c>
      <c r="M78" s="35">
        <v>580830787</v>
      </c>
      <c r="N78" s="36">
        <v>3.91</v>
      </c>
      <c r="O78" s="1"/>
    </row>
    <row r="79" spans="1:15" x14ac:dyDescent="0.2">
      <c r="A79" s="29" t="s">
        <v>207</v>
      </c>
      <c r="B79" s="30" t="s">
        <v>208</v>
      </c>
      <c r="C79" s="35">
        <v>1051000000</v>
      </c>
      <c r="D79" s="35">
        <v>0</v>
      </c>
      <c r="E79" s="35">
        <v>0</v>
      </c>
      <c r="F79" s="35">
        <v>1051000000</v>
      </c>
      <c r="G79" s="35">
        <v>0</v>
      </c>
      <c r="H79" s="35">
        <v>1051000000</v>
      </c>
      <c r="I79" s="35">
        <v>418600000</v>
      </c>
      <c r="J79" s="35">
        <v>418600000</v>
      </c>
      <c r="K79" s="36">
        <v>39.83</v>
      </c>
      <c r="L79" s="35">
        <v>0</v>
      </c>
      <c r="M79" s="35">
        <v>0</v>
      </c>
      <c r="N79" s="36">
        <v>0</v>
      </c>
      <c r="O79" s="1"/>
    </row>
    <row r="80" spans="1:15" x14ac:dyDescent="0.2">
      <c r="A80" s="29" t="s">
        <v>359</v>
      </c>
      <c r="B80" s="30" t="s">
        <v>360</v>
      </c>
      <c r="C80" s="35">
        <v>1000000</v>
      </c>
      <c r="D80" s="35">
        <v>0</v>
      </c>
      <c r="E80" s="35">
        <v>0</v>
      </c>
      <c r="F80" s="35">
        <v>1000000</v>
      </c>
      <c r="G80" s="35">
        <v>0</v>
      </c>
      <c r="H80" s="35">
        <v>1000000</v>
      </c>
      <c r="I80" s="35">
        <v>0</v>
      </c>
      <c r="J80" s="35">
        <v>0</v>
      </c>
      <c r="K80" s="36">
        <v>0</v>
      </c>
      <c r="L80" s="35">
        <v>0</v>
      </c>
      <c r="M80" s="35">
        <v>0</v>
      </c>
      <c r="N80" s="36">
        <v>0</v>
      </c>
      <c r="O80" s="1"/>
    </row>
    <row r="81" spans="1:15" x14ac:dyDescent="0.2">
      <c r="A81" s="29" t="s">
        <v>209</v>
      </c>
      <c r="B81" s="30" t="s">
        <v>210</v>
      </c>
      <c r="C81" s="35">
        <v>1050000000</v>
      </c>
      <c r="D81" s="35">
        <v>0</v>
      </c>
      <c r="E81" s="35">
        <v>0</v>
      </c>
      <c r="F81" s="35">
        <v>1050000000</v>
      </c>
      <c r="G81" s="35">
        <v>0</v>
      </c>
      <c r="H81" s="35">
        <v>1050000000</v>
      </c>
      <c r="I81" s="35">
        <v>418600000</v>
      </c>
      <c r="J81" s="35">
        <v>418600000</v>
      </c>
      <c r="K81" s="36">
        <v>39.869999999999997</v>
      </c>
      <c r="L81" s="35">
        <v>0</v>
      </c>
      <c r="M81" s="35">
        <v>0</v>
      </c>
      <c r="N81" s="36">
        <v>0</v>
      </c>
      <c r="O81" s="1"/>
    </row>
    <row r="82" spans="1:15" x14ac:dyDescent="0.2">
      <c r="A82" s="29" t="s">
        <v>211</v>
      </c>
      <c r="B82" s="30" t="s">
        <v>212</v>
      </c>
      <c r="C82" s="35">
        <v>1050000000</v>
      </c>
      <c r="D82" s="35">
        <v>0</v>
      </c>
      <c r="E82" s="35">
        <v>0</v>
      </c>
      <c r="F82" s="35">
        <v>1050000000</v>
      </c>
      <c r="G82" s="35">
        <v>0</v>
      </c>
      <c r="H82" s="35">
        <v>1050000000</v>
      </c>
      <c r="I82" s="35">
        <v>418600000</v>
      </c>
      <c r="J82" s="35">
        <v>418600000</v>
      </c>
      <c r="K82" s="36">
        <v>39.869999999999997</v>
      </c>
      <c r="L82" s="35">
        <v>0</v>
      </c>
      <c r="M82" s="35">
        <v>0</v>
      </c>
      <c r="N82" s="36">
        <v>0</v>
      </c>
      <c r="O82" s="1"/>
    </row>
    <row r="83" spans="1:15" x14ac:dyDescent="0.2">
      <c r="A83" s="29" t="s">
        <v>213</v>
      </c>
      <c r="B83" s="30" t="s">
        <v>214</v>
      </c>
      <c r="C83" s="35">
        <v>5570340000</v>
      </c>
      <c r="D83" s="35">
        <v>0</v>
      </c>
      <c r="E83" s="35">
        <v>0</v>
      </c>
      <c r="F83" s="35">
        <v>5570340000</v>
      </c>
      <c r="G83" s="35">
        <v>0</v>
      </c>
      <c r="H83" s="35">
        <v>5570340000</v>
      </c>
      <c r="I83" s="35">
        <v>922208434</v>
      </c>
      <c r="J83" s="35">
        <v>2498839365</v>
      </c>
      <c r="K83" s="36">
        <v>44.86</v>
      </c>
      <c r="L83" s="35">
        <v>482805879</v>
      </c>
      <c r="M83" s="35">
        <v>482868408</v>
      </c>
      <c r="N83" s="36">
        <v>8.67</v>
      </c>
      <c r="O83" s="1"/>
    </row>
    <row r="84" spans="1:15" x14ac:dyDescent="0.2">
      <c r="A84" s="29" t="s">
        <v>215</v>
      </c>
      <c r="B84" s="30" t="s">
        <v>216</v>
      </c>
      <c r="C84" s="35">
        <v>3057180000</v>
      </c>
      <c r="D84" s="35">
        <v>0</v>
      </c>
      <c r="E84" s="35">
        <v>0</v>
      </c>
      <c r="F84" s="35">
        <v>3057180000</v>
      </c>
      <c r="G84" s="35">
        <v>0</v>
      </c>
      <c r="H84" s="35">
        <v>3057180000</v>
      </c>
      <c r="I84" s="35">
        <v>922208434</v>
      </c>
      <c r="J84" s="35">
        <v>922270963</v>
      </c>
      <c r="K84" s="36">
        <v>30.17</v>
      </c>
      <c r="L84" s="35">
        <v>285734828</v>
      </c>
      <c r="M84" s="35">
        <v>285797357</v>
      </c>
      <c r="N84" s="36">
        <v>9.35</v>
      </c>
      <c r="O84" s="1"/>
    </row>
    <row r="85" spans="1:15" x14ac:dyDescent="0.2">
      <c r="A85" s="29" t="s">
        <v>217</v>
      </c>
      <c r="B85" s="30" t="s">
        <v>218</v>
      </c>
      <c r="C85" s="35">
        <v>247500000</v>
      </c>
      <c r="D85" s="35">
        <v>0</v>
      </c>
      <c r="E85" s="35">
        <v>0</v>
      </c>
      <c r="F85" s="35">
        <v>247500000</v>
      </c>
      <c r="G85" s="35">
        <v>0</v>
      </c>
      <c r="H85" s="35">
        <v>247500000</v>
      </c>
      <c r="I85" s="35">
        <v>0</v>
      </c>
      <c r="J85" s="35">
        <v>0</v>
      </c>
      <c r="K85" s="36">
        <v>0</v>
      </c>
      <c r="L85" s="35">
        <v>0</v>
      </c>
      <c r="M85" s="35">
        <v>0</v>
      </c>
      <c r="N85" s="36">
        <v>0</v>
      </c>
      <c r="O85" s="1"/>
    </row>
    <row r="86" spans="1:15" x14ac:dyDescent="0.2">
      <c r="A86" s="29" t="s">
        <v>219</v>
      </c>
      <c r="B86" s="30" t="s">
        <v>220</v>
      </c>
      <c r="C86" s="35">
        <v>269500000</v>
      </c>
      <c r="D86" s="35">
        <v>0</v>
      </c>
      <c r="E86" s="35">
        <v>0</v>
      </c>
      <c r="F86" s="35">
        <v>269500000</v>
      </c>
      <c r="G86" s="35">
        <v>0</v>
      </c>
      <c r="H86" s="35">
        <v>269500000</v>
      </c>
      <c r="I86" s="35">
        <v>0</v>
      </c>
      <c r="J86" s="35">
        <v>0</v>
      </c>
      <c r="K86" s="36">
        <v>0</v>
      </c>
      <c r="L86" s="35">
        <v>0</v>
      </c>
      <c r="M86" s="35">
        <v>0</v>
      </c>
      <c r="N86" s="36">
        <v>0</v>
      </c>
      <c r="O86" s="1"/>
    </row>
    <row r="87" spans="1:15" x14ac:dyDescent="0.2">
      <c r="A87" s="29" t="s">
        <v>221</v>
      </c>
      <c r="B87" s="30" t="s">
        <v>222</v>
      </c>
      <c r="C87" s="35">
        <v>542000000</v>
      </c>
      <c r="D87" s="35">
        <v>0</v>
      </c>
      <c r="E87" s="35">
        <v>0</v>
      </c>
      <c r="F87" s="35">
        <v>542000000</v>
      </c>
      <c r="G87" s="35">
        <v>0</v>
      </c>
      <c r="H87" s="35">
        <v>542000000</v>
      </c>
      <c r="I87" s="35">
        <v>0</v>
      </c>
      <c r="J87" s="35">
        <v>0</v>
      </c>
      <c r="K87" s="36">
        <v>0</v>
      </c>
      <c r="L87" s="35">
        <v>0</v>
      </c>
      <c r="M87" s="35">
        <v>0</v>
      </c>
      <c r="N87" s="36">
        <v>0</v>
      </c>
      <c r="O87" s="1"/>
    </row>
    <row r="88" spans="1:15" x14ac:dyDescent="0.2">
      <c r="A88" s="29" t="s">
        <v>223</v>
      </c>
      <c r="B88" s="30" t="s">
        <v>224</v>
      </c>
      <c r="C88" s="35">
        <v>7180000</v>
      </c>
      <c r="D88" s="35">
        <v>0</v>
      </c>
      <c r="E88" s="35">
        <v>0</v>
      </c>
      <c r="F88" s="35">
        <v>7180000</v>
      </c>
      <c r="G88" s="35">
        <v>0</v>
      </c>
      <c r="H88" s="35">
        <v>7180000</v>
      </c>
      <c r="I88" s="35">
        <v>80361</v>
      </c>
      <c r="J88" s="35">
        <v>142890</v>
      </c>
      <c r="K88" s="36">
        <v>1.99</v>
      </c>
      <c r="L88" s="35">
        <v>80361</v>
      </c>
      <c r="M88" s="35">
        <v>142890</v>
      </c>
      <c r="N88" s="36">
        <v>1.99</v>
      </c>
      <c r="O88" s="1"/>
    </row>
    <row r="89" spans="1:15" x14ac:dyDescent="0.2">
      <c r="A89" s="29" t="s">
        <v>225</v>
      </c>
      <c r="B89" s="30" t="s">
        <v>226</v>
      </c>
      <c r="C89" s="35">
        <v>891000000</v>
      </c>
      <c r="D89" s="35">
        <v>0</v>
      </c>
      <c r="E89" s="35">
        <v>0</v>
      </c>
      <c r="F89" s="35">
        <v>891000000</v>
      </c>
      <c r="G89" s="35">
        <v>0</v>
      </c>
      <c r="H89" s="35">
        <v>891000000</v>
      </c>
      <c r="I89" s="35">
        <v>636076073</v>
      </c>
      <c r="J89" s="35">
        <v>636076073</v>
      </c>
      <c r="K89" s="36">
        <v>71.39</v>
      </c>
      <c r="L89" s="35">
        <v>0</v>
      </c>
      <c r="M89" s="35">
        <v>0</v>
      </c>
      <c r="N89" s="36">
        <v>0</v>
      </c>
      <c r="O89" s="1"/>
    </row>
    <row r="90" spans="1:15" x14ac:dyDescent="0.2">
      <c r="A90" s="29" t="s">
        <v>403</v>
      </c>
      <c r="B90" s="30" t="s">
        <v>404</v>
      </c>
      <c r="C90" s="35">
        <v>1100000000</v>
      </c>
      <c r="D90" s="35">
        <v>0</v>
      </c>
      <c r="E90" s="35">
        <v>0</v>
      </c>
      <c r="F90" s="35">
        <v>1100000000</v>
      </c>
      <c r="G90" s="35">
        <v>0</v>
      </c>
      <c r="H90" s="35">
        <v>1100000000</v>
      </c>
      <c r="I90" s="35">
        <v>286052000</v>
      </c>
      <c r="J90" s="35">
        <v>286052000</v>
      </c>
      <c r="K90" s="36">
        <v>26</v>
      </c>
      <c r="L90" s="35">
        <v>285654467</v>
      </c>
      <c r="M90" s="35">
        <v>285654467</v>
      </c>
      <c r="N90" s="36">
        <v>25.97</v>
      </c>
      <c r="O90" s="1"/>
    </row>
    <row r="91" spans="1:15" x14ac:dyDescent="0.2">
      <c r="A91" s="29" t="s">
        <v>227</v>
      </c>
      <c r="B91" s="30" t="s">
        <v>228</v>
      </c>
      <c r="C91" s="35">
        <v>1646350000</v>
      </c>
      <c r="D91" s="35">
        <v>0</v>
      </c>
      <c r="E91" s="35">
        <v>0</v>
      </c>
      <c r="F91" s="35">
        <v>1646350000</v>
      </c>
      <c r="G91" s="35">
        <v>0</v>
      </c>
      <c r="H91" s="35">
        <v>1646350000</v>
      </c>
      <c r="I91" s="35">
        <v>0</v>
      </c>
      <c r="J91" s="35">
        <v>1576568402</v>
      </c>
      <c r="K91" s="36">
        <v>95.76</v>
      </c>
      <c r="L91" s="35">
        <v>197071051</v>
      </c>
      <c r="M91" s="35">
        <v>197071051</v>
      </c>
      <c r="N91" s="36">
        <v>11.97</v>
      </c>
      <c r="O91" s="1"/>
    </row>
    <row r="92" spans="1:15" x14ac:dyDescent="0.2">
      <c r="A92" s="29" t="s">
        <v>229</v>
      </c>
      <c r="B92" s="30" t="s">
        <v>230</v>
      </c>
      <c r="C92" s="35">
        <v>1600000000</v>
      </c>
      <c r="D92" s="35">
        <v>0</v>
      </c>
      <c r="E92" s="35">
        <v>0</v>
      </c>
      <c r="F92" s="35">
        <v>1600000000</v>
      </c>
      <c r="G92" s="35">
        <v>0</v>
      </c>
      <c r="H92" s="35">
        <v>1600000000</v>
      </c>
      <c r="I92" s="35">
        <v>0</v>
      </c>
      <c r="J92" s="35">
        <v>1576568402</v>
      </c>
      <c r="K92" s="36">
        <v>98.54</v>
      </c>
      <c r="L92" s="35">
        <v>197071051</v>
      </c>
      <c r="M92" s="35">
        <v>197071051</v>
      </c>
      <c r="N92" s="36">
        <v>12.32</v>
      </c>
      <c r="O92" s="1"/>
    </row>
    <row r="93" spans="1:15" x14ac:dyDescent="0.2">
      <c r="A93" s="29" t="s">
        <v>361</v>
      </c>
      <c r="B93" s="30" t="s">
        <v>362</v>
      </c>
      <c r="C93" s="35">
        <v>46350000</v>
      </c>
      <c r="D93" s="35">
        <v>0</v>
      </c>
      <c r="E93" s="35">
        <v>0</v>
      </c>
      <c r="F93" s="35">
        <v>46350000</v>
      </c>
      <c r="G93" s="35">
        <v>0</v>
      </c>
      <c r="H93" s="35">
        <v>46350000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6">
        <v>0</v>
      </c>
      <c r="O93" s="1"/>
    </row>
    <row r="94" spans="1:15" x14ac:dyDescent="0.2">
      <c r="A94" s="29" t="s">
        <v>363</v>
      </c>
      <c r="B94" s="30" t="s">
        <v>364</v>
      </c>
      <c r="C94" s="35">
        <v>866810000</v>
      </c>
      <c r="D94" s="35">
        <v>0</v>
      </c>
      <c r="E94" s="35">
        <v>0</v>
      </c>
      <c r="F94" s="35">
        <v>866810000</v>
      </c>
      <c r="G94" s="35">
        <v>0</v>
      </c>
      <c r="H94" s="35">
        <v>866810000</v>
      </c>
      <c r="I94" s="35">
        <v>0</v>
      </c>
      <c r="J94" s="35">
        <v>0</v>
      </c>
      <c r="K94" s="36">
        <v>0</v>
      </c>
      <c r="L94" s="35">
        <v>0</v>
      </c>
      <c r="M94" s="35">
        <v>0</v>
      </c>
      <c r="N94" s="36">
        <v>0</v>
      </c>
      <c r="O94" s="1"/>
    </row>
    <row r="95" spans="1:15" x14ac:dyDescent="0.2">
      <c r="A95" s="29" t="s">
        <v>365</v>
      </c>
      <c r="B95" s="30" t="s">
        <v>366</v>
      </c>
      <c r="C95" s="35">
        <v>2000000</v>
      </c>
      <c r="D95" s="35">
        <v>0</v>
      </c>
      <c r="E95" s="35">
        <v>0</v>
      </c>
      <c r="F95" s="35">
        <v>2000000</v>
      </c>
      <c r="G95" s="35">
        <v>0</v>
      </c>
      <c r="H95" s="35">
        <v>2000000</v>
      </c>
      <c r="I95" s="35">
        <v>0</v>
      </c>
      <c r="J95" s="35">
        <v>0</v>
      </c>
      <c r="K95" s="36">
        <v>0</v>
      </c>
      <c r="L95" s="35">
        <v>0</v>
      </c>
      <c r="M95" s="35">
        <v>0</v>
      </c>
      <c r="N95" s="36">
        <v>0</v>
      </c>
      <c r="O95" s="1"/>
    </row>
    <row r="96" spans="1:15" x14ac:dyDescent="0.2">
      <c r="A96" s="29" t="s">
        <v>405</v>
      </c>
      <c r="B96" s="30" t="s">
        <v>406</v>
      </c>
      <c r="C96" s="35">
        <v>864810000</v>
      </c>
      <c r="D96" s="35">
        <v>0</v>
      </c>
      <c r="E96" s="35">
        <v>0</v>
      </c>
      <c r="F96" s="35">
        <v>864810000</v>
      </c>
      <c r="G96" s="35">
        <v>0</v>
      </c>
      <c r="H96" s="35">
        <v>864810000</v>
      </c>
      <c r="I96" s="35">
        <v>0</v>
      </c>
      <c r="J96" s="35">
        <v>0</v>
      </c>
      <c r="K96" s="36">
        <v>0</v>
      </c>
      <c r="L96" s="35">
        <v>0</v>
      </c>
      <c r="M96" s="35">
        <v>0</v>
      </c>
      <c r="N96" s="36">
        <v>0</v>
      </c>
      <c r="O96" s="1"/>
    </row>
    <row r="97" spans="1:15" x14ac:dyDescent="0.2">
      <c r="A97" s="29" t="s">
        <v>231</v>
      </c>
      <c r="B97" s="30" t="s">
        <v>232</v>
      </c>
      <c r="C97" s="35">
        <v>6985096000</v>
      </c>
      <c r="D97" s="35">
        <v>0</v>
      </c>
      <c r="E97" s="35">
        <v>0</v>
      </c>
      <c r="F97" s="35">
        <v>6985096000</v>
      </c>
      <c r="G97" s="35">
        <v>0</v>
      </c>
      <c r="H97" s="35">
        <v>6985096000</v>
      </c>
      <c r="I97" s="35">
        <v>50401487</v>
      </c>
      <c r="J97" s="35">
        <v>65311668</v>
      </c>
      <c r="K97" s="36">
        <v>0.94</v>
      </c>
      <c r="L97" s="35">
        <v>6180199</v>
      </c>
      <c r="M97" s="35">
        <v>16082059</v>
      </c>
      <c r="N97" s="36">
        <v>0.23</v>
      </c>
      <c r="O97" s="1"/>
    </row>
    <row r="98" spans="1:15" x14ac:dyDescent="0.2">
      <c r="A98" s="29" t="s">
        <v>233</v>
      </c>
      <c r="B98" s="30" t="s">
        <v>234</v>
      </c>
      <c r="C98" s="35">
        <v>15250000</v>
      </c>
      <c r="D98" s="35">
        <v>0</v>
      </c>
      <c r="E98" s="35">
        <v>0</v>
      </c>
      <c r="F98" s="35">
        <v>15250000</v>
      </c>
      <c r="G98" s="35">
        <v>0</v>
      </c>
      <c r="H98" s="35">
        <v>15250000</v>
      </c>
      <c r="I98" s="35">
        <v>863020</v>
      </c>
      <c r="J98" s="35">
        <v>863020</v>
      </c>
      <c r="K98" s="36">
        <v>5.66</v>
      </c>
      <c r="L98" s="35">
        <v>0</v>
      </c>
      <c r="M98" s="35">
        <v>0</v>
      </c>
      <c r="N98" s="36">
        <v>0</v>
      </c>
      <c r="O98" s="1"/>
    </row>
    <row r="99" spans="1:15" x14ac:dyDescent="0.2">
      <c r="A99" s="29" t="s">
        <v>367</v>
      </c>
      <c r="B99" s="30" t="s">
        <v>368</v>
      </c>
      <c r="C99" s="35">
        <v>15250000</v>
      </c>
      <c r="D99" s="35">
        <v>0</v>
      </c>
      <c r="E99" s="35">
        <v>0</v>
      </c>
      <c r="F99" s="35">
        <v>15250000</v>
      </c>
      <c r="G99" s="35">
        <v>0</v>
      </c>
      <c r="H99" s="35">
        <v>15250000</v>
      </c>
      <c r="I99" s="35">
        <v>863020</v>
      </c>
      <c r="J99" s="35">
        <v>863020</v>
      </c>
      <c r="K99" s="36">
        <v>5.66</v>
      </c>
      <c r="L99" s="35">
        <v>0</v>
      </c>
      <c r="M99" s="35">
        <v>0</v>
      </c>
      <c r="N99" s="36">
        <v>0</v>
      </c>
      <c r="O99" s="1"/>
    </row>
    <row r="100" spans="1:15" x14ac:dyDescent="0.2">
      <c r="A100" s="29" t="s">
        <v>235</v>
      </c>
      <c r="B100" s="30" t="s">
        <v>236</v>
      </c>
      <c r="C100" s="35">
        <v>397005000</v>
      </c>
      <c r="D100" s="35">
        <v>0</v>
      </c>
      <c r="E100" s="35">
        <v>0</v>
      </c>
      <c r="F100" s="35">
        <v>397005000</v>
      </c>
      <c r="G100" s="35">
        <v>0</v>
      </c>
      <c r="H100" s="35">
        <v>397005000</v>
      </c>
      <c r="I100" s="35">
        <v>0</v>
      </c>
      <c r="J100" s="35">
        <v>0</v>
      </c>
      <c r="K100" s="36">
        <v>0</v>
      </c>
      <c r="L100" s="35">
        <v>0</v>
      </c>
      <c r="M100" s="35">
        <v>0</v>
      </c>
      <c r="N100" s="36">
        <v>0</v>
      </c>
      <c r="O100" s="1"/>
    </row>
    <row r="101" spans="1:15" x14ac:dyDescent="0.2">
      <c r="A101" s="29" t="s">
        <v>237</v>
      </c>
      <c r="B101" s="30" t="s">
        <v>238</v>
      </c>
      <c r="C101" s="35">
        <v>371830000</v>
      </c>
      <c r="D101" s="35">
        <v>0</v>
      </c>
      <c r="E101" s="35">
        <v>0</v>
      </c>
      <c r="F101" s="35">
        <v>371830000</v>
      </c>
      <c r="G101" s="35">
        <v>0</v>
      </c>
      <c r="H101" s="35">
        <v>371830000</v>
      </c>
      <c r="I101" s="35">
        <v>0</v>
      </c>
      <c r="J101" s="35">
        <v>0</v>
      </c>
      <c r="K101" s="36">
        <v>0</v>
      </c>
      <c r="L101" s="35">
        <v>0</v>
      </c>
      <c r="M101" s="35">
        <v>0</v>
      </c>
      <c r="N101" s="36">
        <v>0</v>
      </c>
      <c r="O101" s="1"/>
    </row>
    <row r="102" spans="1:15" x14ac:dyDescent="0.2">
      <c r="A102" s="29" t="s">
        <v>407</v>
      </c>
      <c r="B102" s="30" t="s">
        <v>408</v>
      </c>
      <c r="C102" s="35">
        <v>20600000</v>
      </c>
      <c r="D102" s="35">
        <v>0</v>
      </c>
      <c r="E102" s="35">
        <v>0</v>
      </c>
      <c r="F102" s="35">
        <v>20600000</v>
      </c>
      <c r="G102" s="35">
        <v>0</v>
      </c>
      <c r="H102" s="35">
        <v>20600000</v>
      </c>
      <c r="I102" s="35">
        <v>0</v>
      </c>
      <c r="J102" s="35">
        <v>0</v>
      </c>
      <c r="K102" s="36">
        <v>0</v>
      </c>
      <c r="L102" s="35">
        <v>0</v>
      </c>
      <c r="M102" s="35">
        <v>0</v>
      </c>
      <c r="N102" s="36">
        <v>0</v>
      </c>
      <c r="O102" s="1"/>
    </row>
    <row r="103" spans="1:15" x14ac:dyDescent="0.2">
      <c r="A103" s="29" t="s">
        <v>369</v>
      </c>
      <c r="B103" s="30" t="s">
        <v>370</v>
      </c>
      <c r="C103" s="35">
        <v>2000000</v>
      </c>
      <c r="D103" s="35">
        <v>0</v>
      </c>
      <c r="E103" s="35">
        <v>0</v>
      </c>
      <c r="F103" s="35">
        <v>2000000</v>
      </c>
      <c r="G103" s="35">
        <v>0</v>
      </c>
      <c r="H103" s="35">
        <v>2000000</v>
      </c>
      <c r="I103" s="35">
        <v>0</v>
      </c>
      <c r="J103" s="35">
        <v>0</v>
      </c>
      <c r="K103" s="36">
        <v>0</v>
      </c>
      <c r="L103" s="35">
        <v>0</v>
      </c>
      <c r="M103" s="35">
        <v>0</v>
      </c>
      <c r="N103" s="36">
        <v>0</v>
      </c>
      <c r="O103" s="1"/>
    </row>
    <row r="104" spans="1:15" x14ac:dyDescent="0.2">
      <c r="A104" s="29" t="s">
        <v>371</v>
      </c>
      <c r="B104" s="30" t="s">
        <v>372</v>
      </c>
      <c r="C104" s="35">
        <v>2575000</v>
      </c>
      <c r="D104" s="35">
        <v>0</v>
      </c>
      <c r="E104" s="35">
        <v>0</v>
      </c>
      <c r="F104" s="35">
        <v>2575000</v>
      </c>
      <c r="G104" s="35">
        <v>0</v>
      </c>
      <c r="H104" s="35">
        <v>2575000</v>
      </c>
      <c r="I104" s="35">
        <v>0</v>
      </c>
      <c r="J104" s="35">
        <v>0</v>
      </c>
      <c r="K104" s="36">
        <v>0</v>
      </c>
      <c r="L104" s="35">
        <v>0</v>
      </c>
      <c r="M104" s="35">
        <v>0</v>
      </c>
      <c r="N104" s="36">
        <v>0</v>
      </c>
      <c r="O104" s="1"/>
    </row>
    <row r="105" spans="1:15" x14ac:dyDescent="0.2">
      <c r="A105" s="29" t="s">
        <v>239</v>
      </c>
      <c r="B105" s="30" t="s">
        <v>240</v>
      </c>
      <c r="C105" s="35">
        <v>848062000</v>
      </c>
      <c r="D105" s="35">
        <v>0</v>
      </c>
      <c r="E105" s="35">
        <v>0</v>
      </c>
      <c r="F105" s="35">
        <v>848062000</v>
      </c>
      <c r="G105" s="35">
        <v>0</v>
      </c>
      <c r="H105" s="35">
        <v>848062000</v>
      </c>
      <c r="I105" s="35">
        <v>49517367</v>
      </c>
      <c r="J105" s="35">
        <v>64427548</v>
      </c>
      <c r="K105" s="36">
        <v>7.6</v>
      </c>
      <c r="L105" s="35">
        <v>6180199</v>
      </c>
      <c r="M105" s="35">
        <v>16082059</v>
      </c>
      <c r="N105" s="36">
        <v>1.9</v>
      </c>
      <c r="O105" s="1"/>
    </row>
    <row r="106" spans="1:15" x14ac:dyDescent="0.2">
      <c r="A106" s="29" t="s">
        <v>241</v>
      </c>
      <c r="B106" s="30" t="s">
        <v>242</v>
      </c>
      <c r="C106" s="35">
        <v>385200000</v>
      </c>
      <c r="D106" s="35">
        <v>0</v>
      </c>
      <c r="E106" s="35">
        <v>0</v>
      </c>
      <c r="F106" s="35">
        <v>385200000</v>
      </c>
      <c r="G106" s="35">
        <v>0</v>
      </c>
      <c r="H106" s="35">
        <v>385200000</v>
      </c>
      <c r="I106" s="35">
        <v>8836973</v>
      </c>
      <c r="J106" s="35">
        <v>17603621</v>
      </c>
      <c r="K106" s="36">
        <v>4.57</v>
      </c>
      <c r="L106" s="35">
        <v>30273</v>
      </c>
      <c r="M106" s="35">
        <v>8796921</v>
      </c>
      <c r="N106" s="36">
        <v>2.2799999999999998</v>
      </c>
      <c r="O106" s="1"/>
    </row>
    <row r="107" spans="1:15" x14ac:dyDescent="0.2">
      <c r="A107" s="29" t="s">
        <v>243</v>
      </c>
      <c r="B107" s="30" t="s">
        <v>244</v>
      </c>
      <c r="C107" s="35">
        <v>88810000</v>
      </c>
      <c r="D107" s="35">
        <v>0</v>
      </c>
      <c r="E107" s="35">
        <v>0</v>
      </c>
      <c r="F107" s="35">
        <v>88810000</v>
      </c>
      <c r="G107" s="35">
        <v>0</v>
      </c>
      <c r="H107" s="35">
        <v>88810000</v>
      </c>
      <c r="I107" s="35">
        <v>6149926</v>
      </c>
      <c r="J107" s="35">
        <v>12293459</v>
      </c>
      <c r="K107" s="36">
        <v>13.84</v>
      </c>
      <c r="L107" s="35">
        <v>6149926</v>
      </c>
      <c r="M107" s="35">
        <v>7285138</v>
      </c>
      <c r="N107" s="36">
        <v>8.1999999999999993</v>
      </c>
      <c r="O107" s="1"/>
    </row>
    <row r="108" spans="1:15" x14ac:dyDescent="0.2">
      <c r="A108" s="29" t="s">
        <v>373</v>
      </c>
      <c r="B108" s="30" t="s">
        <v>374</v>
      </c>
      <c r="C108" s="35">
        <v>1032000</v>
      </c>
      <c r="D108" s="35">
        <v>0</v>
      </c>
      <c r="E108" s="35">
        <v>0</v>
      </c>
      <c r="F108" s="35">
        <v>1032000</v>
      </c>
      <c r="G108" s="35">
        <v>0</v>
      </c>
      <c r="H108" s="35">
        <v>1032000</v>
      </c>
      <c r="I108" s="35">
        <v>0</v>
      </c>
      <c r="J108" s="35">
        <v>0</v>
      </c>
      <c r="K108" s="36">
        <v>0</v>
      </c>
      <c r="L108" s="35">
        <v>0</v>
      </c>
      <c r="M108" s="35">
        <v>0</v>
      </c>
      <c r="N108" s="36">
        <v>0</v>
      </c>
      <c r="O108" s="1"/>
    </row>
    <row r="109" spans="1:15" x14ac:dyDescent="0.2">
      <c r="A109" s="29" t="s">
        <v>245</v>
      </c>
      <c r="B109" s="30" t="s">
        <v>246</v>
      </c>
      <c r="C109" s="35">
        <v>373020000</v>
      </c>
      <c r="D109" s="35">
        <v>0</v>
      </c>
      <c r="E109" s="35">
        <v>0</v>
      </c>
      <c r="F109" s="35">
        <v>373020000</v>
      </c>
      <c r="G109" s="35">
        <v>0</v>
      </c>
      <c r="H109" s="35">
        <v>373020000</v>
      </c>
      <c r="I109" s="35">
        <v>34530468</v>
      </c>
      <c r="J109" s="35">
        <v>34530468</v>
      </c>
      <c r="K109" s="36">
        <v>9.26</v>
      </c>
      <c r="L109" s="35">
        <v>0</v>
      </c>
      <c r="M109" s="35">
        <v>0</v>
      </c>
      <c r="N109" s="36">
        <v>0</v>
      </c>
      <c r="O109" s="1"/>
    </row>
    <row r="110" spans="1:15" x14ac:dyDescent="0.2">
      <c r="A110" s="29" t="s">
        <v>247</v>
      </c>
      <c r="B110" s="30" t="s">
        <v>248</v>
      </c>
      <c r="C110" s="35">
        <v>4130700000</v>
      </c>
      <c r="D110" s="35">
        <v>0</v>
      </c>
      <c r="E110" s="35">
        <v>0</v>
      </c>
      <c r="F110" s="35">
        <v>4130700000</v>
      </c>
      <c r="G110" s="35">
        <v>0</v>
      </c>
      <c r="H110" s="35">
        <v>4130700000</v>
      </c>
      <c r="I110" s="35">
        <v>21100</v>
      </c>
      <c r="J110" s="35">
        <v>21100</v>
      </c>
      <c r="K110" s="36">
        <v>0</v>
      </c>
      <c r="L110" s="35">
        <v>0</v>
      </c>
      <c r="M110" s="35">
        <v>0</v>
      </c>
      <c r="N110" s="36">
        <v>0</v>
      </c>
      <c r="O110" s="1"/>
    </row>
    <row r="111" spans="1:15" x14ac:dyDescent="0.2">
      <c r="A111" s="29" t="s">
        <v>249</v>
      </c>
      <c r="B111" s="30" t="s">
        <v>250</v>
      </c>
      <c r="C111" s="35">
        <v>2400000000</v>
      </c>
      <c r="D111" s="35">
        <v>0</v>
      </c>
      <c r="E111" s="35">
        <v>0</v>
      </c>
      <c r="F111" s="35">
        <v>2400000000</v>
      </c>
      <c r="G111" s="35">
        <v>0</v>
      </c>
      <c r="H111" s="35">
        <v>2400000000</v>
      </c>
      <c r="I111" s="35">
        <v>0</v>
      </c>
      <c r="J111" s="35">
        <v>0</v>
      </c>
      <c r="K111" s="36">
        <v>0</v>
      </c>
      <c r="L111" s="35">
        <v>0</v>
      </c>
      <c r="M111" s="35">
        <v>0</v>
      </c>
      <c r="N111" s="36">
        <v>0</v>
      </c>
      <c r="O111" s="1"/>
    </row>
    <row r="112" spans="1:15" x14ac:dyDescent="0.2">
      <c r="A112" s="29" t="s">
        <v>251</v>
      </c>
      <c r="B112" s="30" t="s">
        <v>252</v>
      </c>
      <c r="C112" s="35">
        <v>1645000000</v>
      </c>
      <c r="D112" s="35">
        <v>0</v>
      </c>
      <c r="E112" s="35">
        <v>0</v>
      </c>
      <c r="F112" s="35">
        <v>1645000000</v>
      </c>
      <c r="G112" s="35">
        <v>0</v>
      </c>
      <c r="H112" s="35">
        <v>1645000000</v>
      </c>
      <c r="I112" s="35">
        <v>0</v>
      </c>
      <c r="J112" s="35">
        <v>0</v>
      </c>
      <c r="K112" s="36">
        <v>0</v>
      </c>
      <c r="L112" s="35">
        <v>0</v>
      </c>
      <c r="M112" s="35">
        <v>0</v>
      </c>
      <c r="N112" s="36">
        <v>0</v>
      </c>
      <c r="O112" s="1"/>
    </row>
    <row r="113" spans="1:15" x14ac:dyDescent="0.2">
      <c r="A113" s="29" t="s">
        <v>253</v>
      </c>
      <c r="B113" s="30" t="s">
        <v>254</v>
      </c>
      <c r="C113" s="35">
        <v>84000000</v>
      </c>
      <c r="D113" s="35">
        <v>0</v>
      </c>
      <c r="E113" s="35">
        <v>0</v>
      </c>
      <c r="F113" s="35">
        <v>84000000</v>
      </c>
      <c r="G113" s="35">
        <v>0</v>
      </c>
      <c r="H113" s="35">
        <v>84000000</v>
      </c>
      <c r="I113" s="35">
        <v>9600</v>
      </c>
      <c r="J113" s="35">
        <v>9600</v>
      </c>
      <c r="K113" s="36">
        <v>0.01</v>
      </c>
      <c r="L113" s="35">
        <v>0</v>
      </c>
      <c r="M113" s="35">
        <v>0</v>
      </c>
      <c r="N113" s="36">
        <v>0</v>
      </c>
      <c r="O113" s="1"/>
    </row>
    <row r="114" spans="1:15" x14ac:dyDescent="0.2">
      <c r="A114" s="29" t="s">
        <v>375</v>
      </c>
      <c r="B114" s="30" t="s">
        <v>376</v>
      </c>
      <c r="C114" s="35">
        <v>1700000</v>
      </c>
      <c r="D114" s="35">
        <v>0</v>
      </c>
      <c r="E114" s="35">
        <v>0</v>
      </c>
      <c r="F114" s="35">
        <v>1700000</v>
      </c>
      <c r="G114" s="35">
        <v>0</v>
      </c>
      <c r="H114" s="35">
        <v>1700000</v>
      </c>
      <c r="I114" s="35">
        <v>11500</v>
      </c>
      <c r="J114" s="35">
        <v>11500</v>
      </c>
      <c r="K114" s="36">
        <v>0.68</v>
      </c>
      <c r="L114" s="35">
        <v>0</v>
      </c>
      <c r="M114" s="35">
        <v>0</v>
      </c>
      <c r="N114" s="36">
        <v>0</v>
      </c>
      <c r="O114" s="1"/>
    </row>
    <row r="115" spans="1:15" x14ac:dyDescent="0.2">
      <c r="A115" s="29" t="s">
        <v>255</v>
      </c>
      <c r="B115" s="30" t="s">
        <v>256</v>
      </c>
      <c r="C115" s="35">
        <v>1589079000</v>
      </c>
      <c r="D115" s="35">
        <v>0</v>
      </c>
      <c r="E115" s="35">
        <v>0</v>
      </c>
      <c r="F115" s="35">
        <v>1589079000</v>
      </c>
      <c r="G115" s="35">
        <v>0</v>
      </c>
      <c r="H115" s="35">
        <v>1589079000</v>
      </c>
      <c r="I115" s="35">
        <v>0</v>
      </c>
      <c r="J115" s="35">
        <v>0</v>
      </c>
      <c r="K115" s="36">
        <v>0</v>
      </c>
      <c r="L115" s="35">
        <v>0</v>
      </c>
      <c r="M115" s="35">
        <v>0</v>
      </c>
      <c r="N115" s="36">
        <v>0</v>
      </c>
      <c r="O115" s="1"/>
    </row>
    <row r="116" spans="1:15" x14ac:dyDescent="0.2">
      <c r="A116" s="29" t="s">
        <v>377</v>
      </c>
      <c r="B116" s="30" t="s">
        <v>378</v>
      </c>
      <c r="C116" s="35">
        <v>1000000</v>
      </c>
      <c r="D116" s="35">
        <v>0</v>
      </c>
      <c r="E116" s="35">
        <v>0</v>
      </c>
      <c r="F116" s="35">
        <v>1000000</v>
      </c>
      <c r="G116" s="35">
        <v>0</v>
      </c>
      <c r="H116" s="35">
        <v>1000000</v>
      </c>
      <c r="I116" s="35">
        <v>0</v>
      </c>
      <c r="J116" s="35">
        <v>0</v>
      </c>
      <c r="K116" s="36">
        <v>0</v>
      </c>
      <c r="L116" s="35">
        <v>0</v>
      </c>
      <c r="M116" s="35">
        <v>0</v>
      </c>
      <c r="N116" s="36">
        <v>0</v>
      </c>
      <c r="O116" s="1"/>
    </row>
    <row r="117" spans="1:15" x14ac:dyDescent="0.2">
      <c r="A117" s="29" t="s">
        <v>409</v>
      </c>
      <c r="B117" s="30" t="s">
        <v>410</v>
      </c>
      <c r="C117" s="35">
        <v>866979000</v>
      </c>
      <c r="D117" s="35">
        <v>0</v>
      </c>
      <c r="E117" s="35">
        <v>0</v>
      </c>
      <c r="F117" s="35">
        <v>866979000</v>
      </c>
      <c r="G117" s="35">
        <v>0</v>
      </c>
      <c r="H117" s="35">
        <v>866979000</v>
      </c>
      <c r="I117" s="35">
        <v>0</v>
      </c>
      <c r="J117" s="35">
        <v>0</v>
      </c>
      <c r="K117" s="36">
        <v>0</v>
      </c>
      <c r="L117" s="35">
        <v>0</v>
      </c>
      <c r="M117" s="35">
        <v>0</v>
      </c>
      <c r="N117" s="36">
        <v>0</v>
      </c>
      <c r="O117" s="1"/>
    </row>
    <row r="118" spans="1:15" x14ac:dyDescent="0.2">
      <c r="A118" s="29" t="s">
        <v>257</v>
      </c>
      <c r="B118" s="30" t="s">
        <v>258</v>
      </c>
      <c r="C118" s="35">
        <v>91700000</v>
      </c>
      <c r="D118" s="35">
        <v>0</v>
      </c>
      <c r="E118" s="35">
        <v>0</v>
      </c>
      <c r="F118" s="35">
        <v>91700000</v>
      </c>
      <c r="G118" s="35">
        <v>0</v>
      </c>
      <c r="H118" s="35">
        <v>91700000</v>
      </c>
      <c r="I118" s="35">
        <v>0</v>
      </c>
      <c r="J118" s="35">
        <v>0</v>
      </c>
      <c r="K118" s="36">
        <v>0</v>
      </c>
      <c r="L118" s="35">
        <v>0</v>
      </c>
      <c r="M118" s="35">
        <v>0</v>
      </c>
      <c r="N118" s="36">
        <v>0</v>
      </c>
      <c r="O118" s="1"/>
    </row>
    <row r="119" spans="1:15" x14ac:dyDescent="0.2">
      <c r="A119" s="29" t="s">
        <v>259</v>
      </c>
      <c r="B119" s="30" t="s">
        <v>260</v>
      </c>
      <c r="C119" s="35">
        <v>559000000</v>
      </c>
      <c r="D119" s="35">
        <v>0</v>
      </c>
      <c r="E119" s="35">
        <v>0</v>
      </c>
      <c r="F119" s="35">
        <v>559000000</v>
      </c>
      <c r="G119" s="35">
        <v>0</v>
      </c>
      <c r="H119" s="35">
        <v>559000000</v>
      </c>
      <c r="I119" s="35">
        <v>0</v>
      </c>
      <c r="J119" s="35">
        <v>0</v>
      </c>
      <c r="K119" s="36">
        <v>0</v>
      </c>
      <c r="L119" s="35">
        <v>0</v>
      </c>
      <c r="M119" s="35">
        <v>0</v>
      </c>
      <c r="N119" s="36">
        <v>0</v>
      </c>
      <c r="O119" s="1"/>
    </row>
    <row r="120" spans="1:15" x14ac:dyDescent="0.2">
      <c r="A120" s="29" t="s">
        <v>379</v>
      </c>
      <c r="B120" s="30" t="s">
        <v>380</v>
      </c>
      <c r="C120" s="35">
        <v>1400000</v>
      </c>
      <c r="D120" s="35">
        <v>0</v>
      </c>
      <c r="E120" s="35">
        <v>0</v>
      </c>
      <c r="F120" s="35">
        <v>1400000</v>
      </c>
      <c r="G120" s="35">
        <v>0</v>
      </c>
      <c r="H120" s="35">
        <v>1400000</v>
      </c>
      <c r="I120" s="35">
        <v>0</v>
      </c>
      <c r="J120" s="35">
        <v>0</v>
      </c>
      <c r="K120" s="36">
        <v>0</v>
      </c>
      <c r="L120" s="35">
        <v>0</v>
      </c>
      <c r="M120" s="35">
        <v>0</v>
      </c>
      <c r="N120" s="36">
        <v>0</v>
      </c>
      <c r="O120" s="1"/>
    </row>
    <row r="121" spans="1:15" x14ac:dyDescent="0.2">
      <c r="A121" s="29" t="s">
        <v>419</v>
      </c>
      <c r="B121" s="30" t="s">
        <v>420</v>
      </c>
      <c r="C121" s="35">
        <v>17000000</v>
      </c>
      <c r="D121" s="35">
        <v>0</v>
      </c>
      <c r="E121" s="35">
        <v>0</v>
      </c>
      <c r="F121" s="35">
        <v>17000000</v>
      </c>
      <c r="G121" s="35">
        <v>0</v>
      </c>
      <c r="H121" s="35">
        <v>17000000</v>
      </c>
      <c r="I121" s="35">
        <v>0</v>
      </c>
      <c r="J121" s="35">
        <v>0</v>
      </c>
      <c r="K121" s="36">
        <v>0</v>
      </c>
      <c r="L121" s="35">
        <v>0</v>
      </c>
      <c r="M121" s="35">
        <v>0</v>
      </c>
      <c r="N121" s="36">
        <v>0</v>
      </c>
      <c r="O121" s="1"/>
    </row>
    <row r="122" spans="1:15" x14ac:dyDescent="0.2">
      <c r="A122" s="29" t="s">
        <v>432</v>
      </c>
      <c r="B122" s="30" t="s">
        <v>433</v>
      </c>
      <c r="C122" s="35">
        <v>2000000</v>
      </c>
      <c r="D122" s="35">
        <v>0</v>
      </c>
      <c r="E122" s="35">
        <v>0</v>
      </c>
      <c r="F122" s="35">
        <v>2000000</v>
      </c>
      <c r="G122" s="35">
        <v>0</v>
      </c>
      <c r="H122" s="35">
        <v>2000000</v>
      </c>
      <c r="I122" s="35">
        <v>0</v>
      </c>
      <c r="J122" s="35">
        <v>0</v>
      </c>
      <c r="K122" s="36">
        <v>0</v>
      </c>
      <c r="L122" s="35">
        <v>0</v>
      </c>
      <c r="M122" s="35">
        <v>0</v>
      </c>
      <c r="N122" s="36">
        <v>0</v>
      </c>
      <c r="O122" s="1"/>
    </row>
    <row r="123" spans="1:15" x14ac:dyDescent="0.2">
      <c r="A123" s="29" t="s">
        <v>381</v>
      </c>
      <c r="B123" s="30" t="s">
        <v>382</v>
      </c>
      <c r="C123" s="35">
        <v>3000000</v>
      </c>
      <c r="D123" s="35">
        <v>0</v>
      </c>
      <c r="E123" s="35">
        <v>0</v>
      </c>
      <c r="F123" s="35">
        <v>3000000</v>
      </c>
      <c r="G123" s="35">
        <v>0</v>
      </c>
      <c r="H123" s="35">
        <v>3000000</v>
      </c>
      <c r="I123" s="35">
        <v>0</v>
      </c>
      <c r="J123" s="35">
        <v>0</v>
      </c>
      <c r="K123" s="36">
        <v>0</v>
      </c>
      <c r="L123" s="35">
        <v>0</v>
      </c>
      <c r="M123" s="35">
        <v>0</v>
      </c>
      <c r="N123" s="36">
        <v>0</v>
      </c>
      <c r="O123" s="1"/>
    </row>
    <row r="124" spans="1:15" x14ac:dyDescent="0.2">
      <c r="A124" s="29" t="s">
        <v>383</v>
      </c>
      <c r="B124" s="30" t="s">
        <v>384</v>
      </c>
      <c r="C124" s="35">
        <v>1000000</v>
      </c>
      <c r="D124" s="35">
        <v>0</v>
      </c>
      <c r="E124" s="35">
        <v>0</v>
      </c>
      <c r="F124" s="35">
        <v>1000000</v>
      </c>
      <c r="G124" s="35">
        <v>0</v>
      </c>
      <c r="H124" s="35">
        <v>1000000</v>
      </c>
      <c r="I124" s="35">
        <v>0</v>
      </c>
      <c r="J124" s="35">
        <v>0</v>
      </c>
      <c r="K124" s="36">
        <v>0</v>
      </c>
      <c r="L124" s="35">
        <v>0</v>
      </c>
      <c r="M124" s="35">
        <v>0</v>
      </c>
      <c r="N124" s="36">
        <v>0</v>
      </c>
      <c r="O124" s="1"/>
    </row>
    <row r="125" spans="1:15" x14ac:dyDescent="0.2">
      <c r="A125" s="29" t="s">
        <v>385</v>
      </c>
      <c r="B125" s="30" t="s">
        <v>386</v>
      </c>
      <c r="C125" s="35">
        <v>43000000</v>
      </c>
      <c r="D125" s="35">
        <v>0</v>
      </c>
      <c r="E125" s="35">
        <v>0</v>
      </c>
      <c r="F125" s="35">
        <v>43000000</v>
      </c>
      <c r="G125" s="35">
        <v>0</v>
      </c>
      <c r="H125" s="35">
        <v>43000000</v>
      </c>
      <c r="I125" s="35">
        <v>0</v>
      </c>
      <c r="J125" s="35">
        <v>0</v>
      </c>
      <c r="K125" s="36">
        <v>0</v>
      </c>
      <c r="L125" s="35">
        <v>0</v>
      </c>
      <c r="M125" s="35">
        <v>0</v>
      </c>
      <c r="N125" s="36">
        <v>0</v>
      </c>
      <c r="O125" s="1"/>
    </row>
    <row r="126" spans="1:15" x14ac:dyDescent="0.2">
      <c r="A126" s="29" t="s">
        <v>261</v>
      </c>
      <c r="B126" s="30" t="s">
        <v>262</v>
      </c>
      <c r="C126" s="35">
        <v>3000000</v>
      </c>
      <c r="D126" s="35">
        <v>0</v>
      </c>
      <c r="E126" s="35">
        <v>0</v>
      </c>
      <c r="F126" s="35">
        <v>3000000</v>
      </c>
      <c r="G126" s="35">
        <v>0</v>
      </c>
      <c r="H126" s="35">
        <v>3000000</v>
      </c>
      <c r="I126" s="35">
        <v>0</v>
      </c>
      <c r="J126" s="35">
        <v>0</v>
      </c>
      <c r="K126" s="36">
        <v>0</v>
      </c>
      <c r="L126" s="35">
        <v>0</v>
      </c>
      <c r="M126" s="35">
        <v>0</v>
      </c>
      <c r="N126" s="36">
        <v>0</v>
      </c>
      <c r="O126" s="1"/>
    </row>
    <row r="127" spans="1:15" x14ac:dyDescent="0.2">
      <c r="A127" s="29" t="s">
        <v>263</v>
      </c>
      <c r="B127" s="30" t="s">
        <v>264</v>
      </c>
      <c r="C127" s="35">
        <v>5000000</v>
      </c>
      <c r="D127" s="35">
        <v>0</v>
      </c>
      <c r="E127" s="35">
        <v>0</v>
      </c>
      <c r="F127" s="35">
        <v>5000000</v>
      </c>
      <c r="G127" s="35">
        <v>0</v>
      </c>
      <c r="H127" s="35">
        <v>5000000</v>
      </c>
      <c r="I127" s="35">
        <v>0</v>
      </c>
      <c r="J127" s="35">
        <v>0</v>
      </c>
      <c r="K127" s="36">
        <v>0</v>
      </c>
      <c r="L127" s="35">
        <v>0</v>
      </c>
      <c r="M127" s="35">
        <v>0</v>
      </c>
      <c r="N127" s="36">
        <v>0</v>
      </c>
      <c r="O127" s="1"/>
    </row>
    <row r="128" spans="1:15" x14ac:dyDescent="0.2">
      <c r="A128" s="29" t="s">
        <v>265</v>
      </c>
      <c r="B128" s="30" t="s">
        <v>266</v>
      </c>
      <c r="C128" s="35">
        <v>1500000</v>
      </c>
      <c r="D128" s="35">
        <v>0</v>
      </c>
      <c r="E128" s="35">
        <v>0</v>
      </c>
      <c r="F128" s="35">
        <v>1500000</v>
      </c>
      <c r="G128" s="35">
        <v>0</v>
      </c>
      <c r="H128" s="35">
        <v>1500000</v>
      </c>
      <c r="I128" s="35">
        <v>0</v>
      </c>
      <c r="J128" s="35">
        <v>0</v>
      </c>
      <c r="K128" s="36">
        <v>0</v>
      </c>
      <c r="L128" s="35">
        <v>0</v>
      </c>
      <c r="M128" s="35">
        <v>0</v>
      </c>
      <c r="N128" s="36">
        <v>0</v>
      </c>
      <c r="O128" s="1"/>
    </row>
    <row r="129" spans="1:15" x14ac:dyDescent="0.2">
      <c r="A129" s="29" t="s">
        <v>434</v>
      </c>
      <c r="B129" s="30" t="s">
        <v>435</v>
      </c>
      <c r="C129" s="35">
        <v>3500000</v>
      </c>
      <c r="D129" s="35">
        <v>0</v>
      </c>
      <c r="E129" s="35">
        <v>0</v>
      </c>
      <c r="F129" s="35">
        <v>3500000</v>
      </c>
      <c r="G129" s="35">
        <v>0</v>
      </c>
      <c r="H129" s="35">
        <v>3500000</v>
      </c>
      <c r="I129" s="35">
        <v>0</v>
      </c>
      <c r="J129" s="35">
        <v>0</v>
      </c>
      <c r="K129" s="36">
        <v>0</v>
      </c>
      <c r="L129" s="35">
        <v>0</v>
      </c>
      <c r="M129" s="35">
        <v>0</v>
      </c>
      <c r="N129" s="36">
        <v>0</v>
      </c>
      <c r="O129" s="1"/>
    </row>
    <row r="130" spans="1:15" x14ac:dyDescent="0.2">
      <c r="A130" s="29" t="s">
        <v>267</v>
      </c>
      <c r="B130" s="30" t="s">
        <v>268</v>
      </c>
      <c r="C130" s="35">
        <v>590100000</v>
      </c>
      <c r="D130" s="35">
        <v>0</v>
      </c>
      <c r="E130" s="35">
        <v>0</v>
      </c>
      <c r="F130" s="35">
        <v>590100000</v>
      </c>
      <c r="G130" s="35">
        <v>0</v>
      </c>
      <c r="H130" s="35">
        <v>590100000</v>
      </c>
      <c r="I130" s="35">
        <v>38541450</v>
      </c>
      <c r="J130" s="35">
        <v>84410860</v>
      </c>
      <c r="K130" s="36">
        <v>14.3</v>
      </c>
      <c r="L130" s="35">
        <v>45929140</v>
      </c>
      <c r="M130" s="35">
        <v>81880320</v>
      </c>
      <c r="N130" s="36">
        <v>13.88</v>
      </c>
      <c r="O130" s="1"/>
    </row>
    <row r="131" spans="1:15" x14ac:dyDescent="0.2">
      <c r="A131" s="29" t="s">
        <v>269</v>
      </c>
      <c r="B131" s="30" t="s">
        <v>270</v>
      </c>
      <c r="C131" s="35">
        <v>590100000</v>
      </c>
      <c r="D131" s="35">
        <v>0</v>
      </c>
      <c r="E131" s="35">
        <v>0</v>
      </c>
      <c r="F131" s="35">
        <v>590100000</v>
      </c>
      <c r="G131" s="35">
        <v>0</v>
      </c>
      <c r="H131" s="35">
        <v>590100000</v>
      </c>
      <c r="I131" s="35">
        <v>38541450</v>
      </c>
      <c r="J131" s="35">
        <v>84410860</v>
      </c>
      <c r="K131" s="36">
        <v>14.3</v>
      </c>
      <c r="L131" s="35">
        <v>45929140</v>
      </c>
      <c r="M131" s="35">
        <v>81880320</v>
      </c>
      <c r="N131" s="36">
        <v>13.88</v>
      </c>
      <c r="O131" s="1"/>
    </row>
    <row r="132" spans="1:15" x14ac:dyDescent="0.2">
      <c r="A132" s="29" t="s">
        <v>271</v>
      </c>
      <c r="B132" s="30" t="s">
        <v>59</v>
      </c>
      <c r="C132" s="35">
        <v>486150000</v>
      </c>
      <c r="D132" s="35">
        <v>0</v>
      </c>
      <c r="E132" s="35">
        <v>0</v>
      </c>
      <c r="F132" s="35">
        <v>486150000</v>
      </c>
      <c r="G132" s="35">
        <v>0</v>
      </c>
      <c r="H132" s="35">
        <v>486150000</v>
      </c>
      <c r="I132" s="35">
        <v>37058130</v>
      </c>
      <c r="J132" s="35">
        <v>71756540</v>
      </c>
      <c r="K132" s="36">
        <v>14.76</v>
      </c>
      <c r="L132" s="35">
        <v>37058130</v>
      </c>
      <c r="M132" s="35">
        <v>71756540</v>
      </c>
      <c r="N132" s="36">
        <v>14.76</v>
      </c>
      <c r="O132" s="1"/>
    </row>
    <row r="133" spans="1:15" x14ac:dyDescent="0.2">
      <c r="A133" s="29" t="s">
        <v>272</v>
      </c>
      <c r="B133" s="30" t="s">
        <v>273</v>
      </c>
      <c r="C133" s="35">
        <v>72450000</v>
      </c>
      <c r="D133" s="35">
        <v>0</v>
      </c>
      <c r="E133" s="35">
        <v>0</v>
      </c>
      <c r="F133" s="35">
        <v>72450000</v>
      </c>
      <c r="G133" s="35">
        <v>0</v>
      </c>
      <c r="H133" s="35">
        <v>72450000</v>
      </c>
      <c r="I133" s="35">
        <v>213360</v>
      </c>
      <c r="J133" s="35">
        <v>6716970</v>
      </c>
      <c r="K133" s="36">
        <v>9.27</v>
      </c>
      <c r="L133" s="35">
        <v>6703140</v>
      </c>
      <c r="M133" s="35">
        <v>6703140</v>
      </c>
      <c r="N133" s="36">
        <v>9.25</v>
      </c>
      <c r="O133" s="1"/>
    </row>
    <row r="134" spans="1:15" x14ac:dyDescent="0.2">
      <c r="A134" s="29" t="s">
        <v>274</v>
      </c>
      <c r="B134" s="30" t="s">
        <v>60</v>
      </c>
      <c r="C134" s="35">
        <v>31500000</v>
      </c>
      <c r="D134" s="35">
        <v>0</v>
      </c>
      <c r="E134" s="35">
        <v>0</v>
      </c>
      <c r="F134" s="35">
        <v>31500000</v>
      </c>
      <c r="G134" s="35">
        <v>0</v>
      </c>
      <c r="H134" s="35">
        <v>31500000</v>
      </c>
      <c r="I134" s="35">
        <v>1269960</v>
      </c>
      <c r="J134" s="35">
        <v>5937350</v>
      </c>
      <c r="K134" s="36">
        <v>18.850000000000001</v>
      </c>
      <c r="L134" s="35">
        <v>2167870</v>
      </c>
      <c r="M134" s="35">
        <v>3420640</v>
      </c>
      <c r="N134" s="36">
        <v>10.86</v>
      </c>
      <c r="O134" s="1"/>
    </row>
    <row r="135" spans="1:15" x14ac:dyDescent="0.2">
      <c r="A135" s="29" t="s">
        <v>275</v>
      </c>
      <c r="B135" s="30" t="s">
        <v>276</v>
      </c>
      <c r="C135" s="35">
        <v>30000000</v>
      </c>
      <c r="D135" s="35">
        <v>0</v>
      </c>
      <c r="E135" s="35">
        <v>0</v>
      </c>
      <c r="F135" s="35">
        <v>30000000</v>
      </c>
      <c r="G135" s="35">
        <v>0</v>
      </c>
      <c r="H135" s="35">
        <v>30000000</v>
      </c>
      <c r="I135" s="35">
        <v>8300</v>
      </c>
      <c r="J135" s="35">
        <v>8300</v>
      </c>
      <c r="K135" s="36">
        <v>0.03</v>
      </c>
      <c r="L135" s="35">
        <v>0</v>
      </c>
      <c r="M135" s="35">
        <v>0</v>
      </c>
      <c r="N135" s="36">
        <v>0</v>
      </c>
      <c r="O135" s="1"/>
    </row>
    <row r="136" spans="1:15" x14ac:dyDescent="0.2">
      <c r="A136" s="29" t="s">
        <v>277</v>
      </c>
      <c r="B136" s="30" t="s">
        <v>61</v>
      </c>
      <c r="C136" s="35">
        <v>210000000</v>
      </c>
      <c r="D136" s="35">
        <v>0</v>
      </c>
      <c r="E136" s="35">
        <v>0</v>
      </c>
      <c r="F136" s="35">
        <v>210000000</v>
      </c>
      <c r="G136" s="35">
        <v>0</v>
      </c>
      <c r="H136" s="35">
        <v>210000000</v>
      </c>
      <c r="I136" s="35">
        <v>0</v>
      </c>
      <c r="J136" s="35">
        <v>0</v>
      </c>
      <c r="K136" s="36">
        <v>0</v>
      </c>
      <c r="L136" s="35">
        <v>0</v>
      </c>
      <c r="M136" s="35">
        <v>0</v>
      </c>
      <c r="N136" s="36">
        <v>0</v>
      </c>
      <c r="O136" s="1"/>
    </row>
    <row r="137" spans="1:15" x14ac:dyDescent="0.2">
      <c r="A137" s="29" t="s">
        <v>278</v>
      </c>
      <c r="B137" s="30" t="s">
        <v>279</v>
      </c>
      <c r="C137" s="35">
        <v>300000000</v>
      </c>
      <c r="D137" s="35">
        <v>0</v>
      </c>
      <c r="E137" s="35">
        <v>0</v>
      </c>
      <c r="F137" s="35">
        <v>300000000</v>
      </c>
      <c r="G137" s="35">
        <v>0</v>
      </c>
      <c r="H137" s="35">
        <v>300000000</v>
      </c>
      <c r="I137" s="35">
        <v>0</v>
      </c>
      <c r="J137" s="35">
        <v>0</v>
      </c>
      <c r="K137" s="36">
        <v>0</v>
      </c>
      <c r="L137" s="35">
        <v>0</v>
      </c>
      <c r="M137" s="35">
        <v>0</v>
      </c>
      <c r="N137" s="36">
        <v>0</v>
      </c>
      <c r="O137" s="1"/>
    </row>
    <row r="138" spans="1:15" x14ac:dyDescent="0.2">
      <c r="A138" s="29" t="s">
        <v>280</v>
      </c>
      <c r="B138" s="30" t="s">
        <v>62</v>
      </c>
      <c r="C138" s="35">
        <v>120000000</v>
      </c>
      <c r="D138" s="35">
        <v>0</v>
      </c>
      <c r="E138" s="35">
        <v>0</v>
      </c>
      <c r="F138" s="35">
        <v>120000000</v>
      </c>
      <c r="G138" s="35">
        <v>0</v>
      </c>
      <c r="H138" s="35">
        <v>120000000</v>
      </c>
      <c r="I138" s="35">
        <v>0</v>
      </c>
      <c r="J138" s="35">
        <v>0</v>
      </c>
      <c r="K138" s="36">
        <v>0</v>
      </c>
      <c r="L138" s="35">
        <v>0</v>
      </c>
      <c r="M138" s="35">
        <v>0</v>
      </c>
      <c r="N138" s="36">
        <v>0</v>
      </c>
      <c r="O138" s="1"/>
    </row>
    <row r="139" spans="1:15" s="28" customFormat="1" x14ac:dyDescent="0.2">
      <c r="A139" s="24" t="s">
        <v>296</v>
      </c>
      <c r="B139" s="25" t="s">
        <v>281</v>
      </c>
      <c r="C139" s="33">
        <v>4000000</v>
      </c>
      <c r="D139" s="35">
        <v>0</v>
      </c>
      <c r="E139" s="33">
        <v>0</v>
      </c>
      <c r="F139" s="33">
        <v>4000000</v>
      </c>
      <c r="G139" s="33">
        <v>0</v>
      </c>
      <c r="H139" s="33">
        <v>4000000</v>
      </c>
      <c r="I139" s="33">
        <v>0</v>
      </c>
      <c r="J139" s="33">
        <v>0</v>
      </c>
      <c r="K139" s="34">
        <v>0</v>
      </c>
      <c r="L139" s="33">
        <v>0</v>
      </c>
      <c r="M139" s="33">
        <v>0</v>
      </c>
      <c r="N139" s="34">
        <v>0</v>
      </c>
    </row>
    <row r="140" spans="1:15" s="28" customFormat="1" x14ac:dyDescent="0.2">
      <c r="A140" s="24" t="s">
        <v>411</v>
      </c>
      <c r="B140" s="25" t="s">
        <v>412</v>
      </c>
      <c r="C140" s="33">
        <v>4000000</v>
      </c>
      <c r="D140" s="35">
        <v>0</v>
      </c>
      <c r="E140" s="33">
        <v>0</v>
      </c>
      <c r="F140" s="33">
        <v>4000000</v>
      </c>
      <c r="G140" s="33">
        <v>0</v>
      </c>
      <c r="H140" s="33">
        <v>4000000</v>
      </c>
      <c r="I140" s="33">
        <v>0</v>
      </c>
      <c r="J140" s="33">
        <v>0</v>
      </c>
      <c r="K140" s="34">
        <v>0</v>
      </c>
      <c r="L140" s="33">
        <v>0</v>
      </c>
      <c r="M140" s="33">
        <v>0</v>
      </c>
      <c r="N140" s="34">
        <v>0</v>
      </c>
    </row>
    <row r="141" spans="1:15" x14ac:dyDescent="0.2">
      <c r="A141" s="29" t="s">
        <v>413</v>
      </c>
      <c r="B141" s="30" t="s">
        <v>414</v>
      </c>
      <c r="C141" s="35">
        <v>4000000</v>
      </c>
      <c r="D141" s="35">
        <v>0</v>
      </c>
      <c r="E141" s="35">
        <v>0</v>
      </c>
      <c r="F141" s="35">
        <v>4000000</v>
      </c>
      <c r="G141" s="35">
        <v>0</v>
      </c>
      <c r="H141" s="35">
        <v>4000000</v>
      </c>
      <c r="I141" s="35">
        <v>0</v>
      </c>
      <c r="J141" s="35">
        <v>0</v>
      </c>
      <c r="K141" s="36">
        <v>0</v>
      </c>
      <c r="L141" s="35">
        <v>0</v>
      </c>
      <c r="M141" s="35">
        <v>0</v>
      </c>
      <c r="N141" s="36">
        <v>0</v>
      </c>
      <c r="O141" s="1"/>
    </row>
    <row r="142" spans="1:15" x14ac:dyDescent="0.2">
      <c r="A142" s="29" t="s">
        <v>392</v>
      </c>
      <c r="B142" s="30" t="s">
        <v>387</v>
      </c>
      <c r="C142" s="35">
        <v>3000000</v>
      </c>
      <c r="D142" s="35">
        <v>0</v>
      </c>
      <c r="E142" s="35">
        <v>0</v>
      </c>
      <c r="F142" s="35">
        <v>3000000</v>
      </c>
      <c r="G142" s="35">
        <v>0</v>
      </c>
      <c r="H142" s="35">
        <v>3000000</v>
      </c>
      <c r="I142" s="35">
        <v>0</v>
      </c>
      <c r="J142" s="35">
        <v>0</v>
      </c>
      <c r="K142" s="36">
        <v>0</v>
      </c>
      <c r="L142" s="35">
        <v>0</v>
      </c>
      <c r="M142" s="35">
        <v>0</v>
      </c>
      <c r="N142" s="36">
        <v>0</v>
      </c>
      <c r="O142" s="1"/>
    </row>
    <row r="143" spans="1:15" x14ac:dyDescent="0.2">
      <c r="A143" s="29" t="s">
        <v>388</v>
      </c>
      <c r="B143" s="30" t="s">
        <v>389</v>
      </c>
      <c r="C143" s="35">
        <v>3000000</v>
      </c>
      <c r="D143" s="35">
        <v>0</v>
      </c>
      <c r="E143" s="35">
        <v>0</v>
      </c>
      <c r="F143" s="35">
        <v>3000000</v>
      </c>
      <c r="G143" s="35">
        <v>0</v>
      </c>
      <c r="H143" s="35">
        <v>3000000</v>
      </c>
      <c r="I143" s="35">
        <v>0</v>
      </c>
      <c r="J143" s="35">
        <v>0</v>
      </c>
      <c r="K143" s="36">
        <v>0</v>
      </c>
      <c r="L143" s="35">
        <v>0</v>
      </c>
      <c r="M143" s="35">
        <v>0</v>
      </c>
      <c r="N143" s="36">
        <v>0</v>
      </c>
      <c r="O143" s="1"/>
    </row>
    <row r="144" spans="1:15" x14ac:dyDescent="0.2">
      <c r="A144" s="29" t="s">
        <v>390</v>
      </c>
      <c r="B144" s="30" t="s">
        <v>391</v>
      </c>
      <c r="C144" s="35">
        <v>3000000</v>
      </c>
      <c r="D144" s="35">
        <v>0</v>
      </c>
      <c r="E144" s="35">
        <v>0</v>
      </c>
      <c r="F144" s="35">
        <v>3000000</v>
      </c>
      <c r="G144" s="35">
        <v>0</v>
      </c>
      <c r="H144" s="35">
        <v>3000000</v>
      </c>
      <c r="I144" s="35">
        <v>0</v>
      </c>
      <c r="J144" s="35">
        <v>0</v>
      </c>
      <c r="K144" s="36">
        <v>0</v>
      </c>
      <c r="L144" s="35">
        <v>0</v>
      </c>
      <c r="M144" s="35">
        <v>0</v>
      </c>
      <c r="N144" s="36">
        <v>0</v>
      </c>
      <c r="O144" s="1"/>
    </row>
    <row r="145" spans="1:15" x14ac:dyDescent="0.2">
      <c r="A145" s="29" t="s">
        <v>10</v>
      </c>
      <c r="B145" s="30" t="s">
        <v>63</v>
      </c>
      <c r="C145" s="35">
        <v>2115128081000</v>
      </c>
      <c r="D145" s="35">
        <v>0</v>
      </c>
      <c r="E145" s="35">
        <v>0</v>
      </c>
      <c r="F145" s="35">
        <v>2115128081000</v>
      </c>
      <c r="G145" s="35">
        <v>0</v>
      </c>
      <c r="H145" s="35">
        <v>2115128081000</v>
      </c>
      <c r="I145" s="35">
        <v>47450578178</v>
      </c>
      <c r="J145" s="35">
        <v>57937763763</v>
      </c>
      <c r="K145" s="36">
        <v>2.74</v>
      </c>
      <c r="L145" s="35">
        <v>22286571323</v>
      </c>
      <c r="M145" s="35">
        <v>22372154223</v>
      </c>
      <c r="N145" s="36">
        <v>1.06</v>
      </c>
      <c r="O145" s="1"/>
    </row>
    <row r="146" spans="1:15" s="28" customFormat="1" x14ac:dyDescent="0.2">
      <c r="A146" s="24" t="s">
        <v>11</v>
      </c>
      <c r="B146" s="25" t="s">
        <v>64</v>
      </c>
      <c r="C146" s="33">
        <v>2035128081000</v>
      </c>
      <c r="D146" s="35">
        <v>0</v>
      </c>
      <c r="E146" s="33">
        <v>0</v>
      </c>
      <c r="F146" s="33">
        <v>2035128081000</v>
      </c>
      <c r="G146" s="33">
        <v>0</v>
      </c>
      <c r="H146" s="33">
        <v>2035128081000</v>
      </c>
      <c r="I146" s="33">
        <v>47450578178</v>
      </c>
      <c r="J146" s="33">
        <v>57937763763</v>
      </c>
      <c r="K146" s="34">
        <v>2.85</v>
      </c>
      <c r="L146" s="33">
        <v>22286571323</v>
      </c>
      <c r="M146" s="33">
        <v>22372154223</v>
      </c>
      <c r="N146" s="34">
        <v>1.1000000000000001</v>
      </c>
    </row>
    <row r="147" spans="1:15" s="28" customFormat="1" x14ac:dyDescent="0.2">
      <c r="A147" s="24" t="s">
        <v>12</v>
      </c>
      <c r="B147" s="25" t="s">
        <v>65</v>
      </c>
      <c r="C147" s="33">
        <v>2035128081000</v>
      </c>
      <c r="D147" s="35">
        <v>0</v>
      </c>
      <c r="E147" s="33">
        <v>0</v>
      </c>
      <c r="F147" s="33">
        <v>2035128081000</v>
      </c>
      <c r="G147" s="33">
        <v>0</v>
      </c>
      <c r="H147" s="33">
        <v>2035128081000</v>
      </c>
      <c r="I147" s="33">
        <v>47450578178</v>
      </c>
      <c r="J147" s="33">
        <v>57937763763</v>
      </c>
      <c r="K147" s="34">
        <v>2.85</v>
      </c>
      <c r="L147" s="33">
        <v>22286571323</v>
      </c>
      <c r="M147" s="33">
        <v>22372154223</v>
      </c>
      <c r="N147" s="34">
        <v>1.1000000000000001</v>
      </c>
    </row>
    <row r="148" spans="1:15" x14ac:dyDescent="0.2">
      <c r="A148" s="29" t="s">
        <v>13</v>
      </c>
      <c r="B148" s="30" t="s">
        <v>66</v>
      </c>
      <c r="C148" s="35">
        <v>1839390931000</v>
      </c>
      <c r="D148" s="35">
        <v>0</v>
      </c>
      <c r="E148" s="35">
        <v>0</v>
      </c>
      <c r="F148" s="35">
        <v>1839390931000</v>
      </c>
      <c r="G148" s="35">
        <v>0</v>
      </c>
      <c r="H148" s="35">
        <v>1839390931000</v>
      </c>
      <c r="I148" s="35">
        <v>32059686192</v>
      </c>
      <c r="J148" s="35">
        <v>41611691885</v>
      </c>
      <c r="K148" s="36">
        <v>2.2599999999999998</v>
      </c>
      <c r="L148" s="35">
        <v>21899421462</v>
      </c>
      <c r="M148" s="35">
        <v>21969951862</v>
      </c>
      <c r="N148" s="36">
        <v>1.19</v>
      </c>
      <c r="O148" s="1"/>
    </row>
    <row r="149" spans="1:15" x14ac:dyDescent="0.2">
      <c r="A149" s="29" t="s">
        <v>14</v>
      </c>
      <c r="B149" s="30" t="s">
        <v>67</v>
      </c>
      <c r="C149" s="35">
        <v>1839390931000</v>
      </c>
      <c r="D149" s="35">
        <v>0</v>
      </c>
      <c r="E149" s="35">
        <v>0</v>
      </c>
      <c r="F149" s="35">
        <v>1839390931000</v>
      </c>
      <c r="G149" s="35">
        <v>0</v>
      </c>
      <c r="H149" s="35">
        <v>1839390931000</v>
      </c>
      <c r="I149" s="35">
        <v>32059686192</v>
      </c>
      <c r="J149" s="35">
        <v>41611691885</v>
      </c>
      <c r="K149" s="36">
        <v>2.2599999999999998</v>
      </c>
      <c r="L149" s="35">
        <v>21899421462</v>
      </c>
      <c r="M149" s="35">
        <v>21969951862</v>
      </c>
      <c r="N149" s="36">
        <v>1.19</v>
      </c>
      <c r="O149" s="1"/>
    </row>
    <row r="150" spans="1:15" x14ac:dyDescent="0.2">
      <c r="A150" s="29" t="s">
        <v>15</v>
      </c>
      <c r="B150" s="30" t="s">
        <v>283</v>
      </c>
      <c r="C150" s="35">
        <v>118171357000</v>
      </c>
      <c r="D150" s="35">
        <v>0</v>
      </c>
      <c r="E150" s="35">
        <v>0</v>
      </c>
      <c r="F150" s="35">
        <v>118171357000</v>
      </c>
      <c r="G150" s="35">
        <v>0</v>
      </c>
      <c r="H150" s="35">
        <v>118171357000</v>
      </c>
      <c r="I150" s="35">
        <v>1162989572</v>
      </c>
      <c r="J150" s="35">
        <v>1253936931</v>
      </c>
      <c r="K150" s="36">
        <v>1.06</v>
      </c>
      <c r="L150" s="35">
        <v>0</v>
      </c>
      <c r="M150" s="35">
        <v>0</v>
      </c>
      <c r="N150" s="36">
        <v>0</v>
      </c>
      <c r="O150" s="1"/>
    </row>
    <row r="151" spans="1:15" x14ac:dyDescent="0.2">
      <c r="A151" s="29" t="s">
        <v>16</v>
      </c>
      <c r="B151" s="30" t="s">
        <v>415</v>
      </c>
      <c r="C151" s="35">
        <v>118171357000</v>
      </c>
      <c r="D151" s="35">
        <v>0</v>
      </c>
      <c r="E151" s="35">
        <v>0</v>
      </c>
      <c r="F151" s="35">
        <v>118171357000</v>
      </c>
      <c r="G151" s="35">
        <v>0</v>
      </c>
      <c r="H151" s="35">
        <v>118171357000</v>
      </c>
      <c r="I151" s="35">
        <v>1162989572</v>
      </c>
      <c r="J151" s="35">
        <v>1253936931</v>
      </c>
      <c r="K151" s="36">
        <v>1.06</v>
      </c>
      <c r="L151" s="35">
        <v>0</v>
      </c>
      <c r="M151" s="35">
        <v>0</v>
      </c>
      <c r="N151" s="36">
        <v>0</v>
      </c>
      <c r="O151" s="1"/>
    </row>
    <row r="152" spans="1:15" x14ac:dyDescent="0.2">
      <c r="A152" s="29" t="s">
        <v>17</v>
      </c>
      <c r="B152" s="30" t="s">
        <v>68</v>
      </c>
      <c r="C152" s="35">
        <v>450978726000</v>
      </c>
      <c r="D152" s="35">
        <v>0</v>
      </c>
      <c r="E152" s="35">
        <v>0</v>
      </c>
      <c r="F152" s="35">
        <v>450978726000</v>
      </c>
      <c r="G152" s="35">
        <v>0</v>
      </c>
      <c r="H152" s="35">
        <v>450978726000</v>
      </c>
      <c r="I152" s="35">
        <v>5984529595</v>
      </c>
      <c r="J152" s="35">
        <v>5984529595</v>
      </c>
      <c r="K152" s="36">
        <v>1.33</v>
      </c>
      <c r="L152" s="35">
        <v>5430478218</v>
      </c>
      <c r="M152" s="35">
        <v>5430478218</v>
      </c>
      <c r="N152" s="36">
        <v>1.2</v>
      </c>
      <c r="O152" s="1"/>
    </row>
    <row r="153" spans="1:15" x14ac:dyDescent="0.2">
      <c r="A153" s="29" t="s">
        <v>18</v>
      </c>
      <c r="B153" s="30" t="s">
        <v>416</v>
      </c>
      <c r="C153" s="35">
        <v>450978726000</v>
      </c>
      <c r="D153" s="35">
        <v>0</v>
      </c>
      <c r="E153" s="35">
        <v>0</v>
      </c>
      <c r="F153" s="35">
        <v>450978726000</v>
      </c>
      <c r="G153" s="35">
        <v>0</v>
      </c>
      <c r="H153" s="35">
        <v>450978726000</v>
      </c>
      <c r="I153" s="35">
        <v>5984529595</v>
      </c>
      <c r="J153" s="35">
        <v>5984529595</v>
      </c>
      <c r="K153" s="36">
        <v>1.33</v>
      </c>
      <c r="L153" s="35">
        <v>5430478218</v>
      </c>
      <c r="M153" s="35">
        <v>5430478218</v>
      </c>
      <c r="N153" s="36">
        <v>1.2</v>
      </c>
      <c r="O153" s="1"/>
    </row>
    <row r="154" spans="1:15" x14ac:dyDescent="0.2">
      <c r="A154" s="29" t="s">
        <v>19</v>
      </c>
      <c r="B154" s="30" t="s">
        <v>284</v>
      </c>
      <c r="C154" s="35">
        <v>1061525203000</v>
      </c>
      <c r="D154" s="35">
        <v>0</v>
      </c>
      <c r="E154" s="35">
        <v>0</v>
      </c>
      <c r="F154" s="35">
        <v>1061525203000</v>
      </c>
      <c r="G154" s="35">
        <v>0</v>
      </c>
      <c r="H154" s="35">
        <v>1061525203000</v>
      </c>
      <c r="I154" s="35">
        <v>19248257501</v>
      </c>
      <c r="J154" s="35">
        <v>19318787901</v>
      </c>
      <c r="K154" s="36">
        <v>1.82</v>
      </c>
      <c r="L154" s="35">
        <v>11349558531</v>
      </c>
      <c r="M154" s="35">
        <v>11420088931</v>
      </c>
      <c r="N154" s="36">
        <v>1.08</v>
      </c>
      <c r="O154" s="1"/>
    </row>
    <row r="155" spans="1:15" x14ac:dyDescent="0.2">
      <c r="A155" s="29" t="s">
        <v>20</v>
      </c>
      <c r="B155" s="30" t="s">
        <v>417</v>
      </c>
      <c r="C155" s="35">
        <v>1061525203000</v>
      </c>
      <c r="D155" s="35">
        <v>0</v>
      </c>
      <c r="E155" s="35">
        <v>0</v>
      </c>
      <c r="F155" s="35">
        <v>1061525203000</v>
      </c>
      <c r="G155" s="35">
        <v>0</v>
      </c>
      <c r="H155" s="35">
        <v>1061525203000</v>
      </c>
      <c r="I155" s="35">
        <v>19248257501</v>
      </c>
      <c r="J155" s="35">
        <v>19318787901</v>
      </c>
      <c r="K155" s="36">
        <v>1.82</v>
      </c>
      <c r="L155" s="35">
        <v>11349558531</v>
      </c>
      <c r="M155" s="35">
        <v>11420088931</v>
      </c>
      <c r="N155" s="36">
        <v>1.08</v>
      </c>
      <c r="O155" s="1"/>
    </row>
    <row r="156" spans="1:15" x14ac:dyDescent="0.2">
      <c r="A156" s="29" t="s">
        <v>21</v>
      </c>
      <c r="B156" s="30" t="s">
        <v>285</v>
      </c>
      <c r="C156" s="35">
        <v>208715645000</v>
      </c>
      <c r="D156" s="35">
        <v>0</v>
      </c>
      <c r="E156" s="35">
        <v>0</v>
      </c>
      <c r="F156" s="35">
        <v>208715645000</v>
      </c>
      <c r="G156" s="35">
        <v>0</v>
      </c>
      <c r="H156" s="35">
        <v>208715645000</v>
      </c>
      <c r="I156" s="35">
        <v>5663909524</v>
      </c>
      <c r="J156" s="35">
        <v>15054437458</v>
      </c>
      <c r="K156" s="36">
        <v>7.21</v>
      </c>
      <c r="L156" s="35">
        <v>5119384713</v>
      </c>
      <c r="M156" s="35">
        <v>5119384713</v>
      </c>
      <c r="N156" s="36">
        <v>2.4500000000000002</v>
      </c>
      <c r="O156" s="1"/>
    </row>
    <row r="157" spans="1:15" x14ac:dyDescent="0.2">
      <c r="A157" s="29" t="s">
        <v>22</v>
      </c>
      <c r="B157" s="30" t="s">
        <v>417</v>
      </c>
      <c r="C157" s="35">
        <v>208715645000</v>
      </c>
      <c r="D157" s="35">
        <v>0</v>
      </c>
      <c r="E157" s="35">
        <v>0</v>
      </c>
      <c r="F157" s="35">
        <v>208715645000</v>
      </c>
      <c r="G157" s="35">
        <v>0</v>
      </c>
      <c r="H157" s="35">
        <v>208715645000</v>
      </c>
      <c r="I157" s="35">
        <v>5663909524</v>
      </c>
      <c r="J157" s="35">
        <v>15054437458</v>
      </c>
      <c r="K157" s="36">
        <v>7.21</v>
      </c>
      <c r="L157" s="35">
        <v>5119384713</v>
      </c>
      <c r="M157" s="35">
        <v>5119384713</v>
      </c>
      <c r="N157" s="36">
        <v>2.4500000000000002</v>
      </c>
      <c r="O157" s="1"/>
    </row>
    <row r="158" spans="1:15" x14ac:dyDescent="0.2">
      <c r="A158" s="29" t="s">
        <v>112</v>
      </c>
      <c r="B158" s="30" t="s">
        <v>286</v>
      </c>
      <c r="C158" s="35">
        <v>52937554000</v>
      </c>
      <c r="D158" s="35">
        <v>0</v>
      </c>
      <c r="E158" s="35">
        <v>0</v>
      </c>
      <c r="F158" s="35">
        <v>52937554000</v>
      </c>
      <c r="G158" s="35">
        <v>0</v>
      </c>
      <c r="H158" s="35">
        <v>52937554000</v>
      </c>
      <c r="I158" s="35">
        <v>907374708</v>
      </c>
      <c r="J158" s="35">
        <v>1044491801</v>
      </c>
      <c r="K158" s="36">
        <v>1.97</v>
      </c>
      <c r="L158" s="35">
        <v>94576168</v>
      </c>
      <c r="M158" s="35">
        <v>94576168</v>
      </c>
      <c r="N158" s="36">
        <v>0.18</v>
      </c>
      <c r="O158" s="1"/>
    </row>
    <row r="159" spans="1:15" x14ac:dyDescent="0.2">
      <c r="A159" s="29" t="s">
        <v>113</v>
      </c>
      <c r="B159" s="30" t="s">
        <v>287</v>
      </c>
      <c r="C159" s="35">
        <v>52937554000</v>
      </c>
      <c r="D159" s="35">
        <v>0</v>
      </c>
      <c r="E159" s="35">
        <v>0</v>
      </c>
      <c r="F159" s="35">
        <v>52937554000</v>
      </c>
      <c r="G159" s="35">
        <v>0</v>
      </c>
      <c r="H159" s="35">
        <v>52937554000</v>
      </c>
      <c r="I159" s="35">
        <v>907374708</v>
      </c>
      <c r="J159" s="35">
        <v>1044491801</v>
      </c>
      <c r="K159" s="36">
        <v>1.97</v>
      </c>
      <c r="L159" s="35">
        <v>94576168</v>
      </c>
      <c r="M159" s="35">
        <v>94576168</v>
      </c>
      <c r="N159" s="36">
        <v>0.18</v>
      </c>
      <c r="O159" s="1"/>
    </row>
    <row r="160" spans="1:15" x14ac:dyDescent="0.2">
      <c r="A160" s="29" t="s">
        <v>114</v>
      </c>
      <c r="B160" s="30" t="s">
        <v>288</v>
      </c>
      <c r="C160" s="35">
        <v>52937554000</v>
      </c>
      <c r="D160" s="35">
        <v>0</v>
      </c>
      <c r="E160" s="35">
        <v>0</v>
      </c>
      <c r="F160" s="35">
        <v>52937554000</v>
      </c>
      <c r="G160" s="35">
        <v>0</v>
      </c>
      <c r="H160" s="35">
        <v>52937554000</v>
      </c>
      <c r="I160" s="35">
        <v>907374708</v>
      </c>
      <c r="J160" s="35">
        <v>1044491801</v>
      </c>
      <c r="K160" s="36">
        <v>1.97</v>
      </c>
      <c r="L160" s="35">
        <v>94576168</v>
      </c>
      <c r="M160" s="35">
        <v>94576168</v>
      </c>
      <c r="N160" s="36">
        <v>0.18</v>
      </c>
      <c r="O160" s="1"/>
    </row>
    <row r="161" spans="1:15" x14ac:dyDescent="0.2">
      <c r="A161" s="29" t="s">
        <v>115</v>
      </c>
      <c r="B161" s="30" t="s">
        <v>287</v>
      </c>
      <c r="C161" s="35">
        <v>52937554000</v>
      </c>
      <c r="D161" s="35">
        <v>0</v>
      </c>
      <c r="E161" s="35">
        <v>0</v>
      </c>
      <c r="F161" s="35">
        <v>52937554000</v>
      </c>
      <c r="G161" s="35">
        <v>0</v>
      </c>
      <c r="H161" s="35">
        <v>52937554000</v>
      </c>
      <c r="I161" s="35">
        <v>907374708</v>
      </c>
      <c r="J161" s="35">
        <v>1044491801</v>
      </c>
      <c r="K161" s="36">
        <v>1.97</v>
      </c>
      <c r="L161" s="35">
        <v>94576168</v>
      </c>
      <c r="M161" s="35">
        <v>94576168</v>
      </c>
      <c r="N161" s="36">
        <v>0.18</v>
      </c>
      <c r="O161" s="1"/>
    </row>
    <row r="162" spans="1:15" x14ac:dyDescent="0.2">
      <c r="A162" s="29" t="s">
        <v>23</v>
      </c>
      <c r="B162" s="30" t="s">
        <v>289</v>
      </c>
      <c r="C162" s="35">
        <v>142799596000</v>
      </c>
      <c r="D162" s="35">
        <v>0</v>
      </c>
      <c r="E162" s="35">
        <v>0</v>
      </c>
      <c r="F162" s="35">
        <v>142799596000</v>
      </c>
      <c r="G162" s="35">
        <v>0</v>
      </c>
      <c r="H162" s="35">
        <v>142799596000</v>
      </c>
      <c r="I162" s="35">
        <v>14483517278</v>
      </c>
      <c r="J162" s="35">
        <v>15281580077</v>
      </c>
      <c r="K162" s="36">
        <v>10.7</v>
      </c>
      <c r="L162" s="35">
        <v>292573693</v>
      </c>
      <c r="M162" s="35">
        <v>307626193</v>
      </c>
      <c r="N162" s="36">
        <v>0.22</v>
      </c>
      <c r="O162" s="1"/>
    </row>
    <row r="163" spans="1:15" x14ac:dyDescent="0.2">
      <c r="A163" s="29" t="s">
        <v>24</v>
      </c>
      <c r="B163" s="30" t="s">
        <v>69</v>
      </c>
      <c r="C163" s="35">
        <v>142799596000</v>
      </c>
      <c r="D163" s="35">
        <v>0</v>
      </c>
      <c r="E163" s="35">
        <v>0</v>
      </c>
      <c r="F163" s="35">
        <v>142799596000</v>
      </c>
      <c r="G163" s="35">
        <v>0</v>
      </c>
      <c r="H163" s="35">
        <v>142799596000</v>
      </c>
      <c r="I163" s="35">
        <v>14483517278</v>
      </c>
      <c r="J163" s="35">
        <v>15281580077</v>
      </c>
      <c r="K163" s="36">
        <v>10.7</v>
      </c>
      <c r="L163" s="35">
        <v>292573693</v>
      </c>
      <c r="M163" s="35">
        <v>307626193</v>
      </c>
      <c r="N163" s="36">
        <v>0.22</v>
      </c>
      <c r="O163" s="1"/>
    </row>
    <row r="164" spans="1:15" x14ac:dyDescent="0.2">
      <c r="A164" s="29" t="s">
        <v>25</v>
      </c>
      <c r="B164" s="30" t="s">
        <v>290</v>
      </c>
      <c r="C164" s="35">
        <v>142799596000</v>
      </c>
      <c r="D164" s="35">
        <v>0</v>
      </c>
      <c r="E164" s="35">
        <v>0</v>
      </c>
      <c r="F164" s="35">
        <v>142799596000</v>
      </c>
      <c r="G164" s="35">
        <v>0</v>
      </c>
      <c r="H164" s="35">
        <v>142799596000</v>
      </c>
      <c r="I164" s="35">
        <v>14483517278</v>
      </c>
      <c r="J164" s="35">
        <v>15281580077</v>
      </c>
      <c r="K164" s="36">
        <v>10.7</v>
      </c>
      <c r="L164" s="35">
        <v>292573693</v>
      </c>
      <c r="M164" s="35">
        <v>307626193</v>
      </c>
      <c r="N164" s="36">
        <v>0.22</v>
      </c>
      <c r="O164" s="1"/>
    </row>
    <row r="165" spans="1:15" x14ac:dyDescent="0.2">
      <c r="A165" s="29" t="s">
        <v>26</v>
      </c>
      <c r="B165" s="30" t="s">
        <v>418</v>
      </c>
      <c r="C165" s="35">
        <v>142799596000</v>
      </c>
      <c r="D165" s="35">
        <v>0</v>
      </c>
      <c r="E165" s="35">
        <v>0</v>
      </c>
      <c r="F165" s="35">
        <v>142799596000</v>
      </c>
      <c r="G165" s="35">
        <v>0</v>
      </c>
      <c r="H165" s="35">
        <v>142799596000</v>
      </c>
      <c r="I165" s="35">
        <v>14483517278</v>
      </c>
      <c r="J165" s="35">
        <v>15281580077</v>
      </c>
      <c r="K165" s="36">
        <v>10.7</v>
      </c>
      <c r="L165" s="35">
        <v>292573693</v>
      </c>
      <c r="M165" s="35">
        <v>307626193</v>
      </c>
      <c r="N165" s="36">
        <v>0.22</v>
      </c>
      <c r="O165" s="1"/>
    </row>
    <row r="166" spans="1:15" s="28" customFormat="1" x14ac:dyDescent="0.2">
      <c r="A166" s="24" t="s">
        <v>297</v>
      </c>
      <c r="B166" s="25" t="s">
        <v>291</v>
      </c>
      <c r="C166" s="33">
        <v>80000000000</v>
      </c>
      <c r="D166" s="35">
        <v>0</v>
      </c>
      <c r="E166" s="33">
        <v>0</v>
      </c>
      <c r="F166" s="33">
        <v>80000000000</v>
      </c>
      <c r="G166" s="33">
        <v>0</v>
      </c>
      <c r="H166" s="33">
        <v>80000000000</v>
      </c>
      <c r="I166" s="33">
        <v>0</v>
      </c>
      <c r="J166" s="33">
        <v>0</v>
      </c>
      <c r="K166" s="34">
        <v>0</v>
      </c>
      <c r="L166" s="33">
        <v>0</v>
      </c>
      <c r="M166" s="33">
        <v>0</v>
      </c>
      <c r="N166" s="34">
        <v>0</v>
      </c>
    </row>
    <row r="167" spans="1:15" x14ac:dyDescent="0.2">
      <c r="A167" s="29" t="s">
        <v>292</v>
      </c>
      <c r="B167" s="30" t="s">
        <v>293</v>
      </c>
      <c r="C167" s="35">
        <v>80000000000</v>
      </c>
      <c r="D167" s="35">
        <v>0</v>
      </c>
      <c r="E167" s="35">
        <v>0</v>
      </c>
      <c r="F167" s="35">
        <v>80000000000</v>
      </c>
      <c r="G167" s="35">
        <v>0</v>
      </c>
      <c r="H167" s="35">
        <v>80000000000</v>
      </c>
      <c r="I167" s="35">
        <v>0</v>
      </c>
      <c r="J167" s="35">
        <v>0</v>
      </c>
      <c r="K167" s="36">
        <v>0</v>
      </c>
      <c r="L167" s="35">
        <v>0</v>
      </c>
      <c r="M167" s="35">
        <v>0</v>
      </c>
      <c r="N167" s="36">
        <v>0</v>
      </c>
      <c r="O167" s="1"/>
    </row>
    <row r="168" spans="1:15" x14ac:dyDescent="0.2">
      <c r="A168" s="29" t="s">
        <v>294</v>
      </c>
      <c r="B168" s="30" t="s">
        <v>295</v>
      </c>
      <c r="C168" s="35">
        <v>80000000000</v>
      </c>
      <c r="D168" s="35">
        <v>0</v>
      </c>
      <c r="E168" s="35">
        <v>0</v>
      </c>
      <c r="F168" s="35">
        <v>80000000000</v>
      </c>
      <c r="G168" s="35">
        <v>0</v>
      </c>
      <c r="H168" s="35">
        <v>80000000000</v>
      </c>
      <c r="I168" s="35">
        <v>0</v>
      </c>
      <c r="J168" s="35">
        <v>0</v>
      </c>
      <c r="K168" s="36">
        <v>0</v>
      </c>
      <c r="L168" s="35">
        <v>0</v>
      </c>
      <c r="M168" s="35">
        <v>0</v>
      </c>
      <c r="N168" s="36">
        <v>0</v>
      </c>
      <c r="O168" s="1"/>
    </row>
  </sheetData>
  <mergeCells count="20"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  <mergeCell ref="D1:G1"/>
    <mergeCell ref="D2:G2"/>
    <mergeCell ref="D3:G3"/>
    <mergeCell ref="A7:B7"/>
    <mergeCell ref="C7:H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2"/>
  <sheetViews>
    <sheetView workbookViewId="0"/>
  </sheetViews>
  <sheetFormatPr baseColWidth="10" defaultRowHeight="12" x14ac:dyDescent="0.2"/>
  <cols>
    <col min="1" max="1" width="18.85546875" style="1" bestFit="1" customWidth="1"/>
    <col min="2" max="2" width="53.28515625" style="1" bestFit="1" customWidth="1"/>
    <col min="3" max="3" width="20.7109375" style="1" customWidth="1"/>
    <col min="4" max="4" width="16.42578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5" style="40" bestFit="1" customWidth="1"/>
    <col min="10" max="10" width="17.7109375" style="1" bestFit="1" customWidth="1"/>
    <col min="11" max="11" width="15" style="1" bestFit="1" customWidth="1"/>
    <col min="12" max="12" width="12" style="1" bestFit="1" customWidth="1"/>
    <col min="13" max="16384" width="11.42578125" style="1"/>
  </cols>
  <sheetData>
    <row r="2" spans="1:12" x14ac:dyDescent="0.2">
      <c r="C2" s="44" t="s">
        <v>27</v>
      </c>
      <c r="D2" s="44"/>
      <c r="E2" s="44"/>
      <c r="F2" s="44"/>
    </row>
    <row r="3" spans="1:12" x14ac:dyDescent="0.2">
      <c r="C3" s="44" t="s">
        <v>118</v>
      </c>
      <c r="D3" s="44"/>
      <c r="E3" s="44"/>
      <c r="F3" s="44"/>
    </row>
    <row r="4" spans="1:12" x14ac:dyDescent="0.2">
      <c r="C4" s="44" t="s">
        <v>120</v>
      </c>
      <c r="D4" s="44"/>
      <c r="E4" s="44"/>
      <c r="F4" s="44"/>
      <c r="G4" s="2"/>
    </row>
    <row r="5" spans="1:12" x14ac:dyDescent="0.2">
      <c r="C5" s="44"/>
      <c r="D5" s="44"/>
      <c r="E5" s="44"/>
      <c r="F5" s="44"/>
      <c r="G5" s="2"/>
    </row>
    <row r="6" spans="1:12" x14ac:dyDescent="0.2">
      <c r="C6" s="20"/>
      <c r="D6" s="20"/>
      <c r="E6" s="20"/>
      <c r="F6" s="20"/>
      <c r="G6" s="2"/>
    </row>
    <row r="7" spans="1:12" x14ac:dyDescent="0.2">
      <c r="A7" s="3" t="s">
        <v>29</v>
      </c>
      <c r="B7" s="4" t="s">
        <v>30</v>
      </c>
      <c r="C7" s="21"/>
      <c r="D7" s="21"/>
      <c r="E7" s="21"/>
      <c r="F7" s="21"/>
      <c r="G7" s="21"/>
      <c r="H7" s="21"/>
      <c r="I7" s="41" t="s">
        <v>31</v>
      </c>
      <c r="J7" s="13" t="s">
        <v>446</v>
      </c>
    </row>
    <row r="8" spans="1:12" x14ac:dyDescent="0.2">
      <c r="A8" s="8" t="s">
        <v>32</v>
      </c>
      <c r="B8" s="9" t="s">
        <v>33</v>
      </c>
      <c r="C8" s="22"/>
      <c r="D8" s="22"/>
      <c r="E8" s="22"/>
      <c r="F8" s="22"/>
      <c r="G8" s="22"/>
      <c r="H8" s="22"/>
      <c r="I8" s="42" t="s">
        <v>34</v>
      </c>
      <c r="J8" s="14">
        <v>2020</v>
      </c>
    </row>
    <row r="9" spans="1:12" ht="15" customHeight="1" x14ac:dyDescent="0.2">
      <c r="A9" s="48" t="s">
        <v>106</v>
      </c>
      <c r="B9" s="46" t="s">
        <v>97</v>
      </c>
      <c r="C9" s="46" t="s">
        <v>98</v>
      </c>
      <c r="D9" s="46" t="s">
        <v>99</v>
      </c>
      <c r="E9" s="46" t="s">
        <v>100</v>
      </c>
      <c r="F9" s="46" t="s">
        <v>101</v>
      </c>
      <c r="G9" s="47" t="s">
        <v>39</v>
      </c>
      <c r="H9" s="47"/>
      <c r="I9" s="53" t="s">
        <v>104</v>
      </c>
      <c r="J9" s="51" t="s">
        <v>105</v>
      </c>
    </row>
    <row r="10" spans="1:12" ht="28.5" customHeight="1" x14ac:dyDescent="0.2">
      <c r="A10" s="48"/>
      <c r="B10" s="46"/>
      <c r="C10" s="46"/>
      <c r="D10" s="46"/>
      <c r="E10" s="46"/>
      <c r="F10" s="46"/>
      <c r="G10" s="18" t="s">
        <v>102</v>
      </c>
      <c r="H10" s="18" t="s">
        <v>103</v>
      </c>
      <c r="I10" s="53"/>
      <c r="J10" s="52"/>
    </row>
    <row r="11" spans="1:12" s="28" customFormat="1" x14ac:dyDescent="0.2">
      <c r="A11" s="54" t="s">
        <v>0</v>
      </c>
      <c r="B11" s="25" t="s">
        <v>54</v>
      </c>
      <c r="C11" s="37">
        <v>1122032196639</v>
      </c>
      <c r="D11" s="37">
        <v>611191897</v>
      </c>
      <c r="E11" s="37">
        <v>1057125689</v>
      </c>
      <c r="F11" s="37">
        <f>+C11-E11</f>
        <v>1120975070950</v>
      </c>
      <c r="G11" s="37">
        <v>54611499861</v>
      </c>
      <c r="H11" s="37">
        <v>62045635238</v>
      </c>
      <c r="I11" s="43">
        <f>+H11/F11</f>
        <v>5.5349701207376346E-2</v>
      </c>
      <c r="J11" s="37">
        <f>+F11-H11</f>
        <v>1058929435712</v>
      </c>
      <c r="K11" s="39"/>
      <c r="L11" s="39"/>
    </row>
    <row r="12" spans="1:12" s="28" customFormat="1" x14ac:dyDescent="0.2">
      <c r="A12" s="54" t="s">
        <v>447</v>
      </c>
      <c r="B12" s="25" t="s">
        <v>55</v>
      </c>
      <c r="C12" s="37">
        <v>8374721228</v>
      </c>
      <c r="D12" s="37">
        <v>27702969</v>
      </c>
      <c r="E12" s="37">
        <v>28793152</v>
      </c>
      <c r="F12" s="37">
        <f t="shared" ref="F12:F75" si="0">+C12-E12</f>
        <v>8345928076</v>
      </c>
      <c r="G12" s="37">
        <v>4843722521</v>
      </c>
      <c r="H12" s="37">
        <v>5409664115</v>
      </c>
      <c r="I12" s="43">
        <f t="shared" ref="I12:I75" si="1">+H12/F12</f>
        <v>0.64818005448145677</v>
      </c>
      <c r="J12" s="37">
        <f t="shared" ref="J12:J75" si="2">+F12-H12</f>
        <v>2936263961</v>
      </c>
    </row>
    <row r="13" spans="1:12" s="28" customFormat="1" x14ac:dyDescent="0.2">
      <c r="A13" s="54" t="s">
        <v>448</v>
      </c>
      <c r="B13" s="25" t="s">
        <v>188</v>
      </c>
      <c r="C13" s="37">
        <v>8374721228</v>
      </c>
      <c r="D13" s="37">
        <v>27702969</v>
      </c>
      <c r="E13" s="37">
        <v>28793152</v>
      </c>
      <c r="F13" s="37">
        <f t="shared" si="0"/>
        <v>8345928076</v>
      </c>
      <c r="G13" s="37">
        <v>4843722521</v>
      </c>
      <c r="H13" s="37">
        <v>5409664115</v>
      </c>
      <c r="I13" s="43">
        <f t="shared" si="1"/>
        <v>0.64818005448145677</v>
      </c>
      <c r="J13" s="37">
        <f t="shared" si="2"/>
        <v>2936263961</v>
      </c>
    </row>
    <row r="14" spans="1:12" x14ac:dyDescent="0.2">
      <c r="A14" s="55" t="s">
        <v>449</v>
      </c>
      <c r="B14" s="30" t="s">
        <v>194</v>
      </c>
      <c r="C14" s="38">
        <v>8374721228</v>
      </c>
      <c r="D14" s="38">
        <v>27702969</v>
      </c>
      <c r="E14" s="38">
        <v>28793152</v>
      </c>
      <c r="F14" s="38">
        <f t="shared" si="0"/>
        <v>8345928076</v>
      </c>
      <c r="G14" s="38">
        <v>4843722521</v>
      </c>
      <c r="H14" s="38">
        <v>5409664115</v>
      </c>
      <c r="I14" s="43">
        <f t="shared" si="1"/>
        <v>0.64818005448145677</v>
      </c>
      <c r="J14" s="38">
        <f t="shared" si="2"/>
        <v>2936263961</v>
      </c>
    </row>
    <row r="15" spans="1:12" x14ac:dyDescent="0.2">
      <c r="A15" s="55" t="s">
        <v>450</v>
      </c>
      <c r="B15" s="30" t="s">
        <v>195</v>
      </c>
      <c r="C15" s="38">
        <v>206194057</v>
      </c>
      <c r="D15" s="38">
        <v>9543697</v>
      </c>
      <c r="E15" s="38">
        <v>0</v>
      </c>
      <c r="F15" s="38">
        <f t="shared" si="0"/>
        <v>206194057</v>
      </c>
      <c r="G15" s="38">
        <v>72618514</v>
      </c>
      <c r="H15" s="38">
        <v>93492820</v>
      </c>
      <c r="I15" s="43">
        <f t="shared" si="1"/>
        <v>0.45342150671199993</v>
      </c>
      <c r="J15" s="38">
        <f t="shared" si="2"/>
        <v>112701237</v>
      </c>
    </row>
    <row r="16" spans="1:12" x14ac:dyDescent="0.2">
      <c r="A16" s="55" t="s">
        <v>516</v>
      </c>
      <c r="B16" s="30" t="s">
        <v>341</v>
      </c>
      <c r="C16" s="38">
        <v>270000</v>
      </c>
      <c r="D16" s="38">
        <v>270000</v>
      </c>
      <c r="E16" s="38">
        <f>+D16</f>
        <v>270000</v>
      </c>
      <c r="F16" s="38">
        <f t="shared" si="0"/>
        <v>0</v>
      </c>
      <c r="G16" s="38">
        <v>0</v>
      </c>
      <c r="H16" s="38">
        <v>0</v>
      </c>
      <c r="I16" s="43">
        <v>0</v>
      </c>
      <c r="J16" s="38">
        <f t="shared" si="2"/>
        <v>0</v>
      </c>
    </row>
    <row r="17" spans="1:10" x14ac:dyDescent="0.2">
      <c r="A17" s="55" t="s">
        <v>517</v>
      </c>
      <c r="B17" s="30" t="s">
        <v>343</v>
      </c>
      <c r="C17" s="38">
        <v>270000</v>
      </c>
      <c r="D17" s="38">
        <v>270000</v>
      </c>
      <c r="E17" s="38">
        <f>+D17</f>
        <v>270000</v>
      </c>
      <c r="F17" s="38">
        <f t="shared" si="0"/>
        <v>0</v>
      </c>
      <c r="G17" s="38">
        <v>0</v>
      </c>
      <c r="H17" s="38">
        <v>0</v>
      </c>
      <c r="I17" s="43">
        <v>0</v>
      </c>
      <c r="J17" s="38">
        <f t="shared" si="2"/>
        <v>0</v>
      </c>
    </row>
    <row r="18" spans="1:10" x14ac:dyDescent="0.2">
      <c r="A18" s="55" t="s">
        <v>451</v>
      </c>
      <c r="B18" s="30" t="s">
        <v>197</v>
      </c>
      <c r="C18" s="38">
        <v>167606424</v>
      </c>
      <c r="D18" s="38">
        <v>7560705</v>
      </c>
      <c r="E18" s="38">
        <v>0</v>
      </c>
      <c r="F18" s="38">
        <f t="shared" si="0"/>
        <v>167606424</v>
      </c>
      <c r="G18" s="38">
        <v>72315399</v>
      </c>
      <c r="H18" s="38">
        <v>93189705</v>
      </c>
      <c r="I18" s="43">
        <f t="shared" si="1"/>
        <v>0.55600318159642859</v>
      </c>
      <c r="J18" s="38">
        <f t="shared" si="2"/>
        <v>74416719</v>
      </c>
    </row>
    <row r="19" spans="1:10" x14ac:dyDescent="0.2">
      <c r="A19" s="55" t="s">
        <v>518</v>
      </c>
      <c r="B19" s="30" t="s">
        <v>345</v>
      </c>
      <c r="C19" s="38">
        <v>200000</v>
      </c>
      <c r="D19" s="38">
        <v>200000</v>
      </c>
      <c r="E19" s="38">
        <f>+D19</f>
        <v>200000</v>
      </c>
      <c r="F19" s="38">
        <f t="shared" si="0"/>
        <v>0</v>
      </c>
      <c r="G19" s="38">
        <v>0</v>
      </c>
      <c r="H19" s="38">
        <v>0</v>
      </c>
      <c r="I19" s="43">
        <v>0</v>
      </c>
      <c r="J19" s="38">
        <f t="shared" si="2"/>
        <v>0</v>
      </c>
    </row>
    <row r="20" spans="1:10" x14ac:dyDescent="0.2">
      <c r="A20" s="55" t="s">
        <v>452</v>
      </c>
      <c r="B20" s="30" t="s">
        <v>199</v>
      </c>
      <c r="C20" s="38">
        <v>56217447</v>
      </c>
      <c r="D20" s="38">
        <v>777056</v>
      </c>
      <c r="E20" s="38">
        <v>0</v>
      </c>
      <c r="F20" s="38">
        <f t="shared" si="0"/>
        <v>56217447</v>
      </c>
      <c r="G20" s="38">
        <v>25268972</v>
      </c>
      <c r="H20" s="38">
        <v>25268972</v>
      </c>
      <c r="I20" s="43">
        <f t="shared" si="1"/>
        <v>0.44948629559787728</v>
      </c>
      <c r="J20" s="38">
        <f t="shared" si="2"/>
        <v>30948475</v>
      </c>
    </row>
    <row r="21" spans="1:10" x14ac:dyDescent="0.2">
      <c r="A21" s="55" t="s">
        <v>453</v>
      </c>
      <c r="B21" s="30" t="s">
        <v>201</v>
      </c>
      <c r="C21" s="38">
        <v>39309359</v>
      </c>
      <c r="D21" s="38">
        <v>0</v>
      </c>
      <c r="E21" s="38">
        <v>0</v>
      </c>
      <c r="F21" s="38">
        <f t="shared" si="0"/>
        <v>39309359</v>
      </c>
      <c r="G21" s="38">
        <v>5512792</v>
      </c>
      <c r="H21" s="38">
        <v>25427098</v>
      </c>
      <c r="I21" s="43">
        <f t="shared" si="1"/>
        <v>0.64684590761197602</v>
      </c>
      <c r="J21" s="38">
        <f t="shared" si="2"/>
        <v>13882261</v>
      </c>
    </row>
    <row r="22" spans="1:10" x14ac:dyDescent="0.2">
      <c r="A22" s="55" t="s">
        <v>454</v>
      </c>
      <c r="B22" s="30" t="s">
        <v>347</v>
      </c>
      <c r="C22" s="38">
        <v>4482396</v>
      </c>
      <c r="D22" s="38">
        <v>0</v>
      </c>
      <c r="E22" s="38">
        <v>0</v>
      </c>
      <c r="F22" s="38">
        <f t="shared" si="0"/>
        <v>4482396</v>
      </c>
      <c r="G22" s="38">
        <v>2629268</v>
      </c>
      <c r="H22" s="38">
        <v>3589268</v>
      </c>
      <c r="I22" s="43">
        <f t="shared" si="1"/>
        <v>0.80074763586260567</v>
      </c>
      <c r="J22" s="38">
        <f t="shared" si="2"/>
        <v>893128</v>
      </c>
    </row>
    <row r="23" spans="1:10" x14ac:dyDescent="0.2">
      <c r="A23" s="55" t="s">
        <v>455</v>
      </c>
      <c r="B23" s="30" t="s">
        <v>349</v>
      </c>
      <c r="C23" s="38">
        <v>66287395</v>
      </c>
      <c r="D23" s="38">
        <v>5473822</v>
      </c>
      <c r="E23" s="38">
        <f>+D23</f>
        <v>5473822</v>
      </c>
      <c r="F23" s="38">
        <f t="shared" si="0"/>
        <v>60813573</v>
      </c>
      <c r="G23" s="38">
        <v>38904367</v>
      </c>
      <c r="H23" s="38">
        <v>38904367</v>
      </c>
      <c r="I23" s="43">
        <f t="shared" si="1"/>
        <v>0.63973164346058076</v>
      </c>
      <c r="J23" s="38">
        <f t="shared" si="2"/>
        <v>21909206</v>
      </c>
    </row>
    <row r="24" spans="1:10" x14ac:dyDescent="0.2">
      <c r="A24" s="55" t="s">
        <v>519</v>
      </c>
      <c r="B24" s="30" t="s">
        <v>351</v>
      </c>
      <c r="C24" s="38">
        <v>584502</v>
      </c>
      <c r="D24" s="38">
        <v>584502</v>
      </c>
      <c r="E24" s="38">
        <f>+D24</f>
        <v>584502</v>
      </c>
      <c r="F24" s="38">
        <f t="shared" si="0"/>
        <v>0</v>
      </c>
      <c r="G24" s="38">
        <v>0</v>
      </c>
      <c r="H24" s="38">
        <v>0</v>
      </c>
      <c r="I24" s="43">
        <v>0</v>
      </c>
      <c r="J24" s="38">
        <f t="shared" si="2"/>
        <v>0</v>
      </c>
    </row>
    <row r="25" spans="1:10" x14ac:dyDescent="0.2">
      <c r="A25" s="55" t="s">
        <v>520</v>
      </c>
      <c r="B25" s="30" t="s">
        <v>353</v>
      </c>
      <c r="C25" s="38">
        <v>525325</v>
      </c>
      <c r="D25" s="38">
        <v>525325</v>
      </c>
      <c r="E25" s="38">
        <f>+D25</f>
        <v>525325</v>
      </c>
      <c r="F25" s="38">
        <f t="shared" si="0"/>
        <v>0</v>
      </c>
      <c r="G25" s="38">
        <v>0</v>
      </c>
      <c r="H25" s="38">
        <v>0</v>
      </c>
      <c r="I25" s="43">
        <v>0</v>
      </c>
      <c r="J25" s="38">
        <f t="shared" si="2"/>
        <v>0</v>
      </c>
    </row>
    <row r="26" spans="1:10" x14ac:dyDescent="0.2">
      <c r="A26" s="55" t="s">
        <v>456</v>
      </c>
      <c r="B26" s="30" t="s">
        <v>203</v>
      </c>
      <c r="C26" s="38">
        <v>38317633</v>
      </c>
      <c r="D26" s="38">
        <v>1712992</v>
      </c>
      <c r="E26" s="38">
        <f>+D26</f>
        <v>1712992</v>
      </c>
      <c r="F26" s="38">
        <f t="shared" si="0"/>
        <v>36604641</v>
      </c>
      <c r="G26" s="38">
        <v>303115</v>
      </c>
      <c r="H26" s="38">
        <v>303115</v>
      </c>
      <c r="I26" s="43">
        <f t="shared" si="1"/>
        <v>8.2807805709663972E-3</v>
      </c>
      <c r="J26" s="38">
        <f t="shared" si="2"/>
        <v>36301526</v>
      </c>
    </row>
    <row r="27" spans="1:10" x14ac:dyDescent="0.2">
      <c r="A27" s="55" t="s">
        <v>457</v>
      </c>
      <c r="B27" s="30" t="s">
        <v>355</v>
      </c>
      <c r="C27" s="38">
        <v>1534306</v>
      </c>
      <c r="D27" s="38">
        <v>649899</v>
      </c>
      <c r="E27" s="38">
        <f>+D27</f>
        <v>649899</v>
      </c>
      <c r="F27" s="38">
        <f t="shared" si="0"/>
        <v>884407</v>
      </c>
      <c r="G27" s="38">
        <v>166860</v>
      </c>
      <c r="H27" s="38">
        <v>166860</v>
      </c>
      <c r="I27" s="43">
        <f t="shared" si="1"/>
        <v>0.18866879163100247</v>
      </c>
      <c r="J27" s="38">
        <f t="shared" si="2"/>
        <v>717547</v>
      </c>
    </row>
    <row r="28" spans="1:10" x14ac:dyDescent="0.2">
      <c r="A28" s="55" t="s">
        <v>521</v>
      </c>
      <c r="B28" s="30" t="s">
        <v>356</v>
      </c>
      <c r="C28" s="38">
        <v>52000</v>
      </c>
      <c r="D28" s="38">
        <v>52000</v>
      </c>
      <c r="E28" s="38">
        <f>+D28</f>
        <v>52000</v>
      </c>
      <c r="F28" s="38">
        <f t="shared" si="0"/>
        <v>0</v>
      </c>
      <c r="G28" s="38">
        <v>0</v>
      </c>
      <c r="H28" s="38">
        <v>0</v>
      </c>
      <c r="I28" s="43">
        <v>0</v>
      </c>
      <c r="J28" s="38">
        <f t="shared" si="2"/>
        <v>0</v>
      </c>
    </row>
    <row r="29" spans="1:10" x14ac:dyDescent="0.2">
      <c r="A29" s="55" t="s">
        <v>458</v>
      </c>
      <c r="B29" s="30" t="s">
        <v>204</v>
      </c>
      <c r="C29" s="38">
        <v>35923266</v>
      </c>
      <c r="D29" s="38">
        <v>649899</v>
      </c>
      <c r="E29" s="38">
        <f>+D29</f>
        <v>649899</v>
      </c>
      <c r="F29" s="38">
        <f t="shared" si="0"/>
        <v>35273367</v>
      </c>
      <c r="G29" s="38">
        <v>136255</v>
      </c>
      <c r="H29" s="38">
        <v>136255</v>
      </c>
      <c r="I29" s="43">
        <f t="shared" si="1"/>
        <v>3.8628294259518805E-3</v>
      </c>
      <c r="J29" s="38">
        <f t="shared" si="2"/>
        <v>35137112</v>
      </c>
    </row>
    <row r="30" spans="1:10" x14ac:dyDescent="0.2">
      <c r="A30" s="55" t="s">
        <v>459</v>
      </c>
      <c r="B30" s="30" t="s">
        <v>357</v>
      </c>
      <c r="C30" s="38">
        <v>586411</v>
      </c>
      <c r="D30" s="38">
        <v>580089</v>
      </c>
      <c r="E30" s="38">
        <f>+D30</f>
        <v>580089</v>
      </c>
      <c r="F30" s="38">
        <f t="shared" si="0"/>
        <v>6322</v>
      </c>
      <c r="G30" s="38">
        <v>0</v>
      </c>
      <c r="H30" s="38">
        <v>0</v>
      </c>
      <c r="I30" s="43">
        <f t="shared" si="1"/>
        <v>0</v>
      </c>
      <c r="J30" s="38">
        <f t="shared" si="2"/>
        <v>6322</v>
      </c>
    </row>
    <row r="31" spans="1:10" x14ac:dyDescent="0.2">
      <c r="A31" s="55" t="s">
        <v>522</v>
      </c>
      <c r="B31" s="30" t="s">
        <v>205</v>
      </c>
      <c r="C31" s="38">
        <v>221650</v>
      </c>
      <c r="D31" s="38">
        <v>221650</v>
      </c>
      <c r="E31" s="38">
        <f>+D31</f>
        <v>221650</v>
      </c>
      <c r="F31" s="38">
        <f t="shared" si="0"/>
        <v>0</v>
      </c>
      <c r="G31" s="38">
        <v>0</v>
      </c>
      <c r="H31" s="38">
        <v>0</v>
      </c>
      <c r="I31" s="43">
        <v>0</v>
      </c>
      <c r="J31" s="38">
        <f t="shared" si="2"/>
        <v>0</v>
      </c>
    </row>
    <row r="32" spans="1:10" x14ac:dyDescent="0.2">
      <c r="A32" s="55" t="s">
        <v>460</v>
      </c>
      <c r="B32" s="30" t="s">
        <v>206</v>
      </c>
      <c r="C32" s="38">
        <v>8168527171</v>
      </c>
      <c r="D32" s="38">
        <v>18159272</v>
      </c>
      <c r="E32" s="38">
        <v>15209675</v>
      </c>
      <c r="F32" s="38">
        <f t="shared" si="0"/>
        <v>8153317496</v>
      </c>
      <c r="G32" s="38">
        <v>4771104007</v>
      </c>
      <c r="H32" s="38">
        <v>5316171295</v>
      </c>
      <c r="I32" s="43">
        <f t="shared" si="1"/>
        <v>0.65202554636295007</v>
      </c>
      <c r="J32" s="38">
        <f t="shared" si="2"/>
        <v>2837146201</v>
      </c>
    </row>
    <row r="33" spans="1:10" x14ac:dyDescent="0.2">
      <c r="A33" s="55" t="s">
        <v>461</v>
      </c>
      <c r="B33" s="30" t="s">
        <v>208</v>
      </c>
      <c r="C33" s="38">
        <v>433845172</v>
      </c>
      <c r="D33" s="38">
        <v>0</v>
      </c>
      <c r="E33" s="38">
        <v>0</v>
      </c>
      <c r="F33" s="38">
        <f t="shared" si="0"/>
        <v>433845172</v>
      </c>
      <c r="G33" s="38">
        <v>108028118</v>
      </c>
      <c r="H33" s="38">
        <v>231420219</v>
      </c>
      <c r="I33" s="43">
        <f t="shared" si="1"/>
        <v>0.53341660559034643</v>
      </c>
      <c r="J33" s="38">
        <f t="shared" si="2"/>
        <v>202424953</v>
      </c>
    </row>
    <row r="34" spans="1:10" x14ac:dyDescent="0.2">
      <c r="A34" s="55" t="s">
        <v>523</v>
      </c>
      <c r="B34" s="30" t="s">
        <v>360</v>
      </c>
      <c r="C34" s="38">
        <v>800000</v>
      </c>
      <c r="D34" s="38">
        <v>800000</v>
      </c>
      <c r="E34" s="38">
        <f>+D34</f>
        <v>800000</v>
      </c>
      <c r="F34" s="38">
        <f t="shared" si="0"/>
        <v>0</v>
      </c>
      <c r="G34" s="38">
        <v>0</v>
      </c>
      <c r="H34" s="38">
        <v>0</v>
      </c>
      <c r="I34" s="43">
        <v>0</v>
      </c>
      <c r="J34" s="38">
        <f t="shared" si="2"/>
        <v>0</v>
      </c>
    </row>
    <row r="35" spans="1:10" x14ac:dyDescent="0.2">
      <c r="A35" s="55" t="s">
        <v>462</v>
      </c>
      <c r="B35" s="30" t="s">
        <v>210</v>
      </c>
      <c r="C35" s="38">
        <v>433045172</v>
      </c>
      <c r="D35" s="38">
        <v>0</v>
      </c>
      <c r="E35" s="38">
        <v>0</v>
      </c>
      <c r="F35" s="38">
        <f t="shared" si="0"/>
        <v>433045172</v>
      </c>
      <c r="G35" s="38">
        <v>108028118</v>
      </c>
      <c r="H35" s="38">
        <v>231420219</v>
      </c>
      <c r="I35" s="43">
        <f t="shared" si="1"/>
        <v>0.53440203000346576</v>
      </c>
      <c r="J35" s="38">
        <f t="shared" si="2"/>
        <v>201624953</v>
      </c>
    </row>
    <row r="36" spans="1:10" x14ac:dyDescent="0.2">
      <c r="A36" s="55" t="s">
        <v>463</v>
      </c>
      <c r="B36" s="30" t="s">
        <v>212</v>
      </c>
      <c r="C36" s="38">
        <v>433045172</v>
      </c>
      <c r="D36" s="38">
        <v>0</v>
      </c>
      <c r="E36" s="38">
        <v>0</v>
      </c>
      <c r="F36" s="38">
        <f t="shared" si="0"/>
        <v>433045172</v>
      </c>
      <c r="G36" s="38">
        <v>108028118</v>
      </c>
      <c r="H36" s="38">
        <v>231420219</v>
      </c>
      <c r="I36" s="43">
        <f t="shared" si="1"/>
        <v>0.53440203000346576</v>
      </c>
      <c r="J36" s="38">
        <f t="shared" si="2"/>
        <v>201624953</v>
      </c>
    </row>
    <row r="37" spans="1:10" x14ac:dyDescent="0.2">
      <c r="A37" s="55" t="s">
        <v>464</v>
      </c>
      <c r="B37" s="30" t="s">
        <v>214</v>
      </c>
      <c r="C37" s="38">
        <v>4405570601</v>
      </c>
      <c r="D37" s="38">
        <v>0</v>
      </c>
      <c r="E37" s="38">
        <v>0</v>
      </c>
      <c r="F37" s="38">
        <f t="shared" si="0"/>
        <v>4405570601</v>
      </c>
      <c r="G37" s="38">
        <v>4169799057</v>
      </c>
      <c r="H37" s="38">
        <v>4241939502</v>
      </c>
      <c r="I37" s="43">
        <f t="shared" si="1"/>
        <v>0.96285813715870128</v>
      </c>
      <c r="J37" s="38">
        <f t="shared" si="2"/>
        <v>163631099</v>
      </c>
    </row>
    <row r="38" spans="1:10" x14ac:dyDescent="0.2">
      <c r="A38" s="55" t="s">
        <v>465</v>
      </c>
      <c r="B38" s="30" t="s">
        <v>216</v>
      </c>
      <c r="C38" s="38">
        <v>4295775684</v>
      </c>
      <c r="D38" s="38">
        <v>0</v>
      </c>
      <c r="E38" s="38">
        <v>0</v>
      </c>
      <c r="F38" s="38">
        <f t="shared" si="0"/>
        <v>4295775684</v>
      </c>
      <c r="G38" s="38">
        <v>4107057532</v>
      </c>
      <c r="H38" s="38">
        <v>4179197977</v>
      </c>
      <c r="I38" s="43">
        <f t="shared" si="1"/>
        <v>0.97286224524380915</v>
      </c>
      <c r="J38" s="38">
        <f t="shared" si="2"/>
        <v>116577707</v>
      </c>
    </row>
    <row r="39" spans="1:10" x14ac:dyDescent="0.2">
      <c r="A39" s="55" t="s">
        <v>466</v>
      </c>
      <c r="B39" s="30" t="s">
        <v>218</v>
      </c>
      <c r="C39" s="38">
        <v>158623354</v>
      </c>
      <c r="D39" s="38">
        <v>0</v>
      </c>
      <c r="E39" s="38">
        <v>0</v>
      </c>
      <c r="F39" s="38">
        <f t="shared" si="0"/>
        <v>158623354</v>
      </c>
      <c r="G39" s="38">
        <v>158623353</v>
      </c>
      <c r="H39" s="38">
        <v>158623353</v>
      </c>
      <c r="I39" s="43">
        <f t="shared" si="1"/>
        <v>0.99999999369575809</v>
      </c>
      <c r="J39" s="38">
        <f t="shared" si="2"/>
        <v>1</v>
      </c>
    </row>
    <row r="40" spans="1:10" x14ac:dyDescent="0.2">
      <c r="A40" s="55" t="s">
        <v>467</v>
      </c>
      <c r="B40" s="30" t="s">
        <v>220</v>
      </c>
      <c r="C40" s="38">
        <v>244661985</v>
      </c>
      <c r="D40" s="38">
        <v>0</v>
      </c>
      <c r="E40" s="38">
        <v>0</v>
      </c>
      <c r="F40" s="38">
        <f t="shared" si="0"/>
        <v>244661985</v>
      </c>
      <c r="G40" s="38">
        <v>244661984</v>
      </c>
      <c r="H40" s="38">
        <v>244661984</v>
      </c>
      <c r="I40" s="43">
        <f t="shared" si="1"/>
        <v>0.99999999591272837</v>
      </c>
      <c r="J40" s="38">
        <f t="shared" si="2"/>
        <v>1</v>
      </c>
    </row>
    <row r="41" spans="1:10" x14ac:dyDescent="0.2">
      <c r="A41" s="55" t="s">
        <v>468</v>
      </c>
      <c r="B41" s="30" t="s">
        <v>222</v>
      </c>
      <c r="C41" s="38">
        <v>3517101777</v>
      </c>
      <c r="D41" s="38">
        <v>0</v>
      </c>
      <c r="E41" s="38">
        <v>0</v>
      </c>
      <c r="F41" s="38">
        <f t="shared" si="0"/>
        <v>3517101777</v>
      </c>
      <c r="G41" s="38">
        <v>3517101777</v>
      </c>
      <c r="H41" s="38">
        <v>3517101777</v>
      </c>
      <c r="I41" s="43">
        <f t="shared" si="1"/>
        <v>1</v>
      </c>
      <c r="J41" s="38">
        <f t="shared" si="2"/>
        <v>0</v>
      </c>
    </row>
    <row r="42" spans="1:10" x14ac:dyDescent="0.2">
      <c r="A42" s="55" t="s">
        <v>469</v>
      </c>
      <c r="B42" s="30" t="s">
        <v>226</v>
      </c>
      <c r="C42" s="38">
        <v>228429437</v>
      </c>
      <c r="D42" s="38">
        <v>0</v>
      </c>
      <c r="E42" s="38">
        <v>0</v>
      </c>
      <c r="F42" s="38">
        <f t="shared" si="0"/>
        <v>228429437</v>
      </c>
      <c r="G42" s="38">
        <v>156288992</v>
      </c>
      <c r="H42" s="38">
        <v>228429437</v>
      </c>
      <c r="I42" s="43">
        <f t="shared" si="1"/>
        <v>1</v>
      </c>
      <c r="J42" s="38">
        <f t="shared" si="2"/>
        <v>0</v>
      </c>
    </row>
    <row r="43" spans="1:10" x14ac:dyDescent="0.2">
      <c r="A43" s="55" t="s">
        <v>470</v>
      </c>
      <c r="B43" s="30" t="s">
        <v>404</v>
      </c>
      <c r="C43" s="38">
        <v>146959131</v>
      </c>
      <c r="D43" s="38">
        <v>0</v>
      </c>
      <c r="E43" s="38">
        <v>0</v>
      </c>
      <c r="F43" s="38">
        <f t="shared" si="0"/>
        <v>146959131</v>
      </c>
      <c r="G43" s="38">
        <v>30381426</v>
      </c>
      <c r="H43" s="38">
        <v>30381426</v>
      </c>
      <c r="I43" s="43">
        <f t="shared" si="1"/>
        <v>0.20673384357451052</v>
      </c>
      <c r="J43" s="38">
        <f t="shared" si="2"/>
        <v>116577705</v>
      </c>
    </row>
    <row r="44" spans="1:10" x14ac:dyDescent="0.2">
      <c r="A44" s="55" t="s">
        <v>471</v>
      </c>
      <c r="B44" s="30" t="s">
        <v>228</v>
      </c>
      <c r="C44" s="38">
        <v>62755759</v>
      </c>
      <c r="D44" s="38">
        <v>0</v>
      </c>
      <c r="E44" s="38">
        <v>0</v>
      </c>
      <c r="F44" s="38">
        <f t="shared" si="0"/>
        <v>62755759</v>
      </c>
      <c r="G44" s="38">
        <v>62741525</v>
      </c>
      <c r="H44" s="38">
        <v>62741525</v>
      </c>
      <c r="I44" s="43">
        <f t="shared" si="1"/>
        <v>0.99977318416306626</v>
      </c>
      <c r="J44" s="38">
        <f t="shared" si="2"/>
        <v>14234</v>
      </c>
    </row>
    <row r="45" spans="1:10" x14ac:dyDescent="0.2">
      <c r="A45" s="55" t="s">
        <v>472</v>
      </c>
      <c r="B45" s="30" t="s">
        <v>230</v>
      </c>
      <c r="C45" s="38">
        <v>62741525</v>
      </c>
      <c r="D45" s="38">
        <v>0</v>
      </c>
      <c r="E45" s="38">
        <v>0</v>
      </c>
      <c r="F45" s="38">
        <f t="shared" si="0"/>
        <v>62741525</v>
      </c>
      <c r="G45" s="38">
        <v>62741525</v>
      </c>
      <c r="H45" s="38">
        <v>62741525</v>
      </c>
      <c r="I45" s="43">
        <f t="shared" si="1"/>
        <v>1</v>
      </c>
      <c r="J45" s="38">
        <f t="shared" si="2"/>
        <v>0</v>
      </c>
    </row>
    <row r="46" spans="1:10" x14ac:dyDescent="0.2">
      <c r="A46" s="55" t="s">
        <v>473</v>
      </c>
      <c r="B46" s="30" t="s">
        <v>362</v>
      </c>
      <c r="C46" s="38">
        <v>14234</v>
      </c>
      <c r="D46" s="38">
        <v>0</v>
      </c>
      <c r="E46" s="38">
        <v>0</v>
      </c>
      <c r="F46" s="38">
        <f t="shared" si="0"/>
        <v>14234</v>
      </c>
      <c r="G46" s="38">
        <v>0</v>
      </c>
      <c r="H46" s="38">
        <v>0</v>
      </c>
      <c r="I46" s="43">
        <f t="shared" si="1"/>
        <v>0</v>
      </c>
      <c r="J46" s="38">
        <f t="shared" si="2"/>
        <v>14234</v>
      </c>
    </row>
    <row r="47" spans="1:10" x14ac:dyDescent="0.2">
      <c r="A47" s="55" t="s">
        <v>474</v>
      </c>
      <c r="B47" s="30" t="s">
        <v>364</v>
      </c>
      <c r="C47" s="38">
        <v>47039158</v>
      </c>
      <c r="D47" s="38">
        <v>0</v>
      </c>
      <c r="E47" s="38">
        <v>0</v>
      </c>
      <c r="F47" s="38">
        <f t="shared" si="0"/>
        <v>47039158</v>
      </c>
      <c r="G47" s="38">
        <v>0</v>
      </c>
      <c r="H47" s="38">
        <v>0</v>
      </c>
      <c r="I47" s="43">
        <f t="shared" si="1"/>
        <v>0</v>
      </c>
      <c r="J47" s="38">
        <f t="shared" si="2"/>
        <v>47039158</v>
      </c>
    </row>
    <row r="48" spans="1:10" x14ac:dyDescent="0.2">
      <c r="A48" s="55" t="s">
        <v>475</v>
      </c>
      <c r="B48" s="30" t="s">
        <v>406</v>
      </c>
      <c r="C48" s="38">
        <v>47039158</v>
      </c>
      <c r="D48" s="38">
        <v>0</v>
      </c>
      <c r="E48" s="38">
        <v>0</v>
      </c>
      <c r="F48" s="38">
        <f t="shared" si="0"/>
        <v>47039158</v>
      </c>
      <c r="G48" s="38">
        <v>0</v>
      </c>
      <c r="H48" s="38">
        <v>0</v>
      </c>
      <c r="I48" s="43">
        <f t="shared" si="1"/>
        <v>0</v>
      </c>
      <c r="J48" s="38">
        <f t="shared" si="2"/>
        <v>47039158</v>
      </c>
    </row>
    <row r="49" spans="1:10" x14ac:dyDescent="0.2">
      <c r="A49" s="55" t="s">
        <v>476</v>
      </c>
      <c r="B49" s="30" t="s">
        <v>232</v>
      </c>
      <c r="C49" s="38">
        <v>3306229351</v>
      </c>
      <c r="D49" s="38">
        <v>8191499</v>
      </c>
      <c r="E49" s="38">
        <f>+D49</f>
        <v>8191499</v>
      </c>
      <c r="F49" s="38">
        <f t="shared" si="0"/>
        <v>3298037852</v>
      </c>
      <c r="G49" s="38">
        <v>490718332</v>
      </c>
      <c r="H49" s="38">
        <v>840253074</v>
      </c>
      <c r="I49" s="43">
        <f t="shared" si="1"/>
        <v>0.25477362956597138</v>
      </c>
      <c r="J49" s="38">
        <f t="shared" si="2"/>
        <v>2457784778</v>
      </c>
    </row>
    <row r="50" spans="1:10" x14ac:dyDescent="0.2">
      <c r="A50" s="55" t="s">
        <v>477</v>
      </c>
      <c r="B50" s="30" t="s">
        <v>234</v>
      </c>
      <c r="C50" s="38">
        <v>8260530</v>
      </c>
      <c r="D50" s="38">
        <v>260530</v>
      </c>
      <c r="E50" s="38">
        <f>+D50</f>
        <v>260530</v>
      </c>
      <c r="F50" s="38">
        <f t="shared" si="0"/>
        <v>8000000</v>
      </c>
      <c r="G50" s="38">
        <v>8000000</v>
      </c>
      <c r="H50" s="38">
        <v>8000000</v>
      </c>
      <c r="I50" s="43">
        <f t="shared" si="1"/>
        <v>1</v>
      </c>
      <c r="J50" s="38">
        <f t="shared" si="2"/>
        <v>0</v>
      </c>
    </row>
    <row r="51" spans="1:10" x14ac:dyDescent="0.2">
      <c r="A51" s="55" t="s">
        <v>478</v>
      </c>
      <c r="B51" s="30" t="s">
        <v>368</v>
      </c>
      <c r="C51" s="38">
        <v>8260530</v>
      </c>
      <c r="D51" s="38">
        <v>260530</v>
      </c>
      <c r="E51" s="38">
        <f>+D51</f>
        <v>260530</v>
      </c>
      <c r="F51" s="38">
        <f t="shared" si="0"/>
        <v>8000000</v>
      </c>
      <c r="G51" s="38">
        <v>8000000</v>
      </c>
      <c r="H51" s="38">
        <v>8000000</v>
      </c>
      <c r="I51" s="43">
        <f t="shared" si="1"/>
        <v>1</v>
      </c>
      <c r="J51" s="38">
        <f t="shared" si="2"/>
        <v>0</v>
      </c>
    </row>
    <row r="52" spans="1:10" x14ac:dyDescent="0.2">
      <c r="A52" s="55" t="s">
        <v>479</v>
      </c>
      <c r="B52" s="30" t="s">
        <v>236</v>
      </c>
      <c r="C52" s="38">
        <v>414060</v>
      </c>
      <c r="D52" s="38">
        <v>0</v>
      </c>
      <c r="E52" s="38">
        <v>0</v>
      </c>
      <c r="F52" s="38">
        <f t="shared" si="0"/>
        <v>414060</v>
      </c>
      <c r="G52" s="38">
        <v>0</v>
      </c>
      <c r="H52" s="38">
        <v>0</v>
      </c>
      <c r="I52" s="43">
        <f t="shared" si="1"/>
        <v>0</v>
      </c>
      <c r="J52" s="38">
        <f t="shared" si="2"/>
        <v>414060</v>
      </c>
    </row>
    <row r="53" spans="1:10" s="28" customFormat="1" x14ac:dyDescent="0.2">
      <c r="A53" s="54" t="s">
        <v>480</v>
      </c>
      <c r="B53" s="25" t="s">
        <v>238</v>
      </c>
      <c r="C53" s="38">
        <v>414060</v>
      </c>
      <c r="D53" s="38">
        <v>0</v>
      </c>
      <c r="E53" s="38">
        <v>0</v>
      </c>
      <c r="F53" s="38">
        <f t="shared" si="0"/>
        <v>414060</v>
      </c>
      <c r="G53" s="38">
        <v>0</v>
      </c>
      <c r="H53" s="38">
        <v>0</v>
      </c>
      <c r="I53" s="43">
        <f t="shared" si="1"/>
        <v>0</v>
      </c>
      <c r="J53" s="38">
        <f t="shared" si="2"/>
        <v>414060</v>
      </c>
    </row>
    <row r="54" spans="1:10" s="28" customFormat="1" x14ac:dyDescent="0.2">
      <c r="A54" s="54" t="s">
        <v>481</v>
      </c>
      <c r="B54" s="25" t="s">
        <v>240</v>
      </c>
      <c r="C54" s="38">
        <v>152104824</v>
      </c>
      <c r="D54" s="38">
        <v>0</v>
      </c>
      <c r="E54" s="38">
        <v>662021</v>
      </c>
      <c r="F54" s="38">
        <f t="shared" si="0"/>
        <v>151442803</v>
      </c>
      <c r="G54" s="38">
        <v>25892862</v>
      </c>
      <c r="H54" s="38">
        <v>55809405</v>
      </c>
      <c r="I54" s="43">
        <f t="shared" si="1"/>
        <v>0.36851804043801278</v>
      </c>
      <c r="J54" s="38">
        <f t="shared" si="2"/>
        <v>95633398</v>
      </c>
    </row>
    <row r="55" spans="1:10" x14ac:dyDescent="0.2">
      <c r="A55" s="55" t="s">
        <v>482</v>
      </c>
      <c r="B55" s="30" t="s">
        <v>244</v>
      </c>
      <c r="C55" s="38">
        <v>1008887</v>
      </c>
      <c r="D55" s="38">
        <v>0</v>
      </c>
      <c r="E55" s="38">
        <v>0</v>
      </c>
      <c r="F55" s="38">
        <f t="shared" si="0"/>
        <v>1008887</v>
      </c>
      <c r="G55" s="38">
        <v>0</v>
      </c>
      <c r="H55" s="38">
        <v>1008887</v>
      </c>
      <c r="I55" s="43">
        <f t="shared" si="1"/>
        <v>1</v>
      </c>
      <c r="J55" s="38">
        <f t="shared" si="2"/>
        <v>0</v>
      </c>
    </row>
    <row r="56" spans="1:10" x14ac:dyDescent="0.2">
      <c r="A56" s="55" t="s">
        <v>483</v>
      </c>
      <c r="B56" s="30" t="s">
        <v>374</v>
      </c>
      <c r="C56" s="38">
        <v>771522</v>
      </c>
      <c r="D56" s="38">
        <v>0</v>
      </c>
      <c r="E56" s="38">
        <v>0</v>
      </c>
      <c r="F56" s="38">
        <f t="shared" si="0"/>
        <v>771522</v>
      </c>
      <c r="G56" s="38">
        <v>0</v>
      </c>
      <c r="H56" s="38">
        <v>0</v>
      </c>
      <c r="I56" s="43">
        <f t="shared" si="1"/>
        <v>0</v>
      </c>
      <c r="J56" s="38">
        <f t="shared" si="2"/>
        <v>771522</v>
      </c>
    </row>
    <row r="57" spans="1:10" x14ac:dyDescent="0.2">
      <c r="A57" s="55" t="s">
        <v>484</v>
      </c>
      <c r="B57" s="30" t="s">
        <v>246</v>
      </c>
      <c r="C57" s="38">
        <v>150324415</v>
      </c>
      <c r="D57" s="38">
        <v>0</v>
      </c>
      <c r="E57" s="38">
        <v>662021</v>
      </c>
      <c r="F57" s="38">
        <f t="shared" si="0"/>
        <v>149662394</v>
      </c>
      <c r="G57" s="38">
        <v>25892862</v>
      </c>
      <c r="H57" s="38">
        <v>54800518</v>
      </c>
      <c r="I57" s="43">
        <f t="shared" si="1"/>
        <v>0.36616090746216445</v>
      </c>
      <c r="J57" s="38">
        <f t="shared" si="2"/>
        <v>94861876</v>
      </c>
    </row>
    <row r="58" spans="1:10" x14ac:dyDescent="0.2">
      <c r="A58" s="55" t="s">
        <v>485</v>
      </c>
      <c r="B58" s="30" t="s">
        <v>248</v>
      </c>
      <c r="C58" s="38">
        <v>2253875024</v>
      </c>
      <c r="D58" s="38">
        <v>5547569</v>
      </c>
      <c r="E58" s="38">
        <v>5379881</v>
      </c>
      <c r="F58" s="38">
        <f t="shared" si="0"/>
        <v>2248495143</v>
      </c>
      <c r="G58" s="38">
        <v>363344188</v>
      </c>
      <c r="H58" s="38">
        <v>671198042</v>
      </c>
      <c r="I58" s="43">
        <f t="shared" si="1"/>
        <v>0.29850989186682003</v>
      </c>
      <c r="J58" s="38">
        <f t="shared" si="2"/>
        <v>1577297101</v>
      </c>
    </row>
    <row r="59" spans="1:10" x14ac:dyDescent="0.2">
      <c r="A59" s="55" t="s">
        <v>486</v>
      </c>
      <c r="B59" s="30" t="s">
        <v>250</v>
      </c>
      <c r="C59" s="38">
        <v>1726254285</v>
      </c>
      <c r="D59" s="38">
        <v>4951719</v>
      </c>
      <c r="E59" s="38">
        <v>4951719</v>
      </c>
      <c r="F59" s="38">
        <f t="shared" si="0"/>
        <v>1721302566</v>
      </c>
      <c r="G59" s="38">
        <v>238198268</v>
      </c>
      <c r="H59" s="38">
        <v>432060128</v>
      </c>
      <c r="I59" s="43">
        <f t="shared" si="1"/>
        <v>0.25100765927749158</v>
      </c>
      <c r="J59" s="38">
        <f t="shared" si="2"/>
        <v>1289242438</v>
      </c>
    </row>
    <row r="60" spans="1:10" x14ac:dyDescent="0.2">
      <c r="A60" s="55" t="s">
        <v>487</v>
      </c>
      <c r="B60" s="30" t="s">
        <v>252</v>
      </c>
      <c r="C60" s="38">
        <v>487753631</v>
      </c>
      <c r="D60" s="38">
        <v>60000</v>
      </c>
      <c r="E60" s="38">
        <v>428162</v>
      </c>
      <c r="F60" s="38">
        <f t="shared" si="0"/>
        <v>487325469</v>
      </c>
      <c r="G60" s="38">
        <v>112395622</v>
      </c>
      <c r="H60" s="38">
        <v>226387616</v>
      </c>
      <c r="I60" s="43">
        <f t="shared" si="1"/>
        <v>0.46455116836916233</v>
      </c>
      <c r="J60" s="38">
        <f t="shared" si="2"/>
        <v>260937853</v>
      </c>
    </row>
    <row r="61" spans="1:10" x14ac:dyDescent="0.2">
      <c r="A61" s="55" t="s">
        <v>488</v>
      </c>
      <c r="B61" s="30" t="s">
        <v>254</v>
      </c>
      <c r="C61" s="38">
        <v>39804108</v>
      </c>
      <c r="D61" s="38">
        <v>472850</v>
      </c>
      <c r="E61" s="38">
        <v>0</v>
      </c>
      <c r="F61" s="38">
        <f t="shared" si="0"/>
        <v>39804108</v>
      </c>
      <c r="G61" s="38">
        <v>12750298</v>
      </c>
      <c r="H61" s="38">
        <v>12750298</v>
      </c>
      <c r="I61" s="43">
        <f t="shared" si="1"/>
        <v>0.32032618341805325</v>
      </c>
      <c r="J61" s="38">
        <f t="shared" si="2"/>
        <v>27053810</v>
      </c>
    </row>
    <row r="62" spans="1:10" x14ac:dyDescent="0.2">
      <c r="A62" s="55" t="s">
        <v>524</v>
      </c>
      <c r="B62" s="30" t="s">
        <v>376</v>
      </c>
      <c r="C62" s="38">
        <v>63000</v>
      </c>
      <c r="D62" s="38">
        <v>63000</v>
      </c>
      <c r="E62" s="38">
        <f>+D62</f>
        <v>63000</v>
      </c>
      <c r="F62" s="38">
        <f t="shared" si="0"/>
        <v>0</v>
      </c>
      <c r="G62" s="38">
        <v>0</v>
      </c>
      <c r="H62" s="38">
        <v>0</v>
      </c>
      <c r="I62" s="43">
        <v>0</v>
      </c>
      <c r="J62" s="38">
        <f t="shared" si="2"/>
        <v>0</v>
      </c>
    </row>
    <row r="63" spans="1:10" x14ac:dyDescent="0.2">
      <c r="A63" s="55" t="s">
        <v>489</v>
      </c>
      <c r="B63" s="30" t="s">
        <v>256</v>
      </c>
      <c r="C63" s="38">
        <v>891574913</v>
      </c>
      <c r="D63" s="38">
        <v>2383400</v>
      </c>
      <c r="E63" s="38">
        <v>0</v>
      </c>
      <c r="F63" s="38">
        <f t="shared" si="0"/>
        <v>891574913</v>
      </c>
      <c r="G63" s="38">
        <v>93481282</v>
      </c>
      <c r="H63" s="38">
        <v>105245627</v>
      </c>
      <c r="I63" s="43">
        <f t="shared" si="1"/>
        <v>0.11804462582495297</v>
      </c>
      <c r="J63" s="38">
        <f t="shared" si="2"/>
        <v>786329286</v>
      </c>
    </row>
    <row r="64" spans="1:10" x14ac:dyDescent="0.2">
      <c r="A64" s="55" t="s">
        <v>525</v>
      </c>
      <c r="B64" s="30" t="s">
        <v>378</v>
      </c>
      <c r="C64" s="38">
        <v>654500</v>
      </c>
      <c r="D64" s="38">
        <v>654500</v>
      </c>
      <c r="E64" s="38">
        <f>+D64</f>
        <v>654500</v>
      </c>
      <c r="F64" s="38">
        <f t="shared" si="0"/>
        <v>0</v>
      </c>
      <c r="G64" s="38">
        <v>0</v>
      </c>
      <c r="H64" s="38">
        <v>0</v>
      </c>
      <c r="I64" s="43">
        <v>0</v>
      </c>
      <c r="J64" s="38">
        <f t="shared" si="2"/>
        <v>0</v>
      </c>
    </row>
    <row r="65" spans="1:10" x14ac:dyDescent="0.2">
      <c r="A65" s="55" t="s">
        <v>490</v>
      </c>
      <c r="B65" s="30" t="s">
        <v>410</v>
      </c>
      <c r="C65" s="38">
        <v>543841675</v>
      </c>
      <c r="D65" s="38">
        <v>0</v>
      </c>
      <c r="E65" s="38">
        <v>0</v>
      </c>
      <c r="F65" s="38">
        <f t="shared" si="0"/>
        <v>543841675</v>
      </c>
      <c r="G65" s="38">
        <v>1128407</v>
      </c>
      <c r="H65" s="38">
        <v>1938802</v>
      </c>
      <c r="I65" s="43">
        <f t="shared" si="1"/>
        <v>3.5650118207656667E-3</v>
      </c>
      <c r="J65" s="38">
        <f t="shared" si="2"/>
        <v>541902873</v>
      </c>
    </row>
    <row r="66" spans="1:10" x14ac:dyDescent="0.2">
      <c r="A66" s="55" t="s">
        <v>491</v>
      </c>
      <c r="B66" s="30" t="s">
        <v>258</v>
      </c>
      <c r="C66" s="38">
        <v>39203271</v>
      </c>
      <c r="D66" s="38">
        <v>0</v>
      </c>
      <c r="E66" s="38">
        <v>0</v>
      </c>
      <c r="F66" s="38">
        <f t="shared" si="0"/>
        <v>39203271</v>
      </c>
      <c r="G66" s="38">
        <v>3824660</v>
      </c>
      <c r="H66" s="38">
        <v>14778610</v>
      </c>
      <c r="I66" s="43">
        <f t="shared" si="1"/>
        <v>0.37697390097882394</v>
      </c>
      <c r="J66" s="38">
        <f t="shared" si="2"/>
        <v>24424661</v>
      </c>
    </row>
    <row r="67" spans="1:10" x14ac:dyDescent="0.2">
      <c r="A67" s="55" t="s">
        <v>492</v>
      </c>
      <c r="B67" s="30" t="s">
        <v>260</v>
      </c>
      <c r="C67" s="38">
        <v>264646567</v>
      </c>
      <c r="D67" s="38">
        <v>0</v>
      </c>
      <c r="E67" s="38">
        <v>0</v>
      </c>
      <c r="F67" s="38">
        <f t="shared" si="0"/>
        <v>264646567</v>
      </c>
      <c r="G67" s="38">
        <v>83156615</v>
      </c>
      <c r="H67" s="38">
        <v>83156615</v>
      </c>
      <c r="I67" s="43">
        <f t="shared" si="1"/>
        <v>0.31421762217682575</v>
      </c>
      <c r="J67" s="38">
        <f t="shared" si="2"/>
        <v>181489952</v>
      </c>
    </row>
    <row r="68" spans="1:10" x14ac:dyDescent="0.2">
      <c r="A68" s="55" t="s">
        <v>526</v>
      </c>
      <c r="B68" s="30" t="s">
        <v>380</v>
      </c>
      <c r="C68" s="38">
        <v>530000</v>
      </c>
      <c r="D68" s="38">
        <v>530000</v>
      </c>
      <c r="E68" s="38">
        <f>+D68</f>
        <v>530000</v>
      </c>
      <c r="F68" s="38">
        <f t="shared" si="0"/>
        <v>0</v>
      </c>
      <c r="G68" s="38">
        <v>0</v>
      </c>
      <c r="H68" s="38">
        <v>0</v>
      </c>
      <c r="I68" s="43">
        <v>0</v>
      </c>
      <c r="J68" s="38">
        <f t="shared" si="2"/>
        <v>0</v>
      </c>
    </row>
    <row r="69" spans="1:10" x14ac:dyDescent="0.2">
      <c r="A69" s="55" t="s">
        <v>493</v>
      </c>
      <c r="B69" s="30" t="s">
        <v>386</v>
      </c>
      <c r="C69" s="38">
        <v>41500000</v>
      </c>
      <c r="D69" s="38">
        <v>0</v>
      </c>
      <c r="E69" s="38">
        <v>0</v>
      </c>
      <c r="F69" s="38">
        <f t="shared" si="0"/>
        <v>41500000</v>
      </c>
      <c r="G69" s="38">
        <v>5371600</v>
      </c>
      <c r="H69" s="38">
        <v>5371600</v>
      </c>
      <c r="I69" s="43">
        <f t="shared" si="1"/>
        <v>0.12943614457831326</v>
      </c>
      <c r="J69" s="38">
        <f t="shared" si="2"/>
        <v>36128400</v>
      </c>
    </row>
    <row r="70" spans="1:10" x14ac:dyDescent="0.2">
      <c r="A70" s="55" t="s">
        <v>527</v>
      </c>
      <c r="B70" s="30" t="s">
        <v>262</v>
      </c>
      <c r="C70" s="38">
        <v>1198900</v>
      </c>
      <c r="D70" s="38">
        <v>1198900</v>
      </c>
      <c r="E70" s="38">
        <f>+D70</f>
        <v>1198900</v>
      </c>
      <c r="F70" s="38">
        <f t="shared" si="0"/>
        <v>0</v>
      </c>
      <c r="G70" s="38">
        <v>0</v>
      </c>
      <c r="H70" s="38">
        <v>0</v>
      </c>
      <c r="I70" s="43">
        <v>0</v>
      </c>
      <c r="J70" s="38">
        <f t="shared" si="2"/>
        <v>0</v>
      </c>
    </row>
    <row r="71" spans="1:10" x14ac:dyDescent="0.2">
      <c r="A71" s="55" t="s">
        <v>494</v>
      </c>
      <c r="B71" s="30" t="s">
        <v>62</v>
      </c>
      <c r="C71" s="38">
        <v>22882047</v>
      </c>
      <c r="D71" s="38">
        <v>9167773</v>
      </c>
      <c r="E71" s="38">
        <v>9167773</v>
      </c>
      <c r="F71" s="38">
        <f t="shared" si="0"/>
        <v>13714274</v>
      </c>
      <c r="G71" s="38">
        <v>2558500</v>
      </c>
      <c r="H71" s="38">
        <v>2558500</v>
      </c>
      <c r="I71" s="43">
        <f t="shared" si="1"/>
        <v>0.18655745101782276</v>
      </c>
      <c r="J71" s="38">
        <f t="shared" si="2"/>
        <v>11155774</v>
      </c>
    </row>
    <row r="72" spans="1:10" s="28" customFormat="1" x14ac:dyDescent="0.2">
      <c r="A72" s="54" t="s">
        <v>495</v>
      </c>
      <c r="B72" s="25" t="s">
        <v>63</v>
      </c>
      <c r="C72" s="37">
        <v>1113657475411</v>
      </c>
      <c r="D72" s="37">
        <v>597072405</v>
      </c>
      <c r="E72" s="37">
        <v>1028332537</v>
      </c>
      <c r="F72" s="37">
        <f t="shared" si="0"/>
        <v>1112629142874</v>
      </c>
      <c r="G72" s="37">
        <v>49767777340</v>
      </c>
      <c r="H72" s="37">
        <v>56635971123</v>
      </c>
      <c r="I72" s="43">
        <f t="shared" si="1"/>
        <v>5.0902829110430516E-2</v>
      </c>
      <c r="J72" s="37">
        <f t="shared" si="2"/>
        <v>1055993171751</v>
      </c>
    </row>
    <row r="73" spans="1:10" s="28" customFormat="1" x14ac:dyDescent="0.2">
      <c r="A73" s="54" t="s">
        <v>496</v>
      </c>
      <c r="B73" s="25" t="s">
        <v>64</v>
      </c>
      <c r="C73" s="37">
        <v>1113657475411</v>
      </c>
      <c r="D73" s="37">
        <v>597072405</v>
      </c>
      <c r="E73" s="37">
        <v>1028332537</v>
      </c>
      <c r="F73" s="37">
        <f t="shared" si="0"/>
        <v>1112629142874</v>
      </c>
      <c r="G73" s="37">
        <v>49767777340</v>
      </c>
      <c r="H73" s="37">
        <v>56635971123</v>
      </c>
      <c r="I73" s="43">
        <f t="shared" si="1"/>
        <v>5.0902829110430516E-2</v>
      </c>
      <c r="J73" s="37">
        <f t="shared" si="2"/>
        <v>1055993171751</v>
      </c>
    </row>
    <row r="74" spans="1:10" x14ac:dyDescent="0.2">
      <c r="A74" s="55" t="s">
        <v>497</v>
      </c>
      <c r="B74" s="30" t="s">
        <v>65</v>
      </c>
      <c r="C74" s="38">
        <v>1113657475411</v>
      </c>
      <c r="D74" s="38">
        <v>597072405</v>
      </c>
      <c r="E74" s="38">
        <v>1028332537</v>
      </c>
      <c r="F74" s="38">
        <f>+C74-E74</f>
        <v>1112629142874</v>
      </c>
      <c r="G74" s="38">
        <v>49767777340</v>
      </c>
      <c r="H74" s="38">
        <v>56635971123</v>
      </c>
      <c r="I74" s="43">
        <f t="shared" si="1"/>
        <v>5.0902829110430516E-2</v>
      </c>
      <c r="J74" s="38">
        <f t="shared" si="2"/>
        <v>1055993171751</v>
      </c>
    </row>
    <row r="75" spans="1:10" x14ac:dyDescent="0.2">
      <c r="A75" s="55" t="s">
        <v>498</v>
      </c>
      <c r="B75" s="30" t="s">
        <v>66</v>
      </c>
      <c r="C75" s="38">
        <v>979058895590</v>
      </c>
      <c r="D75" s="38">
        <v>0</v>
      </c>
      <c r="E75" s="38">
        <v>57359976</v>
      </c>
      <c r="F75" s="38">
        <f t="shared" si="0"/>
        <v>979001535614</v>
      </c>
      <c r="G75" s="38">
        <v>30161357068</v>
      </c>
      <c r="H75" s="38">
        <v>32036171891</v>
      </c>
      <c r="I75" s="43">
        <f t="shared" si="1"/>
        <v>3.272331117530667E-2</v>
      </c>
      <c r="J75" s="38">
        <f t="shared" si="2"/>
        <v>946965363723</v>
      </c>
    </row>
    <row r="76" spans="1:10" x14ac:dyDescent="0.2">
      <c r="A76" s="55" t="s">
        <v>499</v>
      </c>
      <c r="B76" s="30" t="s">
        <v>67</v>
      </c>
      <c r="C76" s="38">
        <v>979058895590</v>
      </c>
      <c r="D76" s="38">
        <v>0</v>
      </c>
      <c r="E76" s="38">
        <v>57359976</v>
      </c>
      <c r="F76" s="38">
        <f t="shared" ref="F76:F92" si="3">+C76-E76</f>
        <v>979001535614</v>
      </c>
      <c r="G76" s="38">
        <v>30161357068</v>
      </c>
      <c r="H76" s="38">
        <v>32036171891</v>
      </c>
      <c r="I76" s="43">
        <f t="shared" ref="I76:I92" si="4">+H76/F76</f>
        <v>3.272331117530667E-2</v>
      </c>
      <c r="J76" s="37">
        <f t="shared" ref="J76:J92" si="5">+F76-H76</f>
        <v>946965363723</v>
      </c>
    </row>
    <row r="77" spans="1:10" x14ac:dyDescent="0.2">
      <c r="A77" s="55" t="s">
        <v>500</v>
      </c>
      <c r="B77" s="30" t="s">
        <v>283</v>
      </c>
      <c r="C77" s="38">
        <v>23092988248</v>
      </c>
      <c r="D77" s="38">
        <v>0</v>
      </c>
      <c r="E77" s="38">
        <v>0</v>
      </c>
      <c r="F77" s="38">
        <f t="shared" si="3"/>
        <v>23092988248</v>
      </c>
      <c r="G77" s="38">
        <v>5297426607</v>
      </c>
      <c r="H77" s="38">
        <v>5398553399</v>
      </c>
      <c r="I77" s="43">
        <f t="shared" si="4"/>
        <v>0.2337745700566729</v>
      </c>
      <c r="J77" s="37">
        <f t="shared" si="5"/>
        <v>17694434849</v>
      </c>
    </row>
    <row r="78" spans="1:10" x14ac:dyDescent="0.2">
      <c r="A78" s="55" t="s">
        <v>501</v>
      </c>
      <c r="B78" s="30" t="s">
        <v>415</v>
      </c>
      <c r="C78" s="38">
        <v>23092988248</v>
      </c>
      <c r="D78" s="38">
        <v>0</v>
      </c>
      <c r="E78" s="38">
        <v>0</v>
      </c>
      <c r="F78" s="38">
        <f t="shared" si="3"/>
        <v>23092988248</v>
      </c>
      <c r="G78" s="38">
        <v>5297426607</v>
      </c>
      <c r="H78" s="38">
        <v>5398553399</v>
      </c>
      <c r="I78" s="43">
        <f t="shared" si="4"/>
        <v>0.2337745700566729</v>
      </c>
      <c r="J78" s="37">
        <f t="shared" si="5"/>
        <v>17694434849</v>
      </c>
    </row>
    <row r="79" spans="1:10" x14ac:dyDescent="0.2">
      <c r="A79" s="55" t="s">
        <v>502</v>
      </c>
      <c r="B79" s="30" t="s">
        <v>68</v>
      </c>
      <c r="C79" s="38">
        <v>277507271139</v>
      </c>
      <c r="D79" s="38">
        <v>0</v>
      </c>
      <c r="E79" s="38">
        <v>0</v>
      </c>
      <c r="F79" s="38">
        <f t="shared" si="3"/>
        <v>277507271139</v>
      </c>
      <c r="G79" s="38">
        <v>218930529</v>
      </c>
      <c r="H79" s="38">
        <v>224455711</v>
      </c>
      <c r="I79" s="43">
        <f t="shared" si="4"/>
        <v>8.0882821584726285E-4</v>
      </c>
      <c r="J79" s="37">
        <f t="shared" si="5"/>
        <v>277282815428</v>
      </c>
    </row>
    <row r="80" spans="1:10" x14ac:dyDescent="0.2">
      <c r="A80" s="55" t="s">
        <v>503</v>
      </c>
      <c r="B80" s="30" t="s">
        <v>416</v>
      </c>
      <c r="C80" s="38">
        <v>277507271139</v>
      </c>
      <c r="D80" s="38">
        <v>0</v>
      </c>
      <c r="E80" s="38">
        <v>0</v>
      </c>
      <c r="F80" s="38">
        <f t="shared" si="3"/>
        <v>277507271139</v>
      </c>
      <c r="G80" s="38">
        <v>218930529</v>
      </c>
      <c r="H80" s="38">
        <v>224455711</v>
      </c>
      <c r="I80" s="43">
        <f t="shared" si="4"/>
        <v>8.0882821584726285E-4</v>
      </c>
      <c r="J80" s="37">
        <f t="shared" si="5"/>
        <v>277282815428</v>
      </c>
    </row>
    <row r="81" spans="1:10" x14ac:dyDescent="0.2">
      <c r="A81" s="55" t="s">
        <v>504</v>
      </c>
      <c r="B81" s="30" t="s">
        <v>284</v>
      </c>
      <c r="C81" s="38">
        <v>566827384170</v>
      </c>
      <c r="D81" s="38">
        <v>0</v>
      </c>
      <c r="E81" s="38">
        <v>57359976</v>
      </c>
      <c r="F81" s="38">
        <f t="shared" si="3"/>
        <v>566770024194</v>
      </c>
      <c r="G81" s="38">
        <v>16304829353</v>
      </c>
      <c r="H81" s="38">
        <v>17363545205</v>
      </c>
      <c r="I81" s="43">
        <f t="shared" si="4"/>
        <v>3.063596249588638E-2</v>
      </c>
      <c r="J81" s="37">
        <f t="shared" si="5"/>
        <v>549406478989</v>
      </c>
    </row>
    <row r="82" spans="1:10" x14ac:dyDescent="0.2">
      <c r="A82" s="55" t="s">
        <v>505</v>
      </c>
      <c r="B82" s="30" t="s">
        <v>417</v>
      </c>
      <c r="C82" s="38">
        <v>566827384170</v>
      </c>
      <c r="D82" s="38">
        <v>0</v>
      </c>
      <c r="E82" s="38">
        <v>57359976</v>
      </c>
      <c r="F82" s="38">
        <f t="shared" si="3"/>
        <v>566770024194</v>
      </c>
      <c r="G82" s="38">
        <v>16304829353</v>
      </c>
      <c r="H82" s="38">
        <v>17363545205</v>
      </c>
      <c r="I82" s="43">
        <f t="shared" si="4"/>
        <v>3.063596249588638E-2</v>
      </c>
      <c r="J82" s="37">
        <f t="shared" si="5"/>
        <v>549406478989</v>
      </c>
    </row>
    <row r="83" spans="1:10" x14ac:dyDescent="0.2">
      <c r="A83" s="55" t="s">
        <v>506</v>
      </c>
      <c r="B83" s="30" t="s">
        <v>285</v>
      </c>
      <c r="C83" s="38">
        <v>111631252033</v>
      </c>
      <c r="D83" s="38">
        <v>0</v>
      </c>
      <c r="E83" s="38">
        <v>0</v>
      </c>
      <c r="F83" s="38">
        <f t="shared" si="3"/>
        <v>111631252033</v>
      </c>
      <c r="G83" s="38">
        <v>8340170579</v>
      </c>
      <c r="H83" s="38">
        <v>9049617576</v>
      </c>
      <c r="I83" s="43">
        <f t="shared" si="4"/>
        <v>8.1067061518980243E-2</v>
      </c>
      <c r="J83" s="37">
        <f t="shared" si="5"/>
        <v>102581634457</v>
      </c>
    </row>
    <row r="84" spans="1:10" x14ac:dyDescent="0.2">
      <c r="A84" s="55" t="s">
        <v>507</v>
      </c>
      <c r="B84" s="30" t="s">
        <v>417</v>
      </c>
      <c r="C84" s="38">
        <v>111631252033</v>
      </c>
      <c r="D84" s="38">
        <v>0</v>
      </c>
      <c r="E84" s="38">
        <v>0</v>
      </c>
      <c r="F84" s="38">
        <f t="shared" si="3"/>
        <v>111631252033</v>
      </c>
      <c r="G84" s="38">
        <v>8340170579</v>
      </c>
      <c r="H84" s="38">
        <v>9049617576</v>
      </c>
      <c r="I84" s="43">
        <f t="shared" si="4"/>
        <v>8.1067061518980243E-2</v>
      </c>
      <c r="J84" s="37">
        <f t="shared" si="5"/>
        <v>102581634457</v>
      </c>
    </row>
    <row r="85" spans="1:10" x14ac:dyDescent="0.2">
      <c r="A85" s="55" t="s">
        <v>508</v>
      </c>
      <c r="B85" s="30" t="s">
        <v>286</v>
      </c>
      <c r="C85" s="38">
        <v>96799859951</v>
      </c>
      <c r="D85" s="38">
        <v>0</v>
      </c>
      <c r="E85" s="38">
        <v>0</v>
      </c>
      <c r="F85" s="38">
        <f t="shared" si="3"/>
        <v>96799859951</v>
      </c>
      <c r="G85" s="38">
        <v>11213238902</v>
      </c>
      <c r="H85" s="38">
        <v>13372768279</v>
      </c>
      <c r="I85" s="43">
        <f t="shared" si="4"/>
        <v>0.13814863250596937</v>
      </c>
      <c r="J85" s="37">
        <f t="shared" si="5"/>
        <v>83427091672</v>
      </c>
    </row>
    <row r="86" spans="1:10" x14ac:dyDescent="0.2">
      <c r="A86" s="55" t="s">
        <v>509</v>
      </c>
      <c r="B86" s="30" t="s">
        <v>287</v>
      </c>
      <c r="C86" s="38">
        <v>96799859951</v>
      </c>
      <c r="D86" s="38">
        <v>0</v>
      </c>
      <c r="E86" s="38">
        <v>0</v>
      </c>
      <c r="F86" s="38">
        <f t="shared" si="3"/>
        <v>96799859951</v>
      </c>
      <c r="G86" s="38">
        <v>11213238902</v>
      </c>
      <c r="H86" s="38">
        <v>13372768279</v>
      </c>
      <c r="I86" s="43">
        <f t="shared" si="4"/>
        <v>0.13814863250596937</v>
      </c>
      <c r="J86" s="37">
        <f t="shared" si="5"/>
        <v>83427091672</v>
      </c>
    </row>
    <row r="87" spans="1:10" x14ac:dyDescent="0.2">
      <c r="A87" s="55" t="s">
        <v>510</v>
      </c>
      <c r="B87" s="30" t="s">
        <v>288</v>
      </c>
      <c r="C87" s="38">
        <v>96799859951</v>
      </c>
      <c r="D87" s="38">
        <v>0</v>
      </c>
      <c r="E87" s="38">
        <v>0</v>
      </c>
      <c r="F87" s="38">
        <f t="shared" si="3"/>
        <v>96799859951</v>
      </c>
      <c r="G87" s="38">
        <v>11213238902</v>
      </c>
      <c r="H87" s="38">
        <v>13372768279</v>
      </c>
      <c r="I87" s="43">
        <f t="shared" si="4"/>
        <v>0.13814863250596937</v>
      </c>
      <c r="J87" s="37">
        <f t="shared" si="5"/>
        <v>83427091672</v>
      </c>
    </row>
    <row r="88" spans="1:10" x14ac:dyDescent="0.2">
      <c r="A88" s="55" t="s">
        <v>511</v>
      </c>
      <c r="B88" s="30" t="s">
        <v>287</v>
      </c>
      <c r="C88" s="38">
        <v>96799859951</v>
      </c>
      <c r="D88" s="38">
        <v>0</v>
      </c>
      <c r="E88" s="38">
        <v>0</v>
      </c>
      <c r="F88" s="38">
        <f t="shared" si="3"/>
        <v>96799859951</v>
      </c>
      <c r="G88" s="38">
        <v>11213238902</v>
      </c>
      <c r="H88" s="38">
        <v>13372768279</v>
      </c>
      <c r="I88" s="43">
        <f t="shared" si="4"/>
        <v>0.13814863250596937</v>
      </c>
      <c r="J88" s="37">
        <f t="shared" si="5"/>
        <v>83427091672</v>
      </c>
    </row>
    <row r="89" spans="1:10" x14ac:dyDescent="0.2">
      <c r="A89" s="55" t="s">
        <v>512</v>
      </c>
      <c r="B89" s="30" t="s">
        <v>289</v>
      </c>
      <c r="C89" s="38">
        <v>37798719870</v>
      </c>
      <c r="D89" s="38">
        <v>597072405</v>
      </c>
      <c r="E89" s="38">
        <v>970972561</v>
      </c>
      <c r="F89" s="38">
        <f t="shared" si="3"/>
        <v>36827747309</v>
      </c>
      <c r="G89" s="38">
        <v>8393181370</v>
      </c>
      <c r="H89" s="38">
        <v>11227030953</v>
      </c>
      <c r="I89" s="43">
        <f t="shared" si="4"/>
        <v>0.30485250316291618</v>
      </c>
      <c r="J89" s="37">
        <f t="shared" si="5"/>
        <v>25600716356</v>
      </c>
    </row>
    <row r="90" spans="1:10" x14ac:dyDescent="0.2">
      <c r="A90" s="55" t="s">
        <v>513</v>
      </c>
      <c r="B90" s="30" t="s">
        <v>69</v>
      </c>
      <c r="C90" s="38">
        <v>37798719870</v>
      </c>
      <c r="D90" s="38">
        <v>597072405</v>
      </c>
      <c r="E90" s="38">
        <v>970972561</v>
      </c>
      <c r="F90" s="38">
        <f t="shared" si="3"/>
        <v>36827747309</v>
      </c>
      <c r="G90" s="38">
        <v>8393181370</v>
      </c>
      <c r="H90" s="38">
        <v>11227030953</v>
      </c>
      <c r="I90" s="43">
        <f t="shared" si="4"/>
        <v>0.30485250316291618</v>
      </c>
      <c r="J90" s="37">
        <f t="shared" si="5"/>
        <v>25600716356</v>
      </c>
    </row>
    <row r="91" spans="1:10" x14ac:dyDescent="0.2">
      <c r="A91" s="55" t="s">
        <v>514</v>
      </c>
      <c r="B91" s="30" t="s">
        <v>290</v>
      </c>
      <c r="C91" s="38">
        <v>37798719870</v>
      </c>
      <c r="D91" s="38">
        <v>597072405</v>
      </c>
      <c r="E91" s="38">
        <v>970972561</v>
      </c>
      <c r="F91" s="38">
        <f t="shared" si="3"/>
        <v>36827747309</v>
      </c>
      <c r="G91" s="38">
        <v>8393181370</v>
      </c>
      <c r="H91" s="38">
        <v>11227030953</v>
      </c>
      <c r="I91" s="43">
        <f t="shared" si="4"/>
        <v>0.30485250316291618</v>
      </c>
      <c r="J91" s="37">
        <f t="shared" si="5"/>
        <v>25600716356</v>
      </c>
    </row>
    <row r="92" spans="1:10" x14ac:dyDescent="0.2">
      <c r="A92" s="55" t="s">
        <v>515</v>
      </c>
      <c r="B92" s="30" t="s">
        <v>418</v>
      </c>
      <c r="C92" s="38">
        <v>37798719870</v>
      </c>
      <c r="D92" s="38">
        <v>597072405</v>
      </c>
      <c r="E92" s="38">
        <v>970972561</v>
      </c>
      <c r="F92" s="38">
        <f t="shared" si="3"/>
        <v>36827747309</v>
      </c>
      <c r="G92" s="38">
        <v>8393181370</v>
      </c>
      <c r="H92" s="38">
        <v>11227030953</v>
      </c>
      <c r="I92" s="43">
        <f t="shared" si="4"/>
        <v>0.30485250316291618</v>
      </c>
      <c r="J92" s="37">
        <f t="shared" si="5"/>
        <v>25600716356</v>
      </c>
    </row>
  </sheetData>
  <mergeCells count="13">
    <mergeCell ref="J9:J10"/>
    <mergeCell ref="F9:F10"/>
    <mergeCell ref="E9:E10"/>
    <mergeCell ref="C9:C10"/>
    <mergeCell ref="D9:D10"/>
    <mergeCell ref="I9:I10"/>
    <mergeCell ref="G9:H9"/>
    <mergeCell ref="A9:A10"/>
    <mergeCell ref="B9:B10"/>
    <mergeCell ref="C2:F2"/>
    <mergeCell ref="C3:F3"/>
    <mergeCell ref="C4:F4"/>
    <mergeCell ref="C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INGRESOS FEB 2020</vt:lpstr>
      <vt:lpstr>EJEC GASTOS FEB 2020</vt:lpstr>
      <vt:lpstr>EJEC RESERVAS FEB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Juver Rodriguez Vargas</cp:lastModifiedBy>
  <dcterms:created xsi:type="dcterms:W3CDTF">2017-08-10T12:38:49Z</dcterms:created>
  <dcterms:modified xsi:type="dcterms:W3CDTF">2020-03-09T18:42:29Z</dcterms:modified>
</cp:coreProperties>
</file>