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ers\pwsalama1\Documents\BackupMauricioSalamanca\EJS 2018\Históricos\"/>
    </mc:Choice>
  </mc:AlternateContent>
  <bookViews>
    <workbookView xWindow="0" yWindow="0" windowWidth="28800" windowHeight="11835"/>
  </bookViews>
  <sheets>
    <sheet name="Balance General" sheetId="1" r:id="rId1"/>
    <sheet name="PyG " sheetId="2" r:id="rId2"/>
    <sheet name="Estado Cambios en el Patrimonio" sheetId="3" r:id="rId3"/>
  </sheets>
  <definedNames>
    <definedName name="_xlnm._FilterDatabase" localSheetId="0" hidden="1">'Balance General'!#REF!</definedName>
    <definedName name="ACREEDORES">#REF!</definedName>
    <definedName name="ACTIVO">#REF!</definedName>
    <definedName name="ACTIVOS_ADQUIRIDOS_DE_INSTITUCIONES_INSCRITAS">#REF!</definedName>
    <definedName name="AGOTAMIENTO">#REF!</definedName>
    <definedName name="AGOTAMIENTO_ACUMULADO_DE_RECURSOS_NO_RENOVABLES__CR___1684_AGOTAMIENTO_ACUMULADO">#REF!</definedName>
    <definedName name="AJUSTE_DE_EJERCICIOS_ANTERIORES">#REF!</definedName>
    <definedName name="AJUSTES_POR_INFLACION">#REF!</definedName>
    <definedName name="AMORTIZACION_ACUMULADA_DE_BIENES_ENTREGADOS_A_TERCEROS_CR">#REF!</definedName>
    <definedName name="AMORTIZACION_ACUMULADA_DE_INTANGIBLES__CR">#REF!</definedName>
    <definedName name="AMORTIZACION_ACUMULADA_DE_INVERSIONES_DE_RECURSOS_NO_RENOVABLES__CR">#REF!</definedName>
    <definedName name="AMORTIZACION_ACUMULADA_DE_RECURSOS_RENOVABLES__CR">#REF!</definedName>
    <definedName name="APORTES_POR_COBRAR_A_ENTIDADES_AFILIADAS">#REF!</definedName>
    <definedName name="APORTES_POR_PAGAR_A_AFILIADOS">#REF!</definedName>
    <definedName name="_xlnm.Print_Area" localSheetId="0">'Balance General'!$A$2:$X$57</definedName>
    <definedName name="_xlnm.Print_Area" localSheetId="1">'PyG '!$A$1:$H$49</definedName>
    <definedName name="AVANCES_Y_ANTICIPOS_ENTREGADOS">#REF!</definedName>
    <definedName name="AVANCES_Y_ANTICIPOS_RECIBIDOS">#REF!</definedName>
    <definedName name="BANCOS_Y_CORPORACIONES">#REF!</definedName>
    <definedName name="BIENES_COMERCIALIZADOS">#REF!</definedName>
    <definedName name="BIENES_DE_ARTE_Y_CULTURA">#REF!</definedName>
    <definedName name="BIENES_DE_BENEFICIO_Y_USO_PUBLICO_EN_CONSTRUCCION">#REF!</definedName>
    <definedName name="BIENES_DE_USO_PUBLICO">#REF!</definedName>
    <definedName name="BIENES_ENTREGADOS_A_TERCEROS">#REF!</definedName>
    <definedName name="BIENES_ENTREGADOS_EN_CUSTODIA">#REF!</definedName>
    <definedName name="BIENES_HISTORICOS_Y_CULTURALES">#REF!</definedName>
    <definedName name="BIENES_MUEBLES_EN_BODEGA">#REF!</definedName>
    <definedName name="BIENES_PRODUCIDOS">#REF!</definedName>
    <definedName name="BIENES_RECIBIDOS_EN_ARRENDAMIENTO_FINANCIERO">#REF!</definedName>
    <definedName name="BIENES_RECIBIDOS_EN_CUSTODIA">#REF!</definedName>
    <definedName name="BIENES_RECIBIDOS_EN_DACION_DE_PAGO">#REF!</definedName>
    <definedName name="BONOS">#REF!</definedName>
    <definedName name="BONOS_Y_TITULOS_PENSIONALES">#REF!</definedName>
    <definedName name="CAJA">#REF!</definedName>
    <definedName name="CAPITAL_AUTORIZADO_Y_PAGADO">#REF!</definedName>
    <definedName name="CAPITAL_FISCAL">#REF!</definedName>
    <definedName name="CAPITAL_GARANTIA_EMITIDO">#REF!</definedName>
    <definedName name="CAPITAL_GARANTIA_OTORGADO">#REF!</definedName>
    <definedName name="CARGOS_DIFERIDOS">#REF!</definedName>
    <definedName name="CIERRE_DE_INGRESOS__GASTOS_Y_COSTOS">#REF!</definedName>
    <definedName name="CONSTRUCCIONES_EN_CURSO">#REF!</definedName>
    <definedName name="CONTRATISTAS">#REF!</definedName>
    <definedName name="CONTRATOS_DE_ARRENDAMIENTO_FINANCIERO">#REF!</definedName>
    <definedName name="CORRECCION_MONETARIA">#REF!</definedName>
    <definedName name="COSTOS_DE_SERVICIOS">#REF!</definedName>
    <definedName name="CREDITOS_DIFERIDOS">#REF!</definedName>
    <definedName name="CREDITOS_JUDICIALES">#REF!</definedName>
    <definedName name="CUENTAS_DE_ORDEN_ACREEDORAS_FIDUCIARIAS">#REF!</definedName>
    <definedName name="CUENTAS_DE_ORDEN_DEUDORAS_FIDUCIARIAS">#REF!</definedName>
    <definedName name="CUENTAS_POR_COBRAR">#REF!</definedName>
    <definedName name="DE_RENTA_FIJA">#REF!</definedName>
    <definedName name="DE_RENTA_VARIABLE">#REF!</definedName>
    <definedName name="DEPOSITOS_ENTREGADOS">#REF!</definedName>
    <definedName name="DEPOSITOS_RECIBIDOS_DE_TERCEROS">#REF!</definedName>
    <definedName name="DEPRECIACION">#REF!</definedName>
    <definedName name="DEPRECIACION_ACUMULADA__CR">#REF!</definedName>
    <definedName name="DEPRECIACION_DIFERIDA">#REF!</definedName>
    <definedName name="DERECHOS_CONTINGENTES_POR_CONTRA__CR">#REF!</definedName>
    <definedName name="DEUDORAS_DE_CONTROL_POR_CONTRA__CR">#REF!</definedName>
    <definedName name="DEUDORAS_FIDUCIARIAS_POR_CONTRA__CR">#REF!</definedName>
    <definedName name="DEUDORAS_FISCALES_POR_CONTRA__CR">#REF!</definedName>
    <definedName name="DEVOLUCIONES__REBAJAS_Y_DESCUENTOS_EN_VENTA_DE__SERVICIOS__DB">#REF!</definedName>
    <definedName name="DEVOLUCIONES__REBAJAS_Y_DESCUENTOS_EN_VENTA_DE_BIENES__DB">#REF!</definedName>
    <definedName name="DIVIDENDOS_Y_PARTICIPACIONES_DECRETADOS">#REF!</definedName>
    <definedName name="EDIFICACIONES">#REF!</definedName>
    <definedName name="EN_PODER_DE_TERCEROS">#REF!</definedName>
    <definedName name="EN_TRANSITO">#REF!</definedName>
    <definedName name="EQUIPO_CIENTIFICO">#REF!</definedName>
    <definedName name="EQUIPO_DE_TRANSPORTE__TRACCION_Y_ELEVACION">#REF!</definedName>
    <definedName name="EQUIPOS_DE_COMUNICACION_Y_COMPUTACION">#REF!</definedName>
    <definedName name="EQUIPOS_Y_MATERIALES_EN_DEPOSITO">#REF!</definedName>
    <definedName name="EXTERNA">#REF!</definedName>
    <definedName name="EXTRAORDINARIOS">#REF!</definedName>
    <definedName name="FINANCIEROS">#REF!</definedName>
    <definedName name="FONDOS_INTERBANCARIOS_COMPRADOS_Y_PACTOS_DE_RECOMPRA">#REF!</definedName>
    <definedName name="GASTOS_FINANCIEROS_POR_PAGAR">#REF!</definedName>
    <definedName name="GASTOS_PAGADOS_POR_ANTICIPADO">#REF!</definedName>
    <definedName name="GENERALES">#REF!</definedName>
    <definedName name="HECTOR">#REF!</definedName>
    <definedName name="IMPUESTOS__CONTRIBUCIONES_Y_TASAS_POR_PAGAR">#REF!</definedName>
    <definedName name="IMPUESTOS_AL_VALOR_AGREGADO_IVA">#REF!</definedName>
    <definedName name="INGRESOS">#REF!</definedName>
    <definedName name="INGRESOS_RECIBIDOS_POR_ANTICIPADO">#REF!</definedName>
    <definedName name="INTANGIBLES">#REF!</definedName>
    <definedName name="INTERNA">#REF!</definedName>
    <definedName name="INVERSIONES_EN_EXPLOTACION_DE_RECURSOS_NO_RENOVABLES">#REF!</definedName>
    <definedName name="JUDITH">#REF!</definedName>
    <definedName name="JUDY">#REF!</definedName>
    <definedName name="JUEGOS_DE_SUERTE_Y_AZAR">#REF!</definedName>
    <definedName name="MAQUINARIA__PLANTA_Y_EQUIPO_EN_MONTAJE">#REF!</definedName>
    <definedName name="MAQUINARIA__PLANTA_Y_EQUIPO_EN_TRANSITO">#REF!</definedName>
    <definedName name="MAQUINARIA_Y_EQUIPO">#REF!</definedName>
    <definedName name="MERCANCIAS_EN_EXISTENCIA">#REF!</definedName>
    <definedName name="MERCANCIAS_PROCESADAS">#REF!</definedName>
    <definedName name="MUEBLES__ENSERES_Y_EQUIPOS_DE_OFICINA">#REF!</definedName>
    <definedName name="NO_TRIBUTARIOS">#REF!</definedName>
    <definedName name="OBRAS_Y_MEJORAS_EN_PROPIEDAD_AJENA">#REF!</definedName>
    <definedName name="OPERACIONES_DE_BANCA_CENTRAL">#REF!</definedName>
    <definedName name="OPERACIONES_DE_CAPTACION_Y_SERVICIOS_FINANCIEROS">#REF!</definedName>
    <definedName name="OTRAS_CUENTAS_ACREEDORAS_DE_CONTROL">#REF!</definedName>
    <definedName name="OTRAS_CUENTAS_DEUDORAS_DE_CONTROL">#REF!</definedName>
    <definedName name="OTRAS_CUENTAS_POR_PAGAR">#REF!</definedName>
    <definedName name="OTRAS_RESPONSABILIDADES_CONTINGENTES">#REF!</definedName>
    <definedName name="OTRAS_TRANSFERENCIAS_GIRADAS">#REF!</definedName>
    <definedName name="OTRAS_TRANSFERENCIAS_RECIBIDAS">#REF!</definedName>
    <definedName name="OTROS_BONOS_Y_TITULOS_EMITIDOS">#REF!</definedName>
    <definedName name="OTROS_DERECHOS_CONTINGENTES">#REF!</definedName>
    <definedName name="OTROS_DEUDORES">#REF!</definedName>
    <definedName name="OTROS_SERVICIOS">#REF!</definedName>
    <definedName name="PASIVO">#REF!</definedName>
    <definedName name="PATRIMONIO_O_BIENES_FIDEICOMITIDOS">#REF!</definedName>
    <definedName name="PATRIMONIO_PUBLICO_INCORPORADO">#REF!</definedName>
    <definedName name="PENSIONES_DE_JUBILACION">#REF!</definedName>
    <definedName name="PENSIONES_POR_PAGAR">#REF!</definedName>
    <definedName name="PLANTAS_Y_DUCTOS">#REF!</definedName>
    <definedName name="PRESTAMOS_CONCEDIDOS">#REF!</definedName>
    <definedName name="PRIMA_EN_COLOCACION_DE_ACCIONES__CUOTAS_O_PARTES_DE_INTERES_SOCIAL">#REF!</definedName>
    <definedName name="PRINCIPAL_Y_SUBALTERNA">#REF!</definedName>
    <definedName name="PRODUCTOS_EN_PROCESO">#REF!</definedName>
    <definedName name="PROVEEDORES">#REF!</definedName>
    <definedName name="PROVISION__PARA_BIENES_RECIBIDOS_EN_PAGO__CR">#REF!</definedName>
    <definedName name="PROVISION_BIENES_DE_ARTE_Y_CULTURA__CR">#REF!</definedName>
    <definedName name="PROVISION_PARA_CONTINGENCIAS">#REF!</definedName>
    <definedName name="PROVISION_PARA_DEUDORES__CR">#REF!</definedName>
    <definedName name="PROVISION_PARA_OBLIGACIONES_FISCALES">#REF!</definedName>
    <definedName name="PROVISION_PARA_PRESTACIONES_SOCIALES">#REF!</definedName>
    <definedName name="PROVISION_PARA_PROTECCION_DE_INVENTARIOS__CR">#REF!</definedName>
    <definedName name="PROVISION_PARA_PROTECCION_DE_INVERSIONES__CR">#REF!</definedName>
    <definedName name="PROVISION_PARA_RENTAS_POR_COBRAR__CR">#REF!</definedName>
    <definedName name="PROVISION_PARA_SEGUROS">#REF!</definedName>
    <definedName name="PROVISIONES">#REF!</definedName>
    <definedName name="PROVISIONES__CR">#REF!</definedName>
    <definedName name="PROVISIONES_DIVERSAS">#REF!</definedName>
    <definedName name="RECAUDOS_A_FAVOR_DE_TERCEROS">#REF!</definedName>
    <definedName name="RECURSOS_NO_RENOVABLES">#REF!</definedName>
    <definedName name="RECURSOS_RENOVABLES">#REF!</definedName>
    <definedName name="REDES__LINEAS_Y_CABLES">#REF!</definedName>
    <definedName name="RENTAS_PARAFISCALES">#REF!</definedName>
    <definedName name="RESERVAS">#REF!</definedName>
    <definedName name="RESPONSABILIDADES">#REF!</definedName>
    <definedName name="RESULTADO_DEL_EJERCICIO">#REF!</definedName>
    <definedName name="RESULTADOS_DEL_EJERCICIO">#REF!</definedName>
    <definedName name="REVALORIZACION_DEL_PATRIMONIO">#REF!</definedName>
    <definedName name="REVALORIZACION_HACIENDA_PUBLICA">#REF!</definedName>
    <definedName name="SALARIOS_Y_PRESTACIONES_SOCIALES">#REF!</definedName>
    <definedName name="SEMOVIENTES">#REF!</definedName>
    <definedName name="SERVICIOS_DE_ACUEDUCTO__ALCANTARILLADO_Y_ASEO">#REF!</definedName>
    <definedName name="SERVICIOS_DE_ENERGIA">#REF!</definedName>
    <definedName name="SERVICIOS_DE_GAS">#REF!</definedName>
    <definedName name="SERVICIOS_DE_SALUD_Y_DE_PREVISION_SOCIAL">#REF!</definedName>
    <definedName name="SERVICIOS_DE_SEGUROS_Y_REASEGUROS">#REF!</definedName>
    <definedName name="SERVICIOS_DE_TELECOMUNICACIONES">#REF!</definedName>
    <definedName name="SERVICIOS_DE_TRANSITO_Y_TRANSPORTE">#REF!</definedName>
    <definedName name="SERVICIOS_EDUCATIVOS">#REF!</definedName>
    <definedName name="SERVICIOS_FINANCIEROS">#REF!</definedName>
    <definedName name="SERVICIOS_HOTELEROS">#REF!</definedName>
    <definedName name="SERVICIOS_PERSONALES">#REF!</definedName>
    <definedName name="SUPERAVIT_POR_DONACION">#REF!</definedName>
    <definedName name="SUPERAVIT_POR_VALORIZACION">#REF!</definedName>
    <definedName name="TERRENOS">#REF!</definedName>
    <definedName name="_xlnm.Print_Titles" localSheetId="0">'Balance General'!#REF!</definedName>
    <definedName name="_xlnm.Print_Titles" localSheetId="1">'PyG '!#REF!</definedName>
    <definedName name="TITULOS_DE_REGULACION_MONETARIA_Y_CAMBIARIA">#REF!</definedName>
    <definedName name="TITULOS_EMITIDOS_POR_EL_TESORO_NACIONAL">#REF!</definedName>
    <definedName name="TRANSFERENCIAS_AL_EXTERIOR">#REF!</definedName>
    <definedName name="TRANSFERENCIAS_INTERGUBERNAMENTALES_GIRADAS">#REF!</definedName>
    <definedName name="TRANSFERENCIAS_INTERGUBERNAMENTALES_RECIBIDAS">#REF!</definedName>
    <definedName name="TRIBUTARIOS">#REF!</definedName>
    <definedName name="UTILIDAD_O_PERDIDA_DE_EJERCICIOS_ANTERIORES">#REF!</definedName>
    <definedName name="VALORIZACIONES">#REF!</definedName>
    <definedName name="VIGENCIA_ANTERIOR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2" l="1"/>
  <c r="G23" i="2"/>
  <c r="G19" i="2"/>
  <c r="G11" i="2"/>
  <c r="G29" i="2" s="1"/>
  <c r="G34" i="2" s="1"/>
  <c r="G39" i="2" s="1"/>
  <c r="S46" i="1"/>
  <c r="H46" i="1"/>
  <c r="S41" i="1"/>
  <c r="W39" i="1"/>
  <c r="V39" i="1" s="1"/>
  <c r="W38" i="1"/>
  <c r="V38" i="1" s="1"/>
  <c r="W30" i="1"/>
  <c r="H30" i="1"/>
  <c r="K30" i="1" s="1"/>
  <c r="J30" i="1" s="1"/>
  <c r="W29" i="1"/>
  <c r="V29" i="1" s="1"/>
  <c r="K29" i="1"/>
  <c r="J29" i="1" s="1"/>
  <c r="W28" i="1"/>
  <c r="V28" i="1" s="1"/>
  <c r="K28" i="1"/>
  <c r="J28" i="1" s="1"/>
  <c r="H26" i="1"/>
  <c r="K26" i="1"/>
  <c r="J26" i="1" s="1"/>
  <c r="K25" i="1"/>
  <c r="J25" i="1" s="1"/>
  <c r="S22" i="1"/>
  <c r="K18" i="1"/>
  <c r="J18" i="1" s="1"/>
  <c r="W17" i="1"/>
  <c r="V17" i="1" s="1"/>
  <c r="K17" i="1"/>
  <c r="J17" i="1" s="1"/>
  <c r="W16" i="1"/>
  <c r="V16" i="1" s="1"/>
  <c r="W15" i="1"/>
  <c r="V15" i="1" s="1"/>
  <c r="W14" i="1"/>
  <c r="V14" i="1" s="1"/>
  <c r="S11" i="1"/>
  <c r="S33" i="1" s="1"/>
  <c r="H11" i="1"/>
  <c r="H22" i="1" l="1"/>
  <c r="H43" i="1" s="1"/>
  <c r="S43" i="1"/>
  <c r="U39" i="1"/>
  <c r="U38" i="1"/>
  <c r="W41" i="1"/>
  <c r="V41" i="1" s="1"/>
  <c r="U14" i="1"/>
  <c r="K14" i="1"/>
  <c r="J14" i="1" s="1"/>
  <c r="K15" i="1"/>
  <c r="J15" i="1" s="1"/>
  <c r="U28" i="1"/>
  <c r="U29" i="1"/>
  <c r="I26" i="1" l="1"/>
  <c r="I25" i="1"/>
  <c r="I18" i="1"/>
  <c r="I17" i="1"/>
  <c r="I16" i="1"/>
  <c r="K16" i="1"/>
  <c r="J16" i="1" s="1"/>
  <c r="I30" i="1"/>
  <c r="I28" i="1"/>
  <c r="I15" i="1"/>
  <c r="U41" i="1"/>
  <c r="I29" i="1"/>
  <c r="W33" i="1"/>
  <c r="V33" i="1" s="1"/>
  <c r="U17" i="1"/>
  <c r="U16" i="1"/>
  <c r="U15" i="1"/>
  <c r="U30" i="1"/>
  <c r="I14" i="1"/>
  <c r="U33" i="1" l="1"/>
  <c r="I43" i="1"/>
</calcChain>
</file>

<file path=xl/sharedStrings.xml><?xml version="1.0" encoding="utf-8"?>
<sst xmlns="http://schemas.openxmlformats.org/spreadsheetml/2006/main" count="163" uniqueCount="101">
  <si>
    <t>INSTITUTO DE DESARROLLO URBANO</t>
  </si>
  <si>
    <t>BALANCE GENERAL AL 30 DE SEPTIEMBRE DE 2017</t>
  </si>
  <si>
    <t>(Cifras en Pesos)</t>
  </si>
  <si>
    <t>ACTIVO</t>
  </si>
  <si>
    <t>30 - Sep - 2017</t>
  </si>
  <si>
    <t>30 - Sep - 2016</t>
  </si>
  <si>
    <t>Participación</t>
  </si>
  <si>
    <t>Var. %</t>
  </si>
  <si>
    <t>Var. $</t>
  </si>
  <si>
    <t>PASIVO</t>
  </si>
  <si>
    <t>Part.</t>
  </si>
  <si>
    <t>CORRIENTE</t>
  </si>
  <si>
    <t xml:space="preserve">OPERACIONES DE BANCA CENTRAL E INSTITUCIONES FINANCIERAS </t>
  </si>
  <si>
    <t>EFECTIVO</t>
  </si>
  <si>
    <t>CUENTAS POR PAGAR</t>
  </si>
  <si>
    <t xml:space="preserve">INVERSIONES </t>
  </si>
  <si>
    <t>OBLIGACIONES LABORALES  Y DE SEGURIDAD SOCIAL INTEGRAL</t>
  </si>
  <si>
    <t>DEUDORES</t>
  </si>
  <si>
    <t>PASIVOS ESTIMADOS</t>
  </si>
  <si>
    <t>INVENTARIOS</t>
  </si>
  <si>
    <t>OTROS PASIVOS</t>
  </si>
  <si>
    <t>OTROS ACTIVOS</t>
  </si>
  <si>
    <t>NO CORRIENTE</t>
  </si>
  <si>
    <t>PROPIEDADES, PLANTA Y EQUIPO</t>
  </si>
  <si>
    <t>BIENES DE USO PUBLICO E HISTORICOS Y CULTURALES</t>
  </si>
  <si>
    <t>TOTAL PASIVO</t>
  </si>
  <si>
    <t>PATRIMONIO</t>
  </si>
  <si>
    <t xml:space="preserve">PATRIMONIO INSTITUCIONAL </t>
  </si>
  <si>
    <t>RESULTADOS  DEL EJERCICIO</t>
  </si>
  <si>
    <t>TOTAL PATRIMONIO</t>
  </si>
  <si>
    <t>TOTAL ACTIVO</t>
  </si>
  <si>
    <t>TOTAL PASIVO+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</si>
  <si>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</si>
  <si>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</si>
  <si>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</si>
  <si>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</si>
  <si>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</si>
  <si>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</si>
  <si>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</si>
  <si>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</si>
  <si>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CAPITAL FISCAL</t>
  </si>
  <si>
    <t xml:space="preserve">INSTITUTO DE DESARROLLO URBANO </t>
  </si>
  <si>
    <t>ESTADO DE ACTIVIDAD FINANCIERA, ECONOMICA, SOCIAL Y AMBIENTAL</t>
  </si>
  <si>
    <t>DEL 1 ENERO AL 30 DE SEPTIEMBRE DE 2017</t>
  </si>
  <si>
    <t>INGRESOS OPERACIONALES</t>
  </si>
  <si>
    <t>INGRESOS FISCALES</t>
  </si>
  <si>
    <t>VENTA DE BIENES</t>
  </si>
  <si>
    <t>TRANSFERENCIAS</t>
  </si>
  <si>
    <t>RECURSOS DE LOS FONDOS DE LAS ENTIDADES ADMINISTRADORAS DE PENSIONES</t>
  </si>
  <si>
    <t>OPERACIONES INTERINSTITUCIONALES</t>
  </si>
  <si>
    <t>COSTO DE VENTAS</t>
  </si>
  <si>
    <t>COSTO DE VENTAS DE BIENES</t>
  </si>
  <si>
    <t>GASTOS OPERACIONALES</t>
  </si>
  <si>
    <t>DE OPERACIÓN</t>
  </si>
  <si>
    <t>PROVISIONES, DEPRECIACIONES Y AMORTIZACIONES</t>
  </si>
  <si>
    <t xml:space="preserve">OPERACIONES INTERINSTITUCIONALES </t>
  </si>
  <si>
    <t>EXCEDENTE (DÉFICIT) OPERACIONAL</t>
  </si>
  <si>
    <t>OTROS INGRESOS</t>
  </si>
  <si>
    <t>OTROS GASTOS</t>
  </si>
  <si>
    <t>EXCEDENTE (DÉFICIT) ANTES DE AJUSTES POR INFLACIÓN</t>
  </si>
  <si>
    <t>EFECTO NETO POR EXPOSICIÓN A LA INFLACIÓN</t>
  </si>
  <si>
    <t>AJUSTE POR INFLACION</t>
  </si>
  <si>
    <t>EXCEDENTE (DÉFICIT) DEL EJERCICIO</t>
  </si>
  <si>
    <t>BOGOTA  DISTRITO  CAPITAL</t>
  </si>
  <si>
    <t>INSTITUTO DE DESARROLLO URBANO -IDU</t>
  </si>
  <si>
    <t>ESTADO DE CAMBIOS EN EL PATRIMONIO</t>
  </si>
  <si>
    <t>A 30 DE SEPTIEMBRE DE  2017</t>
  </si>
  <si>
    <t>Saldo del patrimonio  a Septiembre 30 de 2016</t>
  </si>
  <si>
    <t>Variaciones patrimoniales durante el año 2017</t>
  </si>
  <si>
    <t>Saldo del patrimonio  a Septiembre 30 de 2017</t>
  </si>
  <si>
    <t>DETALLE DE LAS VARIACIONES PATRIMONIALES</t>
  </si>
  <si>
    <t>AÑO 2017</t>
  </si>
  <si>
    <t>AÑO 2016</t>
  </si>
  <si>
    <t>VARIACION</t>
  </si>
  <si>
    <t xml:space="preserve">INCREMENTOS </t>
  </si>
  <si>
    <t>APORTES SOCIALES</t>
  </si>
  <si>
    <t>CAPITAL SUSCRITO Y PAGADO</t>
  </si>
  <si>
    <t>CAPITAL DE FONDOS PARAFISCALES</t>
  </si>
  <si>
    <t>PRIMA EN COLOCACIÓN DE ACCIONES, CUOTAS O PARTES DE INTERÉS SOCIAL</t>
  </si>
  <si>
    <t xml:space="preserve">RESERVAS </t>
  </si>
  <si>
    <t>DIVIDENDOS Y PARTICIPACIONES DECRETADOS EN ESPECIE</t>
  </si>
  <si>
    <t>EXCEDENTES FINANCIEROS DISTRIBUIDOS (DB)</t>
  </si>
  <si>
    <t>RESULTADOS DE EJERCICIOS ANTERIORES</t>
  </si>
  <si>
    <t>RESULTADOS DEL EJERCICIO</t>
  </si>
  <si>
    <t>SUPERÁVIT POR DONACIÓN</t>
  </si>
  <si>
    <t>SUPERÁVIT POR FORMACIÓN DE INTANGIBLES</t>
  </si>
  <si>
    <t>SUPERÁVIT POR VALORIZACIÓN</t>
  </si>
  <si>
    <t>SUPERÁVIT BANCA CENTRAL</t>
  </si>
  <si>
    <t>SUPERÁVIT POR EL MÉTODO DE PARTICIPACIÓN PATRIMONIAL</t>
  </si>
  <si>
    <t>REVALORIZACIÓN DEL PATRIMONIO</t>
  </si>
  <si>
    <t>PATRIMONIO INSTITUCIONAL INCORPORADO</t>
  </si>
  <si>
    <t xml:space="preserve">EFECTO DEL SANEAMIENTO CONTABLE </t>
  </si>
  <si>
    <t>EFECTO POR LA APLICACIÓN DEL RÉGIMEN DE CONTABILIDAD PÚBLICA</t>
  </si>
  <si>
    <t>PATRIMONIO DE ENTIDADES EN PROCESOS ESPECIALES</t>
  </si>
  <si>
    <t xml:space="preserve">RECURSOS DE COFINANCIACIÓN </t>
  </si>
  <si>
    <t>PROVISIONES, DEPRECIACIONES Y AMORTIZACIONES (DB)</t>
  </si>
  <si>
    <t>TOTAL INCREMENTOS</t>
  </si>
  <si>
    <t>DISMINUCIONES</t>
  </si>
  <si>
    <t>TOTAL DISMINUCIONES</t>
  </si>
  <si>
    <t>PARTIDAS SIN VARIACION</t>
  </si>
  <si>
    <t>TOTAL PARTIDAS SIN VARIACION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</si>
</sst>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(* #,##0_);_(* \(#,##0\);_(* &quot;-&quot;_);_(@_)"/>
    <numFmt numFmtId="164" formatCode="_ * #,##0_ ;_ * \-#,##0_ ;_ * &quot;-&quot;_ ;_ @_ "/>
    <numFmt numFmtId="165" formatCode="0.0%"/>
    <numFmt numFmtId="166" formatCode="#,##0.00_);\-#,##0.00"/>
    <numFmt numFmtId="167" formatCode="_ * #,##0.00_ ;_ * \-#,##0.00_ ;_ * &quot;-&quot;??_ ;_ @_ "/>
    <numFmt numFmtId="168" formatCode="_(* #,##0_);_(* \(#,##0\);_(* &quot;-&quot;??_);_(@_)"/>
    <numFmt numFmtId="169" formatCode="#,##0_);\-#,##0"/>
    <numFmt numFmtId="170" formatCode="_ * #,##0_ ;_ * \-#,##0_ ;_ * &quot;-&quot;??_ ;_ @_ "/>
    <numFmt numFmtId="171" formatCode="#,##0.00_ ;\-#,##0.00\ "/>
    <numFmt numFmtId="172" formatCode="_ &quot;$&quot;\ * #,##0.00_ ;_ &quot;$&quot;\ * \-#,##0.00_ ;_ &quot;$&quot;\ * &quot;-&quot;??_ ;_ @_ "/>
    <numFmt numFmtId="173" formatCode="&quot;Saldo del patrimonio a&quot;\ mmmm\ &quot;de&quot;\ d\ &quot;de&quot;\ yyyy"/>
  </numFmts>
  <fonts count="33" x14ac:knownFonts="1">
    <font>
      <sz val="10"/>
      <name val="Arial"/>
    </font>
    <font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b/>
      <sz val="15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4"/>
      <color indexed="8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sz val="10"/>
      <color indexed="10"/>
      <name val="Arial"/>
      <family val="2"/>
    </font>
    <font>
      <sz val="22"/>
      <name val="Arial"/>
      <family val="2"/>
    </font>
    <font>
      <sz val="18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8"/>
      <color indexed="10"/>
      <name val="Arial"/>
      <family val="2"/>
    </font>
    <font>
      <sz val="16"/>
      <color indexed="10"/>
      <name val="Arial"/>
      <family val="2"/>
    </font>
    <font>
      <b/>
      <sz val="16"/>
      <color indexed="10"/>
      <name val="Arial"/>
      <family val="2"/>
    </font>
    <font>
      <sz val="18"/>
      <color indexed="10"/>
      <name val="Arial"/>
      <family val="2"/>
    </font>
    <font>
      <b/>
      <sz val="24"/>
      <name val="Arial"/>
      <family val="2"/>
    </font>
    <font>
      <b/>
      <i/>
      <sz val="16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 Narrow"/>
      <family val="2"/>
    </font>
    <font>
      <b/>
      <sz val="11"/>
      <color indexed="8"/>
      <name val="Arial"/>
      <family val="2"/>
    </font>
    <font>
      <sz val="11"/>
      <name val="Arial Narrow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gray0625">
        <fgColor indexed="22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7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72" fontId="8" fillId="0" borderId="0" applyFont="0" applyFill="0" applyBorder="0" applyAlignment="0" applyProtection="0"/>
    <xf numFmtId="0" fontId="8" fillId="0" borderId="0"/>
  </cellStyleXfs>
  <cellXfs count="342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0" fontId="0" fillId="0" borderId="2" xfId="0" applyFill="1" applyBorder="1"/>
    <xf numFmtId="0" fontId="1" fillId="0" borderId="3" xfId="0" applyFont="1" applyFill="1" applyBorder="1"/>
    <xf numFmtId="0" fontId="1" fillId="0" borderId="0" xfId="0" applyFont="1" applyFill="1" applyBorder="1"/>
    <xf numFmtId="0" fontId="0" fillId="0" borderId="0" xfId="0" applyFill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5" xfId="0" applyFont="1" applyFill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0" fontId="2" fillId="0" borderId="0" xfId="0" applyFont="1" applyFill="1" applyBorder="1"/>
    <xf numFmtId="0" fontId="2" fillId="0" borderId="0" xfId="0" applyFont="1" applyFill="1"/>
    <xf numFmtId="0" fontId="1" fillId="0" borderId="7" xfId="0" applyFont="1" applyFill="1" applyBorder="1"/>
    <xf numFmtId="0" fontId="5" fillId="0" borderId="0" xfId="0" applyFont="1" applyFill="1" applyBorder="1" applyAlignment="1">
      <alignment horizontal="left"/>
    </xf>
    <xf numFmtId="0" fontId="1" fillId="0" borderId="8" xfId="0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5" fillId="0" borderId="10" xfId="0" applyFont="1" applyFill="1" applyBorder="1" applyAlignment="1">
      <alignment horizontal="left"/>
    </xf>
    <xf numFmtId="0" fontId="1" fillId="0" borderId="11" xfId="0" applyFont="1" applyFill="1" applyBorder="1"/>
    <xf numFmtId="1" fontId="6" fillId="0" borderId="4" xfId="0" applyNumberFormat="1" applyFont="1" applyFill="1" applyBorder="1" applyAlignment="1">
      <alignment horizontal="left"/>
    </xf>
    <xf numFmtId="1" fontId="6" fillId="0" borderId="5" xfId="0" applyNumberFormat="1" applyFon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49" fontId="6" fillId="0" borderId="5" xfId="0" quotePrefix="1" applyNumberFormat="1" applyFont="1" applyFill="1" applyBorder="1" applyAlignment="1" applyProtection="1">
      <alignment horizontal="center"/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49" fontId="6" fillId="0" borderId="5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4" xfId="0" applyNumberFormat="1" applyFont="1" applyFill="1" applyBorder="1" applyAlignment="1" applyProtection="1">
      <alignment horizontal="center"/>
      <protection locked="0"/>
    </xf>
    <xf numFmtId="0" fontId="7" fillId="0" borderId="5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0" xfId="0" applyFont="1" applyFill="1"/>
    <xf numFmtId="1" fontId="7" fillId="0" borderId="7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3" fontId="7" fillId="0" borderId="0" xfId="0" applyNumberFormat="1" applyFont="1" applyFill="1" applyBorder="1" applyAlignment="1">
      <alignment horizontal="right"/>
    </xf>
    <xf numFmtId="3" fontId="7" fillId="0" borderId="8" xfId="0" applyNumberFormat="1" applyFont="1" applyFill="1" applyBorder="1" applyAlignment="1">
      <alignment horizontal="right"/>
    </xf>
    <xf numFmtId="3" fontId="7" fillId="0" borderId="7" xfId="0" applyNumberFormat="1" applyFont="1" applyFill="1" applyBorder="1" applyAlignment="1">
      <alignment horizontal="right"/>
    </xf>
    <xf numFmtId="0" fontId="7" fillId="0" borderId="8" xfId="0" applyFont="1" applyFill="1" applyBorder="1" applyAlignment="1">
      <alignment horizontal="right"/>
    </xf>
    <xf numFmtId="3" fontId="6" fillId="0" borderId="12" xfId="0" applyNumberFormat="1" applyFont="1" applyFill="1" applyBorder="1" applyAlignment="1">
      <alignment horizontal="right"/>
    </xf>
    <xf numFmtId="3" fontId="6" fillId="0" borderId="0" xfId="0" applyNumberFormat="1" applyFont="1" applyFill="1" applyBorder="1" applyAlignment="1">
      <alignment horizontal="right"/>
    </xf>
    <xf numFmtId="3" fontId="6" fillId="0" borderId="8" xfId="0" applyNumberFormat="1" applyFont="1" applyFill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0" fontId="7" fillId="0" borderId="0" xfId="0" applyFont="1" applyFill="1" applyBorder="1"/>
    <xf numFmtId="3" fontId="7" fillId="0" borderId="0" xfId="0" applyNumberFormat="1" applyFont="1" applyFill="1" applyBorder="1"/>
    <xf numFmtId="0" fontId="7" fillId="0" borderId="8" xfId="0" applyFont="1" applyFill="1" applyBorder="1"/>
    <xf numFmtId="0" fontId="7" fillId="2" borderId="7" xfId="0" applyFont="1" applyFill="1" applyBorder="1" applyAlignment="1">
      <alignment horizontal="left"/>
    </xf>
    <xf numFmtId="0" fontId="7" fillId="2" borderId="0" xfId="0" applyFont="1" applyFill="1"/>
    <xf numFmtId="3" fontId="7" fillId="2" borderId="8" xfId="0" applyNumberFormat="1" applyFont="1" applyFill="1" applyBorder="1"/>
    <xf numFmtId="3" fontId="7" fillId="2" borderId="7" xfId="0" applyNumberFormat="1" applyFont="1" applyFill="1" applyBorder="1"/>
    <xf numFmtId="0" fontId="7" fillId="2" borderId="0" xfId="0" applyFont="1" applyFill="1" applyBorder="1" applyAlignment="1">
      <alignment horizontal="left"/>
    </xf>
    <xf numFmtId="164" fontId="7" fillId="2" borderId="0" xfId="0" applyNumberFormat="1" applyFont="1" applyFill="1" applyBorder="1"/>
    <xf numFmtId="3" fontId="7" fillId="2" borderId="0" xfId="0" applyNumberFormat="1" applyFont="1" applyFill="1" applyBorder="1"/>
    <xf numFmtId="165" fontId="7" fillId="2" borderId="0" xfId="2" applyNumberFormat="1" applyFont="1" applyFill="1" applyBorder="1"/>
    <xf numFmtId="9" fontId="7" fillId="2" borderId="0" xfId="2" applyFont="1" applyFill="1" applyBorder="1"/>
    <xf numFmtId="3" fontId="7" fillId="2" borderId="0" xfId="2" applyNumberFormat="1" applyFont="1" applyFill="1" applyBorder="1"/>
    <xf numFmtId="0" fontId="7" fillId="0" borderId="7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49" fontId="7" fillId="0" borderId="0" xfId="0" quotePrefix="1" applyNumberFormat="1" applyFont="1" applyFill="1" applyBorder="1" applyAlignment="1">
      <alignment horizontal="center"/>
    </xf>
    <xf numFmtId="10" fontId="7" fillId="0" borderId="0" xfId="2" applyNumberFormat="1" applyFont="1" applyFill="1" applyBorder="1"/>
    <xf numFmtId="3" fontId="7" fillId="0" borderId="8" xfId="0" applyNumberFormat="1" applyFont="1" applyFill="1" applyBorder="1"/>
    <xf numFmtId="3" fontId="7" fillId="0" borderId="7" xfId="0" applyNumberFormat="1" applyFont="1" applyFill="1" applyBorder="1"/>
    <xf numFmtId="0" fontId="7" fillId="0" borderId="0" xfId="0" applyFont="1" applyFill="1" applyBorder="1" applyAlignment="1">
      <alignment horizontal="right"/>
    </xf>
    <xf numFmtId="164" fontId="7" fillId="0" borderId="0" xfId="0" applyNumberFormat="1" applyFont="1" applyFill="1" applyBorder="1"/>
    <xf numFmtId="165" fontId="7" fillId="0" borderId="0" xfId="2" applyNumberFormat="1" applyFont="1" applyFill="1" applyBorder="1"/>
    <xf numFmtId="3" fontId="7" fillId="0" borderId="0" xfId="2" applyNumberFormat="1" applyFont="1" applyFill="1" applyBorder="1"/>
    <xf numFmtId="166" fontId="9" fillId="0" borderId="0" xfId="0" applyNumberFormat="1" applyFont="1" applyFill="1" applyAlignment="1">
      <alignment horizontal="right" vertical="center"/>
    </xf>
    <xf numFmtId="3" fontId="7" fillId="0" borderId="0" xfId="0" applyNumberFormat="1" applyFont="1" applyFill="1"/>
    <xf numFmtId="49" fontId="7" fillId="0" borderId="0" xfId="0" applyNumberFormat="1" applyFont="1" applyFill="1" applyBorder="1" applyAlignment="1">
      <alignment horizontal="center"/>
    </xf>
    <xf numFmtId="0" fontId="7" fillId="2" borderId="7" xfId="0" applyFont="1" applyFill="1" applyBorder="1"/>
    <xf numFmtId="164" fontId="7" fillId="2" borderId="0" xfId="0" applyNumberFormat="1" applyFont="1" applyFill="1"/>
    <xf numFmtId="166" fontId="9" fillId="2" borderId="0" xfId="0" applyNumberFormat="1" applyFont="1" applyFill="1" applyAlignment="1">
      <alignment horizontal="right" vertical="center"/>
    </xf>
    <xf numFmtId="0" fontId="7" fillId="0" borderId="7" xfId="0" applyFont="1" applyFill="1" applyBorder="1"/>
    <xf numFmtId="9" fontId="7" fillId="0" borderId="0" xfId="2" applyFont="1" applyFill="1" applyBorder="1"/>
    <xf numFmtId="10" fontId="6" fillId="0" borderId="0" xfId="2" applyNumberFormat="1" applyFont="1" applyFill="1" applyBorder="1" applyAlignment="1">
      <alignment horizontal="right"/>
    </xf>
    <xf numFmtId="10" fontId="6" fillId="0" borderId="0" xfId="0" applyNumberFormat="1" applyFont="1" applyFill="1" applyBorder="1" applyAlignment="1">
      <alignment horizontal="right"/>
    </xf>
    <xf numFmtId="9" fontId="6" fillId="0" borderId="0" xfId="2" applyFont="1" applyFill="1" applyBorder="1" applyAlignment="1">
      <alignment horizontal="right"/>
    </xf>
    <xf numFmtId="165" fontId="6" fillId="0" borderId="0" xfId="2" applyNumberFormat="1" applyFont="1" applyFill="1" applyBorder="1" applyAlignment="1">
      <alignment horizontal="right"/>
    </xf>
    <xf numFmtId="4" fontId="7" fillId="0" borderId="0" xfId="0" applyNumberFormat="1" applyFont="1" applyFill="1" applyBorder="1"/>
    <xf numFmtId="10" fontId="7" fillId="0" borderId="0" xfId="0" applyNumberFormat="1" applyFont="1" applyFill="1" applyBorder="1"/>
    <xf numFmtId="0" fontId="9" fillId="0" borderId="0" xfId="0" applyNumberFormat="1" applyFont="1" applyFill="1" applyBorder="1" applyAlignment="1" applyProtection="1"/>
    <xf numFmtId="168" fontId="9" fillId="0" borderId="0" xfId="1" applyNumberFormat="1" applyFont="1" applyFill="1" applyBorder="1" applyAlignment="1" applyProtection="1"/>
    <xf numFmtId="3" fontId="6" fillId="0" borderId="13" xfId="0" applyNumberFormat="1" applyFont="1" applyFill="1" applyBorder="1" applyProtection="1"/>
    <xf numFmtId="3" fontId="6" fillId="0" borderId="0" xfId="0" applyNumberFormat="1" applyFont="1" applyFill="1" applyBorder="1" applyProtection="1"/>
    <xf numFmtId="3" fontId="6" fillId="0" borderId="14" xfId="0" applyNumberFormat="1" applyFont="1" applyFill="1" applyBorder="1" applyProtection="1"/>
    <xf numFmtId="9" fontId="6" fillId="0" borderId="0" xfId="2" applyFont="1" applyFill="1" applyBorder="1" applyProtection="1"/>
    <xf numFmtId="169" fontId="9" fillId="0" borderId="0" xfId="0" applyNumberFormat="1" applyFont="1" applyBorder="1" applyAlignment="1">
      <alignment horizontal="right" vertical="center"/>
    </xf>
    <xf numFmtId="0" fontId="6" fillId="0" borderId="0" xfId="0" applyFont="1" applyFill="1" applyBorder="1"/>
    <xf numFmtId="3" fontId="7" fillId="0" borderId="0" xfId="0" applyNumberFormat="1" applyFont="1" applyFill="1" applyBorder="1" applyProtection="1"/>
    <xf numFmtId="167" fontId="7" fillId="0" borderId="0" xfId="1" applyFont="1" applyFill="1"/>
    <xf numFmtId="170" fontId="7" fillId="0" borderId="0" xfId="1" applyNumberFormat="1" applyFont="1" applyFill="1"/>
    <xf numFmtId="167" fontId="7" fillId="0" borderId="0" xfId="1" applyFont="1" applyFill="1" applyBorder="1"/>
    <xf numFmtId="170" fontId="7" fillId="0" borderId="0" xfId="1" applyNumberFormat="1" applyFont="1" applyFill="1" applyBorder="1"/>
    <xf numFmtId="170" fontId="7" fillId="0" borderId="0" xfId="0" applyNumberFormat="1" applyFont="1" applyFill="1" applyBorder="1"/>
    <xf numFmtId="171" fontId="7" fillId="0" borderId="0" xfId="0" applyNumberFormat="1" applyFont="1" applyFill="1" applyBorder="1"/>
    <xf numFmtId="3" fontId="7" fillId="0" borderId="8" xfId="0" applyNumberFormat="1" applyFont="1" applyFill="1" applyBorder="1" applyProtection="1"/>
    <xf numFmtId="3" fontId="7" fillId="0" borderId="7" xfId="0" applyNumberFormat="1" applyFont="1" applyFill="1" applyBorder="1" applyProtection="1"/>
    <xf numFmtId="171" fontId="7" fillId="0" borderId="0" xfId="0" applyNumberFormat="1" applyFont="1" applyFill="1"/>
    <xf numFmtId="0" fontId="6" fillId="0" borderId="7" xfId="0" applyFont="1" applyFill="1" applyBorder="1" applyAlignment="1">
      <alignment horizontal="left"/>
    </xf>
    <xf numFmtId="3" fontId="6" fillId="0" borderId="14" xfId="0" applyNumberFormat="1" applyFont="1" applyFill="1" applyBorder="1"/>
    <xf numFmtId="3" fontId="6" fillId="0" borderId="0" xfId="0" applyNumberFormat="1" applyFont="1" applyFill="1" applyBorder="1"/>
    <xf numFmtId="9" fontId="6" fillId="0" borderId="0" xfId="2" applyNumberFormat="1" applyFont="1" applyFill="1" applyBorder="1"/>
    <xf numFmtId="3" fontId="6" fillId="0" borderId="8" xfId="0" applyNumberFormat="1" applyFont="1" applyFill="1" applyBorder="1"/>
    <xf numFmtId="3" fontId="6" fillId="0" borderId="7" xfId="0" applyNumberFormat="1" applyFont="1" applyFill="1" applyBorder="1"/>
    <xf numFmtId="0" fontId="7" fillId="0" borderId="9" xfId="0" applyFont="1" applyFill="1" applyBorder="1" applyAlignment="1">
      <alignment horizontal="left"/>
    </xf>
    <xf numFmtId="0" fontId="7" fillId="0" borderId="10" xfId="0" applyFont="1" applyFill="1" applyBorder="1" applyAlignment="1">
      <alignment horizontal="left"/>
    </xf>
    <xf numFmtId="3" fontId="7" fillId="0" borderId="10" xfId="0" applyNumberFormat="1" applyFont="1" applyFill="1" applyBorder="1" applyProtection="1"/>
    <xf numFmtId="3" fontId="7" fillId="0" borderId="11" xfId="0" applyNumberFormat="1" applyFont="1" applyFill="1" applyBorder="1" applyProtection="1"/>
    <xf numFmtId="3" fontId="7" fillId="0" borderId="9" xfId="0" applyNumberFormat="1" applyFont="1" applyFill="1" applyBorder="1" applyProtection="1"/>
    <xf numFmtId="0" fontId="7" fillId="0" borderId="10" xfId="0" applyFont="1" applyFill="1" applyBorder="1"/>
    <xf numFmtId="0" fontId="6" fillId="0" borderId="10" xfId="0" applyFont="1" applyFill="1" applyBorder="1" applyAlignment="1">
      <alignment horizontal="left"/>
    </xf>
    <xf numFmtId="164" fontId="6" fillId="0" borderId="10" xfId="0" applyNumberFormat="1" applyFont="1" applyFill="1" applyBorder="1" applyProtection="1"/>
    <xf numFmtId="3" fontId="6" fillId="0" borderId="10" xfId="0" applyNumberFormat="1" applyFont="1" applyFill="1" applyBorder="1" applyProtection="1"/>
    <xf numFmtId="0" fontId="7" fillId="0" borderId="11" xfId="0" applyFont="1" applyFill="1" applyBorder="1"/>
    <xf numFmtId="10" fontId="7" fillId="0" borderId="0" xfId="2" applyNumberFormat="1" applyFont="1" applyFill="1"/>
    <xf numFmtId="3" fontId="6" fillId="0" borderId="0" xfId="0" applyNumberFormat="1" applyFont="1" applyFill="1" applyBorder="1" applyAlignment="1" applyProtection="1">
      <alignment horizontal="right"/>
    </xf>
    <xf numFmtId="3" fontId="7" fillId="0" borderId="4" xfId="0" applyNumberFormat="1" applyFont="1" applyFill="1" applyBorder="1" applyProtection="1"/>
    <xf numFmtId="0" fontId="7" fillId="0" borderId="5" xfId="0" applyFont="1" applyFill="1" applyBorder="1"/>
    <xf numFmtId="3" fontId="6" fillId="0" borderId="5" xfId="0" applyNumberFormat="1" applyFont="1" applyFill="1" applyBorder="1" applyProtection="1"/>
    <xf numFmtId="0" fontId="7" fillId="0" borderId="6" xfId="0" applyFont="1" applyFill="1" applyBorder="1"/>
    <xf numFmtId="170" fontId="7" fillId="0" borderId="0" xfId="0" applyNumberFormat="1" applyFont="1" applyFill="1"/>
    <xf numFmtId="3" fontId="6" fillId="0" borderId="12" xfId="0" applyNumberFormat="1" applyFont="1" applyFill="1" applyBorder="1"/>
    <xf numFmtId="3" fontId="7" fillId="0" borderId="11" xfId="0" applyNumberFormat="1" applyFont="1" applyFill="1" applyBorder="1"/>
    <xf numFmtId="3" fontId="7" fillId="0" borderId="9" xfId="0" applyNumberFormat="1" applyFont="1" applyFill="1" applyBorder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3" fontId="8" fillId="0" borderId="0" xfId="0" applyNumberFormat="1" applyFont="1" applyFill="1" applyBorder="1" applyProtection="1"/>
    <xf numFmtId="3" fontId="8" fillId="0" borderId="5" xfId="0" applyNumberFormat="1" applyFont="1" applyFill="1" applyBorder="1"/>
    <xf numFmtId="3" fontId="8" fillId="0" borderId="0" xfId="0" applyNumberFormat="1" applyFont="1" applyFill="1" applyBorder="1"/>
    <xf numFmtId="3" fontId="8" fillId="0" borderId="8" xfId="0" applyNumberFormat="1" applyFont="1" applyFill="1" applyBorder="1"/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3" fontId="8" fillId="0" borderId="10" xfId="0" applyNumberFormat="1" applyFont="1" applyFill="1" applyBorder="1" applyProtection="1"/>
    <xf numFmtId="3" fontId="8" fillId="0" borderId="10" xfId="0" applyNumberFormat="1" applyFont="1" applyFill="1" applyBorder="1"/>
    <xf numFmtId="3" fontId="8" fillId="0" borderId="11" xfId="0" applyNumberFormat="1" applyFont="1" applyFill="1" applyBorder="1"/>
    <xf numFmtId="0" fontId="1" fillId="0" borderId="0" xfId="0" applyFont="1" applyFill="1" applyBorder="1" applyAlignment="1">
      <alignment horizontal="left"/>
    </xf>
    <xf numFmtId="3" fontId="1" fillId="0" borderId="0" xfId="0" applyNumberFormat="1" applyFont="1" applyFill="1" applyBorder="1" applyProtection="1"/>
    <xf numFmtId="0" fontId="1" fillId="0" borderId="0" xfId="0" applyFont="1" applyFill="1" applyBorder="1" applyProtection="1">
      <protection locked="0"/>
    </xf>
    <xf numFmtId="0" fontId="8" fillId="0" borderId="0" xfId="0" applyFont="1" applyFill="1"/>
    <xf numFmtId="0" fontId="10" fillId="0" borderId="0" xfId="0" applyFont="1" applyFill="1"/>
    <xf numFmtId="167" fontId="8" fillId="0" borderId="0" xfId="1" applyFill="1"/>
    <xf numFmtId="0" fontId="10" fillId="0" borderId="0" xfId="0" applyFont="1" applyFill="1" applyBorder="1"/>
    <xf numFmtId="0" fontId="0" fillId="0" borderId="0" xfId="0" applyFill="1" applyBorder="1"/>
    <xf numFmtId="0" fontId="0" fillId="0" borderId="10" xfId="0" applyFill="1" applyBorder="1"/>
    <xf numFmtId="0" fontId="0" fillId="0" borderId="4" xfId="0" applyFill="1" applyBorder="1" applyAlignment="1"/>
    <xf numFmtId="0" fontId="0" fillId="0" borderId="5" xfId="0" applyFill="1" applyBorder="1" applyAlignment="1"/>
    <xf numFmtId="0" fontId="13" fillId="0" borderId="6" xfId="0" applyFont="1" applyFill="1" applyBorder="1"/>
    <xf numFmtId="0" fontId="8" fillId="0" borderId="0" xfId="0" applyFont="1" applyFill="1" applyBorder="1"/>
    <xf numFmtId="0" fontId="13" fillId="0" borderId="0" xfId="0" applyFont="1" applyFill="1" applyBorder="1"/>
    <xf numFmtId="0" fontId="0" fillId="0" borderId="7" xfId="0" applyFill="1" applyBorder="1" applyAlignment="1"/>
    <xf numFmtId="0" fontId="0" fillId="0" borderId="0" xfId="0" applyFill="1" applyBorder="1" applyAlignment="1"/>
    <xf numFmtId="0" fontId="13" fillId="0" borderId="8" xfId="0" applyFont="1" applyFill="1" applyBorder="1"/>
    <xf numFmtId="0" fontId="3" fillId="0" borderId="7" xfId="0" applyFont="1" applyFill="1" applyBorder="1" applyAlignment="1">
      <alignment horizontal="centerContinuous"/>
    </xf>
    <xf numFmtId="0" fontId="5" fillId="0" borderId="0" xfId="0" applyFont="1" applyFill="1" applyBorder="1" applyAlignment="1"/>
    <xf numFmtId="0" fontId="3" fillId="0" borderId="8" xfId="0" applyFont="1" applyFill="1" applyBorder="1" applyAlignment="1">
      <alignment horizontal="centerContinuous"/>
    </xf>
    <xf numFmtId="0" fontId="10" fillId="0" borderId="0" xfId="0" applyFont="1" applyFill="1" applyBorder="1" applyAlignment="1"/>
    <xf numFmtId="0" fontId="3" fillId="0" borderId="0" xfId="0" applyFont="1" applyFill="1" applyBorder="1" applyAlignment="1"/>
    <xf numFmtId="0" fontId="14" fillId="0" borderId="0" xfId="0" applyFont="1" applyFill="1" applyBorder="1"/>
    <xf numFmtId="0" fontId="5" fillId="0" borderId="7" xfId="0" applyFont="1" applyFill="1" applyBorder="1" applyAlignment="1">
      <alignment horizontal="centerContinuous"/>
    </xf>
    <xf numFmtId="0" fontId="5" fillId="0" borderId="8" xfId="0" applyFont="1" applyFill="1" applyBorder="1" applyAlignment="1">
      <alignment horizontal="centerContinuous"/>
    </xf>
    <xf numFmtId="0" fontId="15" fillId="0" borderId="9" xfId="0" applyFont="1" applyFill="1" applyBorder="1" applyAlignment="1"/>
    <xf numFmtId="0" fontId="0" fillId="0" borderId="10" xfId="0" applyFill="1" applyBorder="1" applyAlignment="1"/>
    <xf numFmtId="0" fontId="16" fillId="0" borderId="10" xfId="0" applyFont="1" applyFill="1" applyBorder="1" applyAlignment="1">
      <alignment horizontal="center"/>
    </xf>
    <xf numFmtId="0" fontId="0" fillId="0" borderId="11" xfId="0" applyFill="1" applyBorder="1"/>
    <xf numFmtId="0" fontId="15" fillId="0" borderId="4" xfId="0" applyFont="1" applyFill="1" applyBorder="1" applyAlignment="1"/>
    <xf numFmtId="0" fontId="8" fillId="0" borderId="5" xfId="0" applyFont="1" applyFill="1" applyBorder="1" applyAlignment="1"/>
    <xf numFmtId="49" fontId="10" fillId="0" borderId="5" xfId="0" quotePrefix="1" applyNumberFormat="1" applyFont="1" applyFill="1" applyBorder="1" applyAlignment="1" applyProtection="1">
      <alignment horizontal="center"/>
      <protection locked="0"/>
    </xf>
    <xf numFmtId="0" fontId="10" fillId="0" borderId="5" xfId="0" applyFont="1" applyFill="1" applyBorder="1" applyAlignment="1">
      <alignment horizontal="center"/>
    </xf>
    <xf numFmtId="0" fontId="0" fillId="0" borderId="6" xfId="0" applyFill="1" applyBorder="1"/>
    <xf numFmtId="0" fontId="17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4" fontId="8" fillId="0" borderId="0" xfId="0" applyNumberFormat="1" applyFont="1" applyFill="1" applyBorder="1" applyProtection="1"/>
    <xf numFmtId="4" fontId="8" fillId="0" borderId="0" xfId="0" applyNumberFormat="1" applyFont="1" applyFill="1" applyBorder="1"/>
    <xf numFmtId="0" fontId="18" fillId="0" borderId="8" xfId="0" applyFont="1" applyFill="1" applyBorder="1"/>
    <xf numFmtId="0" fontId="18" fillId="0" borderId="0" xfId="0" applyFont="1" applyFill="1" applyBorder="1"/>
    <xf numFmtId="0" fontId="19" fillId="0" borderId="7" xfId="0" applyFont="1" applyFill="1" applyBorder="1" applyAlignment="1">
      <alignment horizontal="left"/>
    </xf>
    <xf numFmtId="3" fontId="10" fillId="0" borderId="12" xfId="0" applyNumberFormat="1" applyFont="1" applyFill="1" applyBorder="1" applyProtection="1"/>
    <xf numFmtId="3" fontId="10" fillId="0" borderId="0" xfId="0" applyNumberFormat="1" applyFont="1" applyFill="1" applyBorder="1"/>
    <xf numFmtId="0" fontId="20" fillId="0" borderId="8" xfId="0" applyFont="1" applyFill="1" applyBorder="1"/>
    <xf numFmtId="0" fontId="20" fillId="0" borderId="0" xfId="0" applyFont="1" applyFill="1" applyBorder="1"/>
    <xf numFmtId="0" fontId="21" fillId="0" borderId="7" xfId="0" applyFont="1" applyFill="1" applyBorder="1" applyAlignment="1">
      <alignment horizontal="left"/>
    </xf>
    <xf numFmtId="0" fontId="12" fillId="0" borderId="8" xfId="0" applyFont="1" applyFill="1" applyBorder="1"/>
    <xf numFmtId="0" fontId="12" fillId="0" borderId="0" xfId="0" applyFont="1" applyFill="1" applyBorder="1"/>
    <xf numFmtId="0" fontId="1" fillId="0" borderId="7" xfId="0" applyFont="1" applyFill="1" applyBorder="1" applyAlignment="1">
      <alignment horizontal="center"/>
    </xf>
    <xf numFmtId="3" fontId="22" fillId="0" borderId="8" xfId="0" applyNumberFormat="1" applyFont="1" applyFill="1" applyBorder="1"/>
    <xf numFmtId="3" fontId="10" fillId="0" borderId="0" xfId="2" applyNumberFormat="1" applyFont="1" applyFill="1" applyBorder="1"/>
    <xf numFmtId="10" fontId="22" fillId="0" borderId="0" xfId="2" applyNumberFormat="1" applyFont="1" applyFill="1" applyBorder="1"/>
    <xf numFmtId="0" fontId="22" fillId="0" borderId="0" xfId="0" applyFont="1" applyFill="1" applyBorder="1"/>
    <xf numFmtId="164" fontId="8" fillId="0" borderId="0" xfId="0" applyNumberFormat="1" applyFont="1" applyFill="1" applyBorder="1"/>
    <xf numFmtId="0" fontId="22" fillId="0" borderId="8" xfId="0" applyFont="1" applyFill="1" applyBorder="1"/>
    <xf numFmtId="9" fontId="10" fillId="0" borderId="0" xfId="2" applyFont="1" applyFill="1" applyBorder="1"/>
    <xf numFmtId="3" fontId="8" fillId="0" borderId="0" xfId="0" applyNumberFormat="1" applyFont="1" applyFill="1" applyBorder="1" applyProtection="1">
      <protection locked="0"/>
    </xf>
    <xf numFmtId="3" fontId="23" fillId="0" borderId="8" xfId="0" applyNumberFormat="1" applyFont="1" applyFill="1" applyBorder="1"/>
    <xf numFmtId="0" fontId="23" fillId="0" borderId="0" xfId="0" applyFont="1" applyFill="1" applyBorder="1"/>
    <xf numFmtId="0" fontId="23" fillId="0" borderId="8" xfId="0" applyFont="1" applyFill="1" applyBorder="1"/>
    <xf numFmtId="0" fontId="24" fillId="0" borderId="8" xfId="0" applyFont="1" applyFill="1" applyBorder="1"/>
    <xf numFmtId="0" fontId="24" fillId="0" borderId="0" xfId="0" applyFont="1" applyFill="1" applyBorder="1"/>
    <xf numFmtId="0" fontId="16" fillId="0" borderId="8" xfId="0" applyFont="1" applyFill="1" applyBorder="1"/>
    <xf numFmtId="0" fontId="16" fillId="0" borderId="0" xfId="0" applyFont="1" applyFill="1"/>
    <xf numFmtId="3" fontId="10" fillId="0" borderId="19" xfId="0" applyNumberFormat="1" applyFont="1" applyFill="1" applyBorder="1" applyAlignment="1" applyProtection="1"/>
    <xf numFmtId="0" fontId="10" fillId="0" borderId="20" xfId="0" applyFont="1" applyFill="1" applyBorder="1" applyAlignment="1">
      <alignment horizontal="left"/>
    </xf>
    <xf numFmtId="3" fontId="8" fillId="0" borderId="20" xfId="0" applyNumberFormat="1" applyFont="1" applyFill="1" applyBorder="1" applyProtection="1"/>
    <xf numFmtId="167" fontId="10" fillId="0" borderId="0" xfId="1" applyFont="1" applyFill="1" applyBorder="1"/>
    <xf numFmtId="10" fontId="23" fillId="0" borderId="0" xfId="2" applyNumberFormat="1" applyFont="1" applyFill="1" applyBorder="1"/>
    <xf numFmtId="0" fontId="0" fillId="0" borderId="8" xfId="0" applyFill="1" applyBorder="1"/>
    <xf numFmtId="3" fontId="8" fillId="0" borderId="12" xfId="0" applyNumberFormat="1" applyFont="1" applyFill="1" applyBorder="1" applyProtection="1"/>
    <xf numFmtId="3" fontId="10" fillId="0" borderId="13" xfId="0" applyNumberFormat="1" applyFont="1" applyFill="1" applyBorder="1" applyProtection="1"/>
    <xf numFmtId="4" fontId="10" fillId="0" borderId="0" xfId="0" applyNumberFormat="1" applyFont="1" applyFill="1" applyBorder="1"/>
    <xf numFmtId="3" fontId="10" fillId="0" borderId="14" xfId="0" applyNumberFormat="1" applyFont="1" applyFill="1" applyBorder="1" applyProtection="1"/>
    <xf numFmtId="3" fontId="0" fillId="0" borderId="8" xfId="0" applyNumberFormat="1" applyFill="1" applyBorder="1"/>
    <xf numFmtId="3" fontId="8" fillId="0" borderId="0" xfId="0" applyNumberFormat="1" applyFont="1" applyFill="1"/>
    <xf numFmtId="168" fontId="11" fillId="0" borderId="0" xfId="1" applyNumberFormat="1" applyFont="1" applyFill="1" applyBorder="1" applyAlignment="1" applyProtection="1"/>
    <xf numFmtId="0" fontId="8" fillId="0" borderId="0" xfId="0" applyFont="1" applyFill="1" applyBorder="1" applyAlignment="1" applyProtection="1">
      <alignment horizontal="centerContinuous"/>
    </xf>
    <xf numFmtId="169" fontId="11" fillId="0" borderId="0" xfId="0" applyNumberFormat="1" applyFont="1" applyBorder="1" applyAlignment="1">
      <alignment horizontal="right" vertical="center"/>
    </xf>
    <xf numFmtId="0" fontId="1" fillId="0" borderId="7" xfId="0" applyFont="1" applyFill="1" applyBorder="1" applyAlignment="1" applyProtection="1">
      <alignment horizontal="center"/>
    </xf>
    <xf numFmtId="0" fontId="10" fillId="0" borderId="20" xfId="0" applyFont="1" applyFill="1" applyBorder="1" applyAlignment="1" applyProtection="1">
      <alignment horizontal="left"/>
    </xf>
    <xf numFmtId="0" fontId="10" fillId="0" borderId="0" xfId="0" applyFont="1" applyFill="1" applyBorder="1" applyAlignment="1" applyProtection="1">
      <alignment horizontal="left"/>
    </xf>
    <xf numFmtId="0" fontId="25" fillId="0" borderId="8" xfId="0" applyFont="1" applyFill="1" applyBorder="1"/>
    <xf numFmtId="0" fontId="25" fillId="0" borderId="0" xfId="0" applyFont="1" applyFill="1" applyBorder="1"/>
    <xf numFmtId="0" fontId="8" fillId="0" borderId="0" xfId="0" applyFont="1" applyFill="1" applyBorder="1" applyProtection="1"/>
    <xf numFmtId="0" fontId="5" fillId="0" borderId="7" xfId="0" applyFont="1" applyFill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left"/>
    </xf>
    <xf numFmtId="164" fontId="8" fillId="0" borderId="12" xfId="0" applyNumberFormat="1" applyFont="1" applyFill="1" applyBorder="1"/>
    <xf numFmtId="0" fontId="5" fillId="0" borderId="7" xfId="0" applyFont="1" applyFill="1" applyBorder="1" applyAlignment="1">
      <alignment horizontal="center"/>
    </xf>
    <xf numFmtId="3" fontId="10" fillId="0" borderId="0" xfId="0" applyNumberFormat="1" applyFont="1" applyFill="1" applyBorder="1" applyProtection="1"/>
    <xf numFmtId="0" fontId="19" fillId="0" borderId="9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/>
    </xf>
    <xf numFmtId="3" fontId="10" fillId="0" borderId="19" xfId="0" applyNumberFormat="1" applyFont="1" applyFill="1" applyBorder="1" applyProtection="1"/>
    <xf numFmtId="0" fontId="8" fillId="0" borderId="10" xfId="0" applyFont="1" applyFill="1" applyBorder="1"/>
    <xf numFmtId="0" fontId="0" fillId="0" borderId="4" xfId="0" applyFill="1" applyBorder="1" applyAlignment="1" applyProtection="1">
      <alignment horizontal="left"/>
      <protection locked="0"/>
    </xf>
    <xf numFmtId="0" fontId="0" fillId="0" borderId="5" xfId="0" applyFill="1" applyBorder="1" applyProtection="1">
      <protection locked="0"/>
    </xf>
    <xf numFmtId="4" fontId="0" fillId="0" borderId="5" xfId="0" applyNumberFormat="1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Alignment="1" applyProtection="1">
      <alignment horizontal="left"/>
      <protection locked="0"/>
    </xf>
    <xf numFmtId="0" fontId="0" fillId="0" borderId="0" xfId="0" applyFill="1" applyBorder="1" applyProtection="1">
      <protection locked="0"/>
    </xf>
    <xf numFmtId="4" fontId="0" fillId="0" borderId="0" xfId="0" applyNumberFormat="1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26" fillId="0" borderId="7" xfId="0" applyFont="1" applyFill="1" applyBorder="1" applyAlignment="1" applyProtection="1">
      <alignment horizontal="center"/>
      <protection locked="0"/>
    </xf>
    <xf numFmtId="172" fontId="10" fillId="0" borderId="0" xfId="3" applyFont="1" applyFill="1" applyBorder="1" applyAlignment="1" applyProtection="1">
      <alignment horizontal="center"/>
      <protection locked="0"/>
    </xf>
    <xf numFmtId="172" fontId="10" fillId="0" borderId="0" xfId="3" applyFont="1" applyFill="1" applyBorder="1" applyAlignment="1" applyProtection="1">
      <protection locked="0"/>
    </xf>
    <xf numFmtId="0" fontId="26" fillId="0" borderId="8" xfId="0" applyFont="1" applyFill="1" applyBorder="1" applyAlignment="1" applyProtection="1">
      <alignment horizontal="centerContinuous"/>
      <protection locked="0"/>
    </xf>
    <xf numFmtId="0" fontId="0" fillId="0" borderId="7" xfId="0" applyFill="1" applyBorder="1" applyAlignment="1">
      <alignment horizontal="left"/>
    </xf>
    <xf numFmtId="0" fontId="0" fillId="0" borderId="9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7" fillId="3" borderId="15" xfId="4" applyFont="1" applyFill="1" applyBorder="1" applyAlignment="1" applyProtection="1">
      <alignment horizontal="centerContinuous"/>
    </xf>
    <xf numFmtId="0" fontId="21" fillId="3" borderId="12" xfId="4" applyFont="1" applyFill="1" applyBorder="1" applyAlignment="1" applyProtection="1">
      <alignment horizontal="centerContinuous"/>
    </xf>
    <xf numFmtId="0" fontId="21" fillId="3" borderId="12" xfId="4" applyFont="1" applyFill="1" applyBorder="1" applyAlignment="1" applyProtection="1">
      <alignment horizontal="center"/>
    </xf>
    <xf numFmtId="0" fontId="21" fillId="3" borderId="16" xfId="4" applyFont="1" applyFill="1" applyBorder="1" applyAlignment="1" applyProtection="1">
      <alignment horizontal="centerContinuous"/>
    </xf>
    <xf numFmtId="0" fontId="28" fillId="4" borderId="17" xfId="4" applyFont="1" applyFill="1" applyBorder="1" applyProtection="1"/>
    <xf numFmtId="0" fontId="29" fillId="4" borderId="0" xfId="4" applyFont="1" applyFill="1" applyBorder="1" applyAlignment="1" applyProtection="1">
      <alignment horizontal="left"/>
    </xf>
    <xf numFmtId="0" fontId="28" fillId="4" borderId="0" xfId="4" applyFont="1" applyFill="1" applyBorder="1" applyAlignment="1" applyProtection="1">
      <alignment horizontal="center"/>
    </xf>
    <xf numFmtId="0" fontId="29" fillId="4" borderId="0" xfId="4" applyFont="1" applyFill="1" applyBorder="1" applyAlignment="1" applyProtection="1">
      <alignment horizontal="right"/>
    </xf>
    <xf numFmtId="0" fontId="28" fillId="4" borderId="0" xfId="4" applyFont="1" applyFill="1" applyBorder="1" applyAlignment="1" applyProtection="1">
      <alignment horizontal="right"/>
    </xf>
    <xf numFmtId="0" fontId="28" fillId="4" borderId="0" xfId="4" applyFont="1" applyFill="1" applyBorder="1" applyProtection="1"/>
    <xf numFmtId="0" fontId="28" fillId="4" borderId="18" xfId="4" applyFont="1" applyFill="1" applyBorder="1" applyProtection="1"/>
    <xf numFmtId="0" fontId="28" fillId="0" borderId="17" xfId="4" applyFont="1" applyBorder="1" applyProtection="1"/>
    <xf numFmtId="0" fontId="28" fillId="0" borderId="0" xfId="4" applyFont="1" applyBorder="1" applyAlignment="1" applyProtection="1">
      <alignment horizontal="center"/>
    </xf>
    <xf numFmtId="0" fontId="28" fillId="0" borderId="0" xfId="4" applyFont="1" applyBorder="1" applyAlignment="1" applyProtection="1">
      <alignment horizontal="right"/>
    </xf>
    <xf numFmtId="0" fontId="28" fillId="0" borderId="18" xfId="4" applyFont="1" applyBorder="1" applyProtection="1"/>
    <xf numFmtId="0" fontId="28" fillId="4" borderId="17" xfId="4" applyFont="1" applyFill="1" applyBorder="1" applyAlignment="1" applyProtection="1">
      <alignment horizontal="center"/>
    </xf>
    <xf numFmtId="173" fontId="29" fillId="4" borderId="0" xfId="4" applyNumberFormat="1" applyFont="1" applyFill="1" applyBorder="1" applyAlignment="1" applyProtection="1">
      <alignment horizontal="left"/>
    </xf>
    <xf numFmtId="173" fontId="29" fillId="4" borderId="0" xfId="4" applyNumberFormat="1" applyFont="1" applyFill="1" applyBorder="1" applyAlignment="1" applyProtection="1">
      <alignment horizontal="center"/>
    </xf>
    <xf numFmtId="173" fontId="29" fillId="4" borderId="0" xfId="4" applyNumberFormat="1" applyFont="1" applyFill="1" applyBorder="1" applyAlignment="1" applyProtection="1">
      <alignment horizontal="right"/>
    </xf>
    <xf numFmtId="38" fontId="30" fillId="4" borderId="18" xfId="4" applyNumberFormat="1" applyFont="1" applyFill="1" applyBorder="1" applyProtection="1"/>
    <xf numFmtId="0" fontId="28" fillId="4" borderId="18" xfId="4" applyFont="1" applyFill="1" applyBorder="1" applyAlignment="1" applyProtection="1">
      <alignment horizontal="center"/>
    </xf>
    <xf numFmtId="0" fontId="29" fillId="4" borderId="0" xfId="4" applyFont="1" applyFill="1" applyBorder="1" applyAlignment="1" applyProtection="1">
      <alignment horizontal="center"/>
    </xf>
    <xf numFmtId="38" fontId="30" fillId="4" borderId="21" xfId="4" applyNumberFormat="1" applyFont="1" applyFill="1" applyBorder="1" applyProtection="1"/>
    <xf numFmtId="3" fontId="0" fillId="0" borderId="0" xfId="0" applyNumberFormat="1"/>
    <xf numFmtId="0" fontId="29" fillId="4" borderId="0" xfId="4" applyFont="1" applyFill="1" applyBorder="1" applyProtection="1"/>
    <xf numFmtId="0" fontId="29" fillId="4" borderId="0" xfId="4" applyFont="1" applyFill="1" applyBorder="1" applyAlignment="1" applyProtection="1"/>
    <xf numFmtId="0" fontId="29" fillId="4" borderId="18" xfId="4" applyFont="1" applyFill="1" applyBorder="1" applyAlignment="1" applyProtection="1">
      <alignment horizontal="center"/>
    </xf>
    <xf numFmtId="0" fontId="29" fillId="4" borderId="17" xfId="4" applyFont="1" applyFill="1" applyBorder="1" applyProtection="1"/>
    <xf numFmtId="0" fontId="31" fillId="4" borderId="0" xfId="4" applyFont="1" applyFill="1" applyBorder="1" applyProtection="1"/>
    <xf numFmtId="49" fontId="31" fillId="4" borderId="0" xfId="4" applyNumberFormat="1" applyFont="1" applyFill="1" applyBorder="1" applyAlignment="1" applyProtection="1">
      <alignment horizontal="center"/>
    </xf>
    <xf numFmtId="0" fontId="31" fillId="4" borderId="0" xfId="4" applyFont="1" applyFill="1" applyBorder="1" applyAlignment="1" applyProtection="1">
      <alignment horizontal="right"/>
    </xf>
    <xf numFmtId="38" fontId="32" fillId="4" borderId="18" xfId="4" applyNumberFormat="1" applyFont="1" applyFill="1" applyBorder="1" applyProtection="1"/>
    <xf numFmtId="0" fontId="32" fillId="4" borderId="17" xfId="4" applyFont="1" applyFill="1" applyBorder="1" applyAlignment="1" applyProtection="1">
      <alignment horizontal="left"/>
    </xf>
    <xf numFmtId="0" fontId="32" fillId="4" borderId="0" xfId="4" applyFont="1" applyFill="1" applyBorder="1" applyAlignment="1" applyProtection="1">
      <alignment horizontal="left"/>
    </xf>
    <xf numFmtId="0" fontId="32" fillId="4" borderId="0" xfId="4" applyFont="1" applyFill="1" applyBorder="1" applyAlignment="1" applyProtection="1">
      <alignment horizontal="center"/>
    </xf>
    <xf numFmtId="3" fontId="32" fillId="4" borderId="0" xfId="4" applyNumberFormat="1" applyFont="1" applyFill="1" applyBorder="1" applyAlignment="1" applyProtection="1">
      <alignment horizontal="right"/>
    </xf>
    <xf numFmtId="3" fontId="32" fillId="0" borderId="0" xfId="4" applyNumberFormat="1" applyFont="1" applyFill="1" applyBorder="1" applyAlignment="1" applyProtection="1">
      <alignment horizontal="right"/>
    </xf>
    <xf numFmtId="41" fontId="32" fillId="4" borderId="0" xfId="4" applyNumberFormat="1" applyFont="1" applyFill="1" applyBorder="1" applyAlignment="1" applyProtection="1">
      <alignment horizontal="right"/>
    </xf>
    <xf numFmtId="38" fontId="29" fillId="4" borderId="16" xfId="4" applyNumberFormat="1" applyFont="1" applyFill="1" applyBorder="1" applyProtection="1"/>
    <xf numFmtId="3" fontId="29" fillId="4" borderId="16" xfId="4" applyNumberFormat="1" applyFont="1" applyFill="1" applyBorder="1" applyProtection="1"/>
    <xf numFmtId="3" fontId="29" fillId="4" borderId="17" xfId="4" applyNumberFormat="1" applyFont="1" applyFill="1" applyBorder="1" applyAlignment="1" applyProtection="1">
      <alignment horizontal="centerContinuous"/>
    </xf>
    <xf numFmtId="0" fontId="29" fillId="5" borderId="0" xfId="4" applyFont="1" applyFill="1" applyBorder="1" applyAlignment="1" applyProtection="1">
      <alignment horizontal="centerContinuous"/>
    </xf>
    <xf numFmtId="0" fontId="28" fillId="4" borderId="18" xfId="4" applyFont="1" applyFill="1" applyBorder="1" applyAlignment="1" applyProtection="1">
      <alignment horizontal="right"/>
    </xf>
    <xf numFmtId="0" fontId="28" fillId="6" borderId="17" xfId="0" applyFont="1" applyFill="1" applyBorder="1" applyAlignment="1">
      <alignment horizontal="left"/>
    </xf>
    <xf numFmtId="0" fontId="28" fillId="6" borderId="0" xfId="0" applyFont="1" applyFill="1" applyBorder="1" applyAlignment="1">
      <alignment horizontal="left"/>
    </xf>
    <xf numFmtId="49" fontId="28" fillId="6" borderId="0" xfId="0" applyNumberFormat="1" applyFont="1" applyFill="1" applyBorder="1" applyAlignment="1">
      <alignment horizontal="center"/>
    </xf>
    <xf numFmtId="3" fontId="28" fillId="6" borderId="0" xfId="0" applyNumberFormat="1" applyFont="1" applyFill="1" applyBorder="1" applyProtection="1"/>
    <xf numFmtId="0" fontId="28" fillId="5" borderId="0" xfId="0" applyFont="1" applyFill="1" applyBorder="1" applyProtection="1">
      <protection locked="0"/>
    </xf>
    <xf numFmtId="0" fontId="28" fillId="5" borderId="18" xfId="0" applyFont="1" applyFill="1" applyBorder="1" applyProtection="1">
      <protection locked="0"/>
    </xf>
    <xf numFmtId="0" fontId="5" fillId="4" borderId="17" xfId="0" applyFont="1" applyFill="1" applyBorder="1" applyAlignment="1" applyProtection="1">
      <alignment horizontal="centerContinuous"/>
      <protection locked="0"/>
    </xf>
    <xf numFmtId="0" fontId="5" fillId="4" borderId="0" xfId="0" applyFont="1" applyFill="1" applyBorder="1" applyAlignment="1" applyProtection="1">
      <alignment horizontal="centerContinuous"/>
      <protection locked="0"/>
    </xf>
    <xf numFmtId="49" fontId="0" fillId="5" borderId="0" xfId="0" applyNumberFormat="1" applyFill="1" applyBorder="1" applyAlignment="1">
      <alignment horizontal="center"/>
    </xf>
    <xf numFmtId="0" fontId="0" fillId="5" borderId="0" xfId="0" applyFill="1" applyBorder="1"/>
    <xf numFmtId="49" fontId="5" fillId="4" borderId="0" xfId="0" applyNumberFormat="1" applyFont="1" applyFill="1" applyBorder="1" applyAlignment="1" applyProtection="1">
      <alignment horizontal="center"/>
      <protection locked="0"/>
    </xf>
    <xf numFmtId="0" fontId="5" fillId="4" borderId="18" xfId="0" applyFont="1" applyFill="1" applyBorder="1" applyAlignment="1" applyProtection="1">
      <alignment horizontal="centerContinuous"/>
      <protection locked="0"/>
    </xf>
    <xf numFmtId="0" fontId="1" fillId="4" borderId="17" xfId="0" applyFont="1" applyFill="1" applyBorder="1" applyAlignment="1" applyProtection="1">
      <alignment horizontal="centerContinuous"/>
      <protection locked="0"/>
    </xf>
    <xf numFmtId="0" fontId="1" fillId="4" borderId="0" xfId="0" applyFont="1" applyFill="1" applyBorder="1" applyAlignment="1" applyProtection="1">
      <alignment horizontal="centerContinuous"/>
      <protection locked="0"/>
    </xf>
    <xf numFmtId="49" fontId="1" fillId="4" borderId="0" xfId="0" applyNumberFormat="1" applyFont="1" applyFill="1" applyBorder="1" applyAlignment="1" applyProtection="1">
      <alignment horizontal="center"/>
      <protection locked="0"/>
    </xf>
    <xf numFmtId="0" fontId="8" fillId="0" borderId="0" xfId="4" applyBorder="1" applyProtection="1"/>
    <xf numFmtId="0" fontId="1" fillId="4" borderId="18" xfId="0" applyFont="1" applyFill="1" applyBorder="1" applyAlignment="1" applyProtection="1">
      <alignment horizontal="centerContinuous"/>
      <protection locked="0"/>
    </xf>
    <xf numFmtId="3" fontId="5" fillId="4" borderId="17" xfId="0" applyNumberFormat="1" applyFont="1" applyFill="1" applyBorder="1" applyAlignment="1" applyProtection="1">
      <alignment horizontal="right"/>
      <protection locked="0"/>
    </xf>
    <xf numFmtId="3" fontId="5" fillId="4" borderId="0" xfId="0" applyNumberFormat="1" applyFont="1" applyFill="1" applyBorder="1" applyAlignment="1" applyProtection="1">
      <alignment horizontal="right"/>
      <protection locked="0"/>
    </xf>
    <xf numFmtId="0" fontId="1" fillId="5" borderId="15" xfId="0" applyFont="1" applyFill="1" applyBorder="1" applyProtection="1">
      <protection locked="0"/>
    </xf>
    <xf numFmtId="0" fontId="1" fillId="5" borderId="12" xfId="0" applyFont="1" applyFill="1" applyBorder="1" applyProtection="1">
      <protection locked="0"/>
    </xf>
    <xf numFmtId="49" fontId="0" fillId="5" borderId="12" xfId="0" applyNumberFormat="1" applyFill="1" applyBorder="1" applyAlignment="1">
      <alignment horizontal="center"/>
    </xf>
    <xf numFmtId="0" fontId="0" fillId="5" borderId="12" xfId="0" applyFill="1" applyBorder="1"/>
    <xf numFmtId="0" fontId="28" fillId="5" borderId="12" xfId="0" applyFont="1" applyFill="1" applyBorder="1" applyProtection="1">
      <protection locked="0"/>
    </xf>
    <xf numFmtId="49" fontId="5" fillId="4" borderId="12" xfId="0" quotePrefix="1" applyNumberFormat="1" applyFont="1" applyFill="1" applyBorder="1" applyAlignment="1" applyProtection="1">
      <alignment horizontal="center"/>
      <protection locked="0"/>
    </xf>
    <xf numFmtId="0" fontId="5" fillId="4" borderId="16" xfId="0" quotePrefix="1" applyFont="1" applyFill="1" applyBorder="1" applyAlignment="1" applyProtection="1">
      <alignment horizontal="left"/>
      <protection locked="0"/>
    </xf>
    <xf numFmtId="0" fontId="28" fillId="4" borderId="0" xfId="0" applyFont="1" applyFill="1" applyBorder="1" applyAlignment="1" applyProtection="1">
      <alignment horizontal="centerContinuous"/>
      <protection locked="0"/>
    </xf>
    <xf numFmtId="49" fontId="0" fillId="5" borderId="0" xfId="0" applyNumberFormat="1" applyFill="1" applyAlignment="1">
      <alignment horizontal="center"/>
    </xf>
    <xf numFmtId="49" fontId="28" fillId="4" borderId="0" xfId="0" applyNumberFormat="1" applyFont="1" applyFill="1" applyBorder="1" applyAlignment="1" applyProtection="1">
      <alignment horizontal="center"/>
      <protection locked="0"/>
    </xf>
    <xf numFmtId="0" fontId="4" fillId="0" borderId="7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0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1" fillId="4" borderId="17" xfId="0" applyFont="1" applyFill="1" applyBorder="1" applyAlignment="1" applyProtection="1">
      <alignment horizontal="center"/>
      <protection locked="0"/>
    </xf>
    <xf numFmtId="0" fontId="1" fillId="4" borderId="0" xfId="0" applyFont="1" applyFill="1" applyBorder="1" applyAlignment="1" applyProtection="1">
      <alignment horizontal="center"/>
      <protection locked="0"/>
    </xf>
    <xf numFmtId="0" fontId="1" fillId="4" borderId="18" xfId="0" applyFont="1" applyFill="1" applyBorder="1" applyAlignment="1" applyProtection="1">
      <alignment horizontal="center"/>
      <protection locked="0"/>
    </xf>
    <xf numFmtId="0" fontId="1" fillId="4" borderId="15" xfId="0" applyFont="1" applyFill="1" applyBorder="1" applyAlignment="1" applyProtection="1">
      <alignment horizontal="center"/>
      <protection locked="0"/>
    </xf>
    <xf numFmtId="0" fontId="1" fillId="4" borderId="12" xfId="0" applyFont="1" applyFill="1" applyBorder="1" applyAlignment="1" applyProtection="1">
      <alignment horizontal="center"/>
      <protection locked="0"/>
    </xf>
    <xf numFmtId="0" fontId="1" fillId="4" borderId="16" xfId="0" applyFont="1" applyFill="1" applyBorder="1" applyAlignment="1" applyProtection="1">
      <alignment horizontal="center"/>
      <protection locked="0"/>
    </xf>
    <xf numFmtId="0" fontId="27" fillId="3" borderId="1" xfId="4" applyFont="1" applyFill="1" applyBorder="1" applyAlignment="1" applyProtection="1">
      <alignment horizontal="center"/>
    </xf>
    <xf numFmtId="0" fontId="27" fillId="3" borderId="2" xfId="4" applyFont="1" applyFill="1" applyBorder="1" applyAlignment="1" applyProtection="1">
      <alignment horizontal="center"/>
    </xf>
    <xf numFmtId="0" fontId="27" fillId="3" borderId="3" xfId="4" applyFont="1" applyFill="1" applyBorder="1" applyAlignment="1" applyProtection="1">
      <alignment horizontal="center"/>
    </xf>
    <xf numFmtId="0" fontId="27" fillId="3" borderId="17" xfId="4" applyFont="1" applyFill="1" applyBorder="1" applyAlignment="1" applyProtection="1">
      <alignment horizontal="center"/>
    </xf>
    <xf numFmtId="0" fontId="0" fillId="0" borderId="0" xfId="0" applyBorder="1"/>
    <xf numFmtId="0" fontId="0" fillId="0" borderId="18" xfId="0" applyBorder="1"/>
    <xf numFmtId="0" fontId="5" fillId="4" borderId="17" xfId="0" applyFont="1" applyFill="1" applyBorder="1" applyAlignment="1" applyProtection="1">
      <alignment horizontal="center"/>
      <protection locked="0"/>
    </xf>
    <xf numFmtId="0" fontId="5" fillId="4" borderId="0" xfId="0" applyFont="1" applyFill="1" applyBorder="1" applyAlignment="1" applyProtection="1">
      <alignment horizontal="center"/>
      <protection locked="0"/>
    </xf>
    <xf numFmtId="0" fontId="5" fillId="4" borderId="18" xfId="0" applyFont="1" applyFill="1" applyBorder="1" applyAlignment="1" applyProtection="1">
      <alignment horizontal="center"/>
      <protection locked="0"/>
    </xf>
  </cellXfs>
  <cellStyles count="5">
    <cellStyle name="Millares" xfId="1" builtinId="3"/>
    <cellStyle name="Moneda 2" xfId="3"/>
    <cellStyle name="Normal" xfId="0" builtinId="0"/>
    <cellStyle name="Normal 5" xfId="4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54</xdr:row>
      <xdr:rowOff>142874</xdr:rowOff>
    </xdr:from>
    <xdr:to>
      <xdr:col>4</xdr:col>
      <xdr:colOff>501015</xdr:colOff>
      <xdr:row>56</xdr:row>
      <xdr:rowOff>95249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295275" y="11553824"/>
          <a:ext cx="4777740" cy="4476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4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14</xdr:col>
      <xdr:colOff>1788583</xdr:colOff>
      <xdr:row>53</xdr:row>
      <xdr:rowOff>193675</xdr:rowOff>
    </xdr:from>
    <xdr:to>
      <xdr:col>16</xdr:col>
      <xdr:colOff>928981</xdr:colOff>
      <xdr:row>56</xdr:row>
      <xdr:rowOff>137583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9399058" y="11356975"/>
          <a:ext cx="4883973" cy="686858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CONTADOR PUBLICO</a:t>
          </a:r>
        </a:p>
        <a:p>
          <a:pPr algn="ctr" rtl="0"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15</xdr:col>
      <xdr:colOff>317500</xdr:colOff>
      <xdr:row>1</xdr:row>
      <xdr:rowOff>317499</xdr:rowOff>
    </xdr:from>
    <xdr:to>
      <xdr:col>16</xdr:col>
      <xdr:colOff>469528</xdr:colOff>
      <xdr:row>6</xdr:row>
      <xdr:rowOff>162290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04625" y="507999"/>
          <a:ext cx="2218953" cy="84491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152400</xdr:rowOff>
    </xdr:from>
    <xdr:to>
      <xdr:col>1</xdr:col>
      <xdr:colOff>2848021</xdr:colOff>
      <xdr:row>45</xdr:row>
      <xdr:rowOff>121920</xdr:rowOff>
    </xdr:to>
    <xdr:sp macro="" textlink="">
      <xdr:nvSpPr>
        <xdr:cNvPr id="2" name="Text Box 3"/>
        <xdr:cNvSpPr txBox="1">
          <a:spLocks noChangeArrowheads="1"/>
        </xdr:cNvSpPr>
      </xdr:nvSpPr>
      <xdr:spPr bwMode="auto">
        <a:xfrm>
          <a:off x="133350" y="9172575"/>
          <a:ext cx="3238546" cy="35052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REPRESENTANTE LEGAL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endParaRPr lang="es-CO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3</xdr:col>
      <xdr:colOff>581026</xdr:colOff>
      <xdr:row>44</xdr:row>
      <xdr:rowOff>76200</xdr:rowOff>
    </xdr:from>
    <xdr:to>
      <xdr:col>6</xdr:col>
      <xdr:colOff>1</xdr:colOff>
      <xdr:row>47</xdr:row>
      <xdr:rowOff>28575</xdr:rowOff>
    </xdr:to>
    <xdr:sp macro="" textlink="">
      <xdr:nvSpPr>
        <xdr:cNvPr id="3" name="Text Box 5"/>
        <xdr:cNvSpPr txBox="1">
          <a:spLocks noChangeArrowheads="1"/>
        </xdr:cNvSpPr>
      </xdr:nvSpPr>
      <xdr:spPr bwMode="auto">
        <a:xfrm>
          <a:off x="5229226" y="9096375"/>
          <a:ext cx="2085974" cy="65722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LUZ NELLY REY BERNAL</a:t>
          </a:r>
        </a:p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>
            <a:defRPr sz="1000"/>
          </a:pPr>
          <a:r>
            <a:rPr lang="es-CO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T.P. 31.742-T</a:t>
          </a:r>
        </a:p>
      </xdr:txBody>
    </xdr:sp>
    <xdr:clientData/>
  </xdr:twoCellAnchor>
  <xdr:twoCellAnchor editAs="oneCell">
    <xdr:from>
      <xdr:col>4</xdr:col>
      <xdr:colOff>66675</xdr:colOff>
      <xdr:row>0</xdr:row>
      <xdr:rowOff>152400</xdr:rowOff>
    </xdr:from>
    <xdr:to>
      <xdr:col>7</xdr:col>
      <xdr:colOff>419100</xdr:colOff>
      <xdr:row>3</xdr:row>
      <xdr:rowOff>213091</xdr:rowOff>
    </xdr:to>
    <xdr:pic>
      <xdr:nvPicPr>
        <xdr:cNvPr id="4" name="4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19775" y="152400"/>
          <a:ext cx="1914525" cy="86079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126999</xdr:colOff>
      <xdr:row>106</xdr:row>
      <xdr:rowOff>1058</xdr:rowOff>
    </xdr:from>
    <xdr:to>
      <xdr:col>5</xdr:col>
      <xdr:colOff>333374</xdr:colOff>
      <xdr:row>108</xdr:row>
      <xdr:rowOff>161925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26999" y="9621308"/>
          <a:ext cx="4406900" cy="560917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CO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YANETH ROCIO MANTILLA BARON</a:t>
          </a:r>
        </a:p>
        <a:p>
          <a:pPr algn="ctr" rtl="0">
            <a:defRPr sz="1000"/>
          </a:pPr>
          <a:r>
            <a:rPr lang="es-CO" sz="1400" b="0" i="0" u="none" strike="noStrike" baseline="0">
              <a:solidFill>
                <a:srgbClr val="000000"/>
              </a:solidFill>
              <a:latin typeface="Arial"/>
              <a:cs typeface="Arial"/>
            </a:rPr>
            <a:t>REPRESENTANTE LEGAL</a:t>
          </a:r>
        </a:p>
      </xdr:txBody>
    </xdr:sp>
    <xdr:clientData/>
  </xdr:twoCellAnchor>
  <xdr:twoCellAnchor>
    <xdr:from>
      <xdr:col>4</xdr:col>
      <xdr:colOff>495300</xdr:colOff>
      <xdr:row>105</xdr:row>
      <xdr:rowOff>190499</xdr:rowOff>
    </xdr:from>
    <xdr:to>
      <xdr:col>7</xdr:col>
      <xdr:colOff>920744</xdr:colOff>
      <xdr:row>108</xdr:row>
      <xdr:rowOff>314325</xdr:rowOff>
    </xdr:to>
    <xdr:sp macro="" textlink="">
      <xdr:nvSpPr>
        <xdr:cNvPr id="3" name="Text Box 9"/>
        <xdr:cNvSpPr txBox="1">
          <a:spLocks noChangeArrowheads="1"/>
        </xdr:cNvSpPr>
      </xdr:nvSpPr>
      <xdr:spPr bwMode="auto">
        <a:xfrm>
          <a:off x="4200525" y="9620249"/>
          <a:ext cx="2730494" cy="714376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 eaLnBrk="1" fontAlgn="auto" latinLnBrk="0" hangingPunct="1"/>
          <a:r>
            <a:rPr lang="es-CO" sz="14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LUZ NELLY REY BERNAL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es-CO" sz="14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CONTADOR PUBLICO</a:t>
          </a:r>
          <a:endParaRPr lang="es-CO" sz="14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ctr" rtl="0"/>
          <a:r>
            <a:rPr lang="es-CO" sz="12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T.P. 31742-T</a:t>
          </a:r>
          <a:endParaRPr lang="es-CO" sz="12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H59"/>
  <sheetViews>
    <sheetView showGridLines="0" tabSelected="1" zoomScale="90" zoomScaleNormal="90" zoomScaleSheetLayoutView="85" workbookViewId="0">
      <selection activeCell="B5" sqref="B5:X5"/>
    </sheetView>
  </sheetViews>
  <sheetFormatPr baseColWidth="10" defaultColWidth="11.42578125" defaultRowHeight="12.75" x14ac:dyDescent="0.2"/>
  <cols>
    <col min="1" max="1" width="2.85546875" style="6" customWidth="1"/>
    <col min="2" max="2" width="8.7109375" style="6" customWidth="1"/>
    <col min="3" max="3" width="6.140625" style="6" customWidth="1"/>
    <col min="4" max="4" width="50.85546875" style="6" customWidth="1"/>
    <col min="5" max="5" width="7.85546875" style="6" customWidth="1"/>
    <col min="6" max="6" width="25.42578125" style="6" customWidth="1"/>
    <col min="7" max="7" width="2.85546875" style="6" customWidth="1"/>
    <col min="8" max="8" width="25.28515625" style="137" hidden="1" customWidth="1"/>
    <col min="9" max="9" width="10.140625" style="6" hidden="1" customWidth="1"/>
    <col min="10" max="10" width="14.85546875" style="6" hidden="1" customWidth="1"/>
    <col min="11" max="11" width="23.28515625" style="6" hidden="1" customWidth="1"/>
    <col min="12" max="12" width="2.85546875" style="6" customWidth="1"/>
    <col min="13" max="13" width="2.140625" style="6" customWidth="1"/>
    <col min="14" max="14" width="4.42578125" style="6" customWidth="1"/>
    <col min="15" max="15" width="55.140625" style="6" customWidth="1"/>
    <col min="16" max="16" width="31" style="6" customWidth="1"/>
    <col min="17" max="17" width="25.140625" style="6" customWidth="1"/>
    <col min="18" max="18" width="9" style="6" customWidth="1"/>
    <col min="19" max="19" width="26.42578125" style="137" hidden="1" customWidth="1"/>
    <col min="20" max="20" width="3.85546875" style="6" hidden="1" customWidth="1"/>
    <col min="21" max="21" width="8.42578125" style="6" hidden="1" customWidth="1"/>
    <col min="22" max="22" width="12.7109375" style="6" hidden="1" customWidth="1"/>
    <col min="23" max="23" width="24.28515625" style="6" hidden="1" customWidth="1"/>
    <col min="24" max="24" width="4.5703125" style="6" customWidth="1"/>
    <col min="25" max="25" width="27.85546875" style="6" customWidth="1"/>
    <col min="26" max="26" width="21.140625" style="6" customWidth="1"/>
    <col min="27" max="27" width="22.5703125" style="6" bestFit="1" customWidth="1"/>
    <col min="28" max="28" width="11.42578125" style="6"/>
    <col min="29" max="29" width="21.5703125" style="6" customWidth="1"/>
    <col min="30" max="30" width="21.28515625" style="6" bestFit="1" customWidth="1"/>
    <col min="31" max="31" width="14.5703125" style="6" bestFit="1" customWidth="1"/>
    <col min="32" max="32" width="11.42578125" style="6"/>
    <col min="33" max="33" width="14.5703125" style="6" bestFit="1" customWidth="1"/>
    <col min="34" max="34" width="12.7109375" style="6" bestFit="1" customWidth="1"/>
    <col min="35" max="16384" width="11.42578125" style="6"/>
  </cols>
  <sheetData>
    <row r="1" spans="2:28" ht="15" customHeight="1" thickBot="1" x14ac:dyDescent="0.25">
      <c r="B1" s="1"/>
      <c r="C1" s="2"/>
      <c r="D1" s="2"/>
      <c r="E1" s="2"/>
      <c r="F1" s="2"/>
      <c r="G1" s="2"/>
      <c r="H1" s="2"/>
      <c r="I1" s="2"/>
      <c r="J1" s="2"/>
      <c r="K1" s="3"/>
      <c r="L1" s="3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4"/>
      <c r="Y1" s="5"/>
      <c r="Z1" s="5"/>
      <c r="AA1" s="5"/>
      <c r="AB1" s="5"/>
    </row>
    <row r="2" spans="2:28" s="12" customFormat="1" ht="26.25" customHeight="1" x14ac:dyDescent="0.25">
      <c r="B2" s="7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10"/>
      <c r="Y2" s="11"/>
      <c r="Z2" s="11"/>
      <c r="AA2" s="11"/>
      <c r="AB2" s="11"/>
    </row>
    <row r="3" spans="2:28" ht="16.5" customHeight="1" x14ac:dyDescent="0.3">
      <c r="B3" s="315" t="s">
        <v>0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6"/>
      <c r="T3" s="316"/>
      <c r="U3" s="316"/>
      <c r="V3" s="316"/>
      <c r="W3" s="316"/>
      <c r="X3" s="317"/>
      <c r="Y3" s="5"/>
      <c r="Z3" s="5"/>
      <c r="AA3" s="5"/>
      <c r="AB3" s="5"/>
    </row>
    <row r="4" spans="2:28" ht="3" customHeight="1" x14ac:dyDescent="0.25">
      <c r="B4" s="13"/>
      <c r="C4" s="5"/>
      <c r="D4" s="5"/>
      <c r="E4" s="5"/>
      <c r="F4" s="5"/>
      <c r="G4" s="5"/>
      <c r="H4" s="5"/>
      <c r="I4" s="5"/>
      <c r="J4" s="14"/>
      <c r="K4" s="14"/>
      <c r="L4" s="5"/>
      <c r="M4" s="5"/>
      <c r="N4" s="5"/>
      <c r="O4" s="5"/>
      <c r="P4" s="5"/>
      <c r="Q4" s="5"/>
      <c r="R4" s="5"/>
      <c r="S4" s="5"/>
      <c r="T4" s="5"/>
      <c r="U4" s="14"/>
      <c r="V4" s="14"/>
      <c r="W4" s="5"/>
      <c r="X4" s="15"/>
      <c r="Y4" s="5"/>
      <c r="Z4" s="5"/>
      <c r="AA4" s="5"/>
      <c r="AB4" s="5"/>
    </row>
    <row r="5" spans="2:28" ht="16.5" customHeight="1" x14ac:dyDescent="0.25">
      <c r="B5" s="318" t="s">
        <v>1</v>
      </c>
      <c r="C5" s="319"/>
      <c r="D5" s="319"/>
      <c r="E5" s="319"/>
      <c r="F5" s="319"/>
      <c r="G5" s="319"/>
      <c r="H5" s="319"/>
      <c r="I5" s="319"/>
      <c r="J5" s="319"/>
      <c r="K5" s="319"/>
      <c r="L5" s="319"/>
      <c r="M5" s="319"/>
      <c r="N5" s="319"/>
      <c r="O5" s="319"/>
      <c r="P5" s="319"/>
      <c r="Q5" s="319"/>
      <c r="R5" s="319"/>
      <c r="S5" s="319"/>
      <c r="T5" s="319"/>
      <c r="U5" s="319"/>
      <c r="V5" s="319"/>
      <c r="W5" s="319"/>
      <c r="X5" s="320"/>
      <c r="Y5" s="5"/>
      <c r="Z5" s="5"/>
      <c r="AA5" s="5"/>
      <c r="AB5" s="5"/>
    </row>
    <row r="6" spans="2:28" ht="16.5" customHeight="1" x14ac:dyDescent="0.25">
      <c r="B6" s="321" t="s">
        <v>2</v>
      </c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322"/>
      <c r="S6" s="322"/>
      <c r="T6" s="322"/>
      <c r="U6" s="322"/>
      <c r="V6" s="322"/>
      <c r="W6" s="322"/>
      <c r="X6" s="323"/>
      <c r="Y6" s="5"/>
      <c r="Z6" s="5"/>
      <c r="AA6" s="5"/>
      <c r="AB6" s="5"/>
    </row>
    <row r="7" spans="2:28" ht="16.5" customHeight="1" x14ac:dyDescent="0.25">
      <c r="B7" s="13"/>
      <c r="C7" s="5"/>
      <c r="D7" s="5"/>
      <c r="E7" s="5"/>
      <c r="F7" s="5"/>
      <c r="G7" s="5"/>
      <c r="H7" s="5"/>
      <c r="I7" s="5"/>
      <c r="J7" s="14"/>
      <c r="K7" s="14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15"/>
      <c r="Y7" s="5"/>
      <c r="Z7" s="5"/>
      <c r="AA7" s="5"/>
      <c r="AB7" s="5"/>
    </row>
    <row r="8" spans="2:28" ht="26.25" customHeight="1" thickBot="1" x14ac:dyDescent="0.3">
      <c r="B8" s="16"/>
      <c r="C8" s="17"/>
      <c r="D8" s="17"/>
      <c r="E8" s="17"/>
      <c r="F8" s="17"/>
      <c r="G8" s="17"/>
      <c r="H8" s="17"/>
      <c r="I8" s="17"/>
      <c r="J8" s="18"/>
      <c r="K8" s="18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9"/>
      <c r="Y8" s="5"/>
      <c r="Z8" s="5"/>
      <c r="AA8" s="5"/>
      <c r="AB8" s="5"/>
    </row>
    <row r="9" spans="2:28" s="30" customFormat="1" ht="28.5" customHeight="1" x14ac:dyDescent="0.25">
      <c r="B9" s="20"/>
      <c r="C9" s="21">
        <v>1</v>
      </c>
      <c r="D9" s="22" t="s">
        <v>3</v>
      </c>
      <c r="E9" s="22"/>
      <c r="F9" s="23" t="s">
        <v>4</v>
      </c>
      <c r="G9" s="23"/>
      <c r="H9" s="23" t="s">
        <v>5</v>
      </c>
      <c r="I9" s="24" t="s">
        <v>6</v>
      </c>
      <c r="J9" s="25" t="s">
        <v>7</v>
      </c>
      <c r="K9" s="25" t="s">
        <v>8</v>
      </c>
      <c r="L9" s="26"/>
      <c r="M9" s="27"/>
      <c r="N9" s="22">
        <v>2</v>
      </c>
      <c r="O9" s="22" t="s">
        <v>9</v>
      </c>
      <c r="P9" s="22"/>
      <c r="Q9" s="23" t="s">
        <v>4</v>
      </c>
      <c r="R9" s="23"/>
      <c r="S9" s="23" t="s">
        <v>5</v>
      </c>
      <c r="T9" s="28"/>
      <c r="U9" s="25" t="s">
        <v>10</v>
      </c>
      <c r="V9" s="29" t="s">
        <v>7</v>
      </c>
      <c r="W9" s="29" t="s">
        <v>8</v>
      </c>
      <c r="X9" s="26"/>
    </row>
    <row r="10" spans="2:28" s="30" customFormat="1" ht="10.5" customHeight="1" x14ac:dyDescent="0.25">
      <c r="B10" s="31"/>
      <c r="C10" s="32"/>
      <c r="D10" s="33"/>
      <c r="E10" s="33"/>
      <c r="F10" s="34"/>
      <c r="G10" s="34"/>
      <c r="H10" s="34"/>
      <c r="I10" s="34"/>
      <c r="J10" s="34"/>
      <c r="K10" s="34"/>
      <c r="L10" s="35"/>
      <c r="M10" s="36"/>
      <c r="N10" s="33"/>
      <c r="O10" s="33"/>
      <c r="P10" s="33"/>
      <c r="Q10" s="34"/>
      <c r="R10" s="34"/>
      <c r="S10" s="34"/>
      <c r="T10" s="34"/>
      <c r="U10" s="34"/>
      <c r="V10" s="34"/>
      <c r="W10" s="34"/>
      <c r="X10" s="37"/>
    </row>
    <row r="11" spans="2:28" s="30" customFormat="1" ht="18.95" customHeight="1" x14ac:dyDescent="0.25">
      <c r="B11" s="31"/>
      <c r="C11" s="32"/>
      <c r="D11" s="33" t="s">
        <v>11</v>
      </c>
      <c r="E11" s="33"/>
      <c r="F11" s="38">
        <v>829299695329</v>
      </c>
      <c r="G11" s="39"/>
      <c r="H11" s="38">
        <f>SUM(H14:H18)</f>
        <v>916832437920</v>
      </c>
      <c r="I11" s="39"/>
      <c r="J11" s="39"/>
      <c r="K11" s="39"/>
      <c r="L11" s="40"/>
      <c r="M11" s="41"/>
      <c r="N11" s="33"/>
      <c r="O11" s="33" t="s">
        <v>11</v>
      </c>
      <c r="P11" s="33"/>
      <c r="Q11" s="38">
        <v>57545438280</v>
      </c>
      <c r="R11" s="39"/>
      <c r="S11" s="38">
        <f>SUM(S13:S20)</f>
        <v>66767187142</v>
      </c>
      <c r="T11" s="39"/>
      <c r="U11" s="39"/>
      <c r="V11" s="39"/>
      <c r="W11" s="39"/>
      <c r="X11" s="37"/>
    </row>
    <row r="12" spans="2:28" s="30" customFormat="1" ht="18.95" customHeight="1" x14ac:dyDescent="0.25">
      <c r="B12" s="31"/>
      <c r="C12" s="42"/>
      <c r="D12" s="33"/>
      <c r="E12" s="33"/>
      <c r="F12" s="34"/>
      <c r="G12" s="34"/>
      <c r="H12" s="34"/>
      <c r="I12" s="34"/>
      <c r="J12" s="34"/>
      <c r="K12" s="34"/>
      <c r="L12" s="35"/>
      <c r="M12" s="36"/>
      <c r="N12" s="42"/>
      <c r="O12" s="33"/>
      <c r="P12" s="33"/>
      <c r="Q12" s="42"/>
      <c r="R12" s="42"/>
      <c r="S12" s="42"/>
      <c r="T12" s="43"/>
      <c r="U12" s="43"/>
      <c r="V12" s="42"/>
      <c r="W12" s="42"/>
      <c r="X12" s="44"/>
    </row>
    <row r="13" spans="2:28" s="46" customFormat="1" ht="18.95" hidden="1" customHeight="1" x14ac:dyDescent="0.25">
      <c r="B13" s="45"/>
      <c r="L13" s="47"/>
      <c r="M13" s="48"/>
      <c r="N13" s="49">
        <v>21</v>
      </c>
      <c r="O13" s="49" t="s">
        <v>12</v>
      </c>
      <c r="P13" s="49"/>
      <c r="Q13" s="50">
        <v>0</v>
      </c>
      <c r="R13" s="51"/>
      <c r="S13" s="50">
        <v>0</v>
      </c>
      <c r="T13" s="51"/>
      <c r="U13" s="52"/>
      <c r="V13" s="53"/>
      <c r="W13" s="54"/>
      <c r="X13" s="47"/>
    </row>
    <row r="14" spans="2:28" s="30" customFormat="1" ht="18.95" customHeight="1" x14ac:dyDescent="0.25">
      <c r="B14" s="55"/>
      <c r="C14" s="56">
        <v>11</v>
      </c>
      <c r="D14" s="56" t="s">
        <v>13</v>
      </c>
      <c r="E14" s="57"/>
      <c r="F14" s="43">
        <v>52217823924</v>
      </c>
      <c r="G14" s="43"/>
      <c r="H14" s="43">
        <v>57631861234</v>
      </c>
      <c r="I14" s="58">
        <f>F14/F$43</f>
        <v>4.9070245650429372E-3</v>
      </c>
      <c r="J14" s="58">
        <f>K14/H14</f>
        <v>-9.3941739761234377E-2</v>
      </c>
      <c r="K14" s="43">
        <f>F14-H14</f>
        <v>-5414037310</v>
      </c>
      <c r="L14" s="59"/>
      <c r="M14" s="60"/>
      <c r="N14" s="56">
        <v>24</v>
      </c>
      <c r="O14" s="56" t="s">
        <v>14</v>
      </c>
      <c r="P14" s="61"/>
      <c r="Q14" s="43">
        <v>33444299156</v>
      </c>
      <c r="R14" s="43"/>
      <c r="S14" s="62">
        <v>47158000270</v>
      </c>
      <c r="T14" s="43"/>
      <c r="U14" s="63">
        <f>Q14/Q$33</f>
        <v>0.15637747830537874</v>
      </c>
      <c r="V14" s="63">
        <f>W14/S14</f>
        <v>-0.29080327909332698</v>
      </c>
      <c r="W14" s="64">
        <f>Q14-S14</f>
        <v>-13713701114</v>
      </c>
      <c r="X14" s="59"/>
      <c r="Z14" s="65"/>
      <c r="AA14" s="66"/>
    </row>
    <row r="15" spans="2:28" s="30" customFormat="1" ht="18.95" customHeight="1" x14ac:dyDescent="0.25">
      <c r="B15" s="55"/>
      <c r="C15" s="56">
        <v>12</v>
      </c>
      <c r="D15" s="56" t="s">
        <v>15</v>
      </c>
      <c r="E15" s="57"/>
      <c r="F15" s="43">
        <v>669227231638</v>
      </c>
      <c r="G15" s="43"/>
      <c r="H15" s="43">
        <v>693057421635</v>
      </c>
      <c r="I15" s="58">
        <f>F15/F$43</f>
        <v>6.2888765146990655E-2</v>
      </c>
      <c r="J15" s="58">
        <f>K15/H15</f>
        <v>-3.4384149499159702E-2</v>
      </c>
      <c r="K15" s="43">
        <f>F15-H15</f>
        <v>-23830189997</v>
      </c>
      <c r="L15" s="59"/>
      <c r="M15" s="60"/>
      <c r="N15" s="56">
        <v>25</v>
      </c>
      <c r="O15" s="56" t="s">
        <v>16</v>
      </c>
      <c r="P15" s="61"/>
      <c r="Q15" s="43">
        <v>4814321652</v>
      </c>
      <c r="R15" s="43"/>
      <c r="S15" s="62">
        <v>1915009394</v>
      </c>
      <c r="T15" s="43"/>
      <c r="U15" s="63">
        <f>Q15/Q$33</f>
        <v>2.2510607149490276E-2</v>
      </c>
      <c r="V15" s="63">
        <f>W15/S15</f>
        <v>1.5139937522416143</v>
      </c>
      <c r="W15" s="64">
        <f t="shared" ref="W15" si="0">Q15-S15</f>
        <v>2899312258</v>
      </c>
      <c r="X15" s="59"/>
      <c r="Z15" s="65"/>
    </row>
    <row r="16" spans="2:28" s="30" customFormat="1" ht="18.95" customHeight="1" x14ac:dyDescent="0.25">
      <c r="B16" s="55"/>
      <c r="C16" s="56">
        <v>14</v>
      </c>
      <c r="D16" s="56" t="s">
        <v>17</v>
      </c>
      <c r="E16" s="67"/>
      <c r="F16" s="43">
        <v>102725056701</v>
      </c>
      <c r="G16" s="43"/>
      <c r="H16" s="43">
        <v>160702554390</v>
      </c>
      <c r="I16" s="58">
        <f>F16/F$43</f>
        <v>9.6533010914220882E-3</v>
      </c>
      <c r="J16" s="58">
        <f>K16/H16</f>
        <v>-0.36077520926206108</v>
      </c>
      <c r="K16" s="43">
        <f>F16-H16</f>
        <v>-57977497689</v>
      </c>
      <c r="L16" s="59"/>
      <c r="M16" s="60"/>
      <c r="N16" s="56">
        <v>27</v>
      </c>
      <c r="O16" s="56" t="s">
        <v>18</v>
      </c>
      <c r="P16" s="56"/>
      <c r="Q16" s="62">
        <v>5151287888</v>
      </c>
      <c r="R16" s="43"/>
      <c r="S16" s="43">
        <v>4458494704</v>
      </c>
      <c r="T16" s="43"/>
      <c r="U16" s="63">
        <f>Q16/Q$33</f>
        <v>2.40861800151062E-2</v>
      </c>
      <c r="V16" s="63">
        <f>W16/S16</f>
        <v>0.15538723941478522</v>
      </c>
      <c r="W16" s="64">
        <f>Q16-S16</f>
        <v>692793184</v>
      </c>
      <c r="X16" s="59"/>
      <c r="Y16" s="66"/>
      <c r="Z16" s="65"/>
      <c r="AA16" s="66"/>
    </row>
    <row r="17" spans="2:33" s="30" customFormat="1" ht="18.95" customHeight="1" x14ac:dyDescent="0.25">
      <c r="B17" s="55"/>
      <c r="C17" s="56">
        <v>15</v>
      </c>
      <c r="D17" s="56" t="s">
        <v>19</v>
      </c>
      <c r="E17" s="67"/>
      <c r="F17" s="43">
        <v>1793020106</v>
      </c>
      <c r="G17" s="43"/>
      <c r="H17" s="62">
        <v>1876192438</v>
      </c>
      <c r="I17" s="58">
        <f>F17/F$43</f>
        <v>1.6849407050288884E-4</v>
      </c>
      <c r="J17" s="58">
        <f>K17/H17</f>
        <v>-4.4330384408041199E-2</v>
      </c>
      <c r="K17" s="43">
        <f>F17-H17</f>
        <v>-83172332</v>
      </c>
      <c r="L17" s="59"/>
      <c r="M17" s="60"/>
      <c r="N17" s="56">
        <v>29</v>
      </c>
      <c r="O17" s="56" t="s">
        <v>20</v>
      </c>
      <c r="P17" s="61"/>
      <c r="Q17" s="43">
        <v>14135529584</v>
      </c>
      <c r="R17" s="62"/>
      <c r="S17" s="62">
        <v>13235682774</v>
      </c>
      <c r="T17" s="43"/>
      <c r="U17" s="63">
        <f>Q17/Q$33</f>
        <v>6.6094327782031975E-2</v>
      </c>
      <c r="V17" s="63">
        <f>W17/S17</f>
        <v>6.798642921297926E-2</v>
      </c>
      <c r="W17" s="64">
        <f>Q17-S17</f>
        <v>899846810</v>
      </c>
      <c r="X17" s="59"/>
      <c r="Z17" s="65"/>
    </row>
    <row r="18" spans="2:33" s="30" customFormat="1" ht="18.95" customHeight="1" x14ac:dyDescent="0.25">
      <c r="B18" s="55"/>
      <c r="C18" s="56">
        <v>19</v>
      </c>
      <c r="D18" s="56" t="s">
        <v>21</v>
      </c>
      <c r="E18" s="67"/>
      <c r="F18" s="43">
        <v>3336562960</v>
      </c>
      <c r="G18" s="43"/>
      <c r="H18" s="43">
        <v>3564408223</v>
      </c>
      <c r="I18" s="58">
        <f>F18/F$43</f>
        <v>3.1354421109852713E-4</v>
      </c>
      <c r="J18" s="58">
        <f>K18/H18</f>
        <v>-6.3922325599460386E-2</v>
      </c>
      <c r="K18" s="43">
        <f>F18-H18</f>
        <v>-227845263</v>
      </c>
      <c r="L18" s="59"/>
      <c r="M18" s="60"/>
      <c r="X18" s="59"/>
      <c r="Z18" s="65"/>
    </row>
    <row r="19" spans="2:33" s="46" customFormat="1" ht="18.95" hidden="1" customHeight="1" x14ac:dyDescent="0.25">
      <c r="B19" s="68"/>
      <c r="L19" s="47"/>
      <c r="M19" s="48"/>
      <c r="R19" s="50"/>
      <c r="S19" s="50"/>
      <c r="T19" s="51"/>
      <c r="U19" s="52"/>
      <c r="V19" s="52"/>
      <c r="W19" s="54"/>
      <c r="X19" s="47"/>
      <c r="Y19" s="69"/>
      <c r="Z19" s="70"/>
    </row>
    <row r="20" spans="2:33" s="46" customFormat="1" ht="18.95" hidden="1" customHeight="1" x14ac:dyDescent="0.25">
      <c r="B20" s="45"/>
      <c r="C20" s="49"/>
      <c r="D20" s="49"/>
      <c r="E20" s="49"/>
      <c r="F20" s="51"/>
      <c r="G20" s="51"/>
      <c r="H20" s="51"/>
      <c r="I20" s="51"/>
      <c r="J20" s="51"/>
      <c r="K20" s="51"/>
      <c r="L20" s="47"/>
      <c r="M20" s="48"/>
      <c r="R20" s="51"/>
      <c r="S20" s="51"/>
      <c r="T20" s="51"/>
      <c r="U20" s="52"/>
      <c r="V20" s="52"/>
      <c r="W20" s="54"/>
      <c r="X20" s="47"/>
    </row>
    <row r="21" spans="2:33" s="30" customFormat="1" ht="18.95" customHeight="1" x14ac:dyDescent="0.25">
      <c r="B21" s="55"/>
      <c r="C21" s="56"/>
      <c r="D21" s="42"/>
      <c r="E21" s="42"/>
      <c r="F21" s="42"/>
      <c r="G21" s="42"/>
      <c r="H21" s="42"/>
      <c r="I21" s="42"/>
      <c r="J21" s="42"/>
      <c r="K21" s="42"/>
      <c r="L21" s="44"/>
      <c r="M21" s="71"/>
      <c r="N21" s="42"/>
      <c r="O21" s="56"/>
      <c r="P21" s="56"/>
      <c r="Q21" s="43"/>
      <c r="R21" s="43"/>
      <c r="S21" s="43"/>
      <c r="T21" s="43"/>
      <c r="U21" s="72"/>
      <c r="V21" s="63"/>
      <c r="W21" s="43"/>
      <c r="X21" s="44"/>
    </row>
    <row r="22" spans="2:33" s="30" customFormat="1" ht="18.95" customHeight="1" x14ac:dyDescent="0.25">
      <c r="B22" s="31"/>
      <c r="C22" s="32"/>
      <c r="D22" s="33" t="s">
        <v>22</v>
      </c>
      <c r="E22" s="33"/>
      <c r="F22" s="38">
        <v>9812143654271</v>
      </c>
      <c r="G22" s="39"/>
      <c r="H22" s="38">
        <f>SUM(H25:H30)</f>
        <v>9914161986654</v>
      </c>
      <c r="I22" s="73"/>
      <c r="J22" s="74"/>
      <c r="K22" s="39"/>
      <c r="L22" s="40"/>
      <c r="M22" s="41"/>
      <c r="N22" s="42"/>
      <c r="O22" s="33" t="s">
        <v>22</v>
      </c>
      <c r="P22" s="33"/>
      <c r="Q22" s="38">
        <v>156323588887</v>
      </c>
      <c r="R22" s="39"/>
      <c r="S22" s="38">
        <f>SUM(S24:S30)</f>
        <v>196037116652</v>
      </c>
      <c r="T22" s="39"/>
      <c r="U22" s="75"/>
      <c r="V22" s="76"/>
      <c r="W22" s="39"/>
      <c r="X22" s="59"/>
    </row>
    <row r="23" spans="2:33" s="30" customFormat="1" ht="18.95" customHeight="1" x14ac:dyDescent="0.25">
      <c r="B23" s="31"/>
      <c r="C23" s="42"/>
      <c r="D23" s="56"/>
      <c r="E23" s="56"/>
      <c r="F23" s="77"/>
      <c r="G23" s="43"/>
      <c r="H23" s="77"/>
      <c r="I23" s="78"/>
      <c r="J23" s="78"/>
      <c r="K23" s="43"/>
      <c r="L23" s="40"/>
      <c r="M23" s="60"/>
      <c r="N23" s="42"/>
      <c r="O23" s="33"/>
      <c r="P23" s="33"/>
      <c r="Q23" s="39"/>
      <c r="R23" s="39"/>
      <c r="S23" s="39"/>
      <c r="T23" s="39"/>
      <c r="U23" s="75"/>
      <c r="V23" s="76"/>
      <c r="W23" s="39"/>
      <c r="X23" s="44"/>
    </row>
    <row r="24" spans="2:33" s="46" customFormat="1" ht="18.95" hidden="1" customHeight="1" x14ac:dyDescent="0.25">
      <c r="B24" s="45"/>
      <c r="L24" s="47"/>
      <c r="M24" s="48"/>
      <c r="N24" s="49">
        <v>21</v>
      </c>
      <c r="O24" s="49" t="s">
        <v>12</v>
      </c>
      <c r="P24" s="49"/>
      <c r="Q24" s="50">
        <v>0</v>
      </c>
      <c r="R24" s="50"/>
      <c r="S24" s="50">
        <v>0</v>
      </c>
      <c r="T24" s="51"/>
      <c r="U24" s="52"/>
      <c r="V24" s="52"/>
      <c r="W24" s="54"/>
      <c r="X24" s="47"/>
    </row>
    <row r="25" spans="2:33" s="30" customFormat="1" ht="18.95" customHeight="1" x14ac:dyDescent="0.25">
      <c r="B25" s="55"/>
      <c r="C25" s="56">
        <v>12</v>
      </c>
      <c r="D25" s="56" t="s">
        <v>15</v>
      </c>
      <c r="E25" s="67"/>
      <c r="F25" s="43">
        <v>17813596089</v>
      </c>
      <c r="G25" s="43"/>
      <c r="H25" s="43">
        <v>18508193085</v>
      </c>
      <c r="I25" s="58">
        <f>F25/F$43</f>
        <v>1.6739830776498559E-3</v>
      </c>
      <c r="J25" s="58">
        <f>K25/H25</f>
        <v>-3.7529163047414792E-2</v>
      </c>
      <c r="K25" s="43">
        <f>F25-H25</f>
        <v>-694596996</v>
      </c>
      <c r="L25" s="59"/>
      <c r="M25" s="60"/>
      <c r="N25" s="56"/>
      <c r="O25" s="56"/>
      <c r="P25" s="61"/>
      <c r="Q25" s="62"/>
      <c r="R25" s="62"/>
      <c r="S25" s="62"/>
      <c r="T25" s="43"/>
      <c r="U25" s="63"/>
      <c r="V25" s="63"/>
      <c r="W25" s="64"/>
      <c r="X25" s="59"/>
    </row>
    <row r="26" spans="2:33" s="30" customFormat="1" ht="18.95" customHeight="1" x14ac:dyDescent="0.25">
      <c r="B26" s="55"/>
      <c r="C26" s="56">
        <v>14</v>
      </c>
      <c r="D26" s="56" t="s">
        <v>17</v>
      </c>
      <c r="E26" s="67"/>
      <c r="F26" s="43">
        <v>77819189287</v>
      </c>
      <c r="G26" s="43"/>
      <c r="H26" s="43">
        <f>265778712694-160702554390</f>
        <v>105076158304</v>
      </c>
      <c r="I26" s="58">
        <f>F26/F$43</f>
        <v>7.312841569553169E-3</v>
      </c>
      <c r="J26" s="58">
        <f>K26/H26</f>
        <v>-0.25940203236343856</v>
      </c>
      <c r="K26" s="43">
        <f>F26-H26</f>
        <v>-27256969017</v>
      </c>
      <c r="L26" s="59"/>
      <c r="M26" s="60"/>
      <c r="N26" s="56"/>
      <c r="O26" s="56"/>
      <c r="P26" s="56"/>
      <c r="Q26" s="62"/>
      <c r="R26" s="62"/>
      <c r="S26" s="62"/>
      <c r="T26" s="43"/>
      <c r="U26" s="63"/>
      <c r="V26" s="63"/>
      <c r="W26" s="64"/>
      <c r="X26" s="59"/>
      <c r="Y26" s="66"/>
    </row>
    <row r="27" spans="2:33" s="30" customFormat="1" ht="18.95" hidden="1" customHeight="1" x14ac:dyDescent="0.25">
      <c r="B27" s="55"/>
      <c r="C27" s="56">
        <v>15</v>
      </c>
      <c r="D27" s="56" t="s">
        <v>19</v>
      </c>
      <c r="E27" s="67"/>
      <c r="F27" s="62">
        <v>0</v>
      </c>
      <c r="G27" s="43"/>
      <c r="H27" s="62"/>
      <c r="I27" s="58"/>
      <c r="J27" s="58"/>
      <c r="K27" s="43"/>
      <c r="L27" s="59"/>
      <c r="M27" s="60"/>
      <c r="X27" s="59"/>
      <c r="Y27" s="66"/>
    </row>
    <row r="28" spans="2:33" s="30" customFormat="1" ht="18.95" customHeight="1" x14ac:dyDescent="0.25">
      <c r="B28" s="55"/>
      <c r="C28" s="56">
        <v>16</v>
      </c>
      <c r="D28" s="56" t="s">
        <v>23</v>
      </c>
      <c r="E28" s="67"/>
      <c r="F28" s="43">
        <v>14145810855</v>
      </c>
      <c r="G28" s="43"/>
      <c r="H28" s="43">
        <v>13084196971</v>
      </c>
      <c r="I28" s="58">
        <f>F28/F$43</f>
        <v>1.3293131758796352E-3</v>
      </c>
      <c r="J28" s="58">
        <f>K28/H28</f>
        <v>8.1137106568555648E-2</v>
      </c>
      <c r="K28" s="43">
        <f>F28-H28</f>
        <v>1061613884</v>
      </c>
      <c r="L28" s="59"/>
      <c r="M28" s="60"/>
      <c r="N28" s="56">
        <v>24</v>
      </c>
      <c r="O28" s="56" t="s">
        <v>14</v>
      </c>
      <c r="P28" s="61"/>
      <c r="Q28" s="43">
        <v>60174216048</v>
      </c>
      <c r="R28" s="43"/>
      <c r="S28" s="43">
        <v>113746327206</v>
      </c>
      <c r="T28" s="43"/>
      <c r="U28" s="63">
        <f>Q28/Q$33</f>
        <v>0.28136012420822798</v>
      </c>
      <c r="V28" s="63">
        <f>W28/S28</f>
        <v>-0.47097882168079469</v>
      </c>
      <c r="W28" s="64">
        <f>Q28-S28</f>
        <v>-53572111158</v>
      </c>
      <c r="X28" s="59"/>
      <c r="Y28" s="79"/>
    </row>
    <row r="29" spans="2:33" s="30" customFormat="1" ht="18.95" customHeight="1" x14ac:dyDescent="0.25">
      <c r="B29" s="55"/>
      <c r="C29" s="56">
        <v>17</v>
      </c>
      <c r="D29" s="56" t="s">
        <v>24</v>
      </c>
      <c r="E29" s="67"/>
      <c r="F29" s="43">
        <v>9573224491514</v>
      </c>
      <c r="G29" s="43"/>
      <c r="H29" s="43">
        <v>9649103961326</v>
      </c>
      <c r="I29" s="58">
        <f>F29/F$43</f>
        <v>0.89961710803768424</v>
      </c>
      <c r="J29" s="58">
        <f>K29/H29</f>
        <v>-7.8638876849216246E-3</v>
      </c>
      <c r="K29" s="43">
        <f>F29-H29</f>
        <v>-75879469812</v>
      </c>
      <c r="L29" s="59"/>
      <c r="M29" s="60"/>
      <c r="N29" s="56">
        <v>27</v>
      </c>
      <c r="O29" s="56" t="s">
        <v>18</v>
      </c>
      <c r="P29" s="61"/>
      <c r="Q29" s="62">
        <v>94992039690</v>
      </c>
      <c r="R29" s="43"/>
      <c r="S29" s="43">
        <v>82290789446</v>
      </c>
      <c r="T29" s="43"/>
      <c r="U29" s="63">
        <f>Q29/Q$33</f>
        <v>0.44415987180708172</v>
      </c>
      <c r="V29" s="63">
        <f>W29/S29</f>
        <v>0.15434595207443819</v>
      </c>
      <c r="W29" s="64">
        <f>Q29-S29</f>
        <v>12701250244</v>
      </c>
      <c r="X29" s="59"/>
      <c r="Y29" s="80"/>
    </row>
    <row r="30" spans="2:33" s="30" customFormat="1" ht="18.95" customHeight="1" x14ac:dyDescent="0.25">
      <c r="B30" s="55"/>
      <c r="C30" s="56">
        <v>19</v>
      </c>
      <c r="D30" s="56" t="s">
        <v>21</v>
      </c>
      <c r="E30" s="67"/>
      <c r="F30" s="43">
        <v>129140566526</v>
      </c>
      <c r="G30" s="43"/>
      <c r="H30" s="43">
        <f>131953885191-H18</f>
        <v>128389476968</v>
      </c>
      <c r="I30" s="58">
        <f>F30/F$43</f>
        <v>1.2135625054175968E-2</v>
      </c>
      <c r="J30" s="58">
        <f>K30/H30</f>
        <v>5.8500865938351226E-3</v>
      </c>
      <c r="K30" s="43">
        <f>F30-H30</f>
        <v>751089558</v>
      </c>
      <c r="L30" s="59"/>
      <c r="M30" s="60"/>
      <c r="N30" s="56">
        <v>29</v>
      </c>
      <c r="O30" s="56" t="s">
        <v>20</v>
      </c>
      <c r="P30" s="56"/>
      <c r="Q30" s="62">
        <v>1157333149</v>
      </c>
      <c r="R30" s="43"/>
      <c r="S30" s="62">
        <v>0</v>
      </c>
      <c r="T30" s="43"/>
      <c r="U30" s="63">
        <f>Q30/Q$33</f>
        <v>5.4114107326831123E-3</v>
      </c>
      <c r="V30" s="63"/>
      <c r="W30" s="64">
        <f>Q30-S30</f>
        <v>1157333149</v>
      </c>
      <c r="X30" s="59"/>
      <c r="Y30" s="80"/>
    </row>
    <row r="31" spans="2:33" s="30" customFormat="1" ht="18.95" customHeight="1" x14ac:dyDescent="0.25">
      <c r="B31" s="55"/>
      <c r="M31" s="60"/>
      <c r="X31" s="59"/>
      <c r="Y31" s="80"/>
      <c r="AC31" s="42"/>
      <c r="AD31" s="42"/>
      <c r="AE31" s="42"/>
      <c r="AF31" s="42"/>
      <c r="AG31" s="42"/>
    </row>
    <row r="32" spans="2:33" s="30" customFormat="1" ht="18.95" customHeight="1" x14ac:dyDescent="0.25">
      <c r="B32" s="55"/>
      <c r="C32" s="56"/>
      <c r="D32" s="56"/>
      <c r="E32" s="56"/>
      <c r="F32" s="43"/>
      <c r="G32" s="43"/>
      <c r="H32" s="43"/>
      <c r="I32" s="78"/>
      <c r="J32" s="43"/>
      <c r="K32" s="43"/>
      <c r="L32" s="59"/>
      <c r="M32" s="60"/>
      <c r="N32" s="42"/>
      <c r="O32" s="56"/>
      <c r="P32" s="56"/>
      <c r="Q32" s="43"/>
      <c r="R32" s="43"/>
      <c r="S32" s="43"/>
      <c r="T32" s="43"/>
      <c r="U32" s="43"/>
      <c r="V32" s="43"/>
      <c r="W32" s="43"/>
      <c r="X32" s="44"/>
      <c r="Y32" s="80"/>
      <c r="AC32" s="42"/>
      <c r="AD32" s="42"/>
      <c r="AE32" s="42"/>
      <c r="AF32" s="42"/>
      <c r="AG32" s="42"/>
    </row>
    <row r="33" spans="2:34" s="30" customFormat="1" ht="18.95" customHeight="1" thickBot="1" x14ac:dyDescent="0.3">
      <c r="B33" s="55"/>
      <c r="C33" s="56"/>
      <c r="D33" s="42"/>
      <c r="E33" s="42"/>
      <c r="F33" s="43"/>
      <c r="G33" s="43"/>
      <c r="H33" s="43"/>
      <c r="I33" s="58"/>
      <c r="J33" s="43"/>
      <c r="K33" s="43"/>
      <c r="L33" s="59"/>
      <c r="M33" s="60"/>
      <c r="N33" s="56"/>
      <c r="O33" s="33" t="s">
        <v>25</v>
      </c>
      <c r="P33" s="33"/>
      <c r="Q33" s="81">
        <v>213869027167</v>
      </c>
      <c r="R33" s="82"/>
      <c r="S33" s="83">
        <f>+S11+S22</f>
        <v>262804303794</v>
      </c>
      <c r="T33" s="82"/>
      <c r="U33" s="84">
        <f>SUM(U14:U32)</f>
        <v>1</v>
      </c>
      <c r="V33" s="63">
        <f>W33/S33</f>
        <v>-0.18620424369213556</v>
      </c>
      <c r="W33" s="64">
        <f>Q33-S33</f>
        <v>-48935276627</v>
      </c>
      <c r="X33" s="44"/>
      <c r="Y33" s="85"/>
      <c r="AC33" s="42"/>
      <c r="AD33" s="42"/>
      <c r="AE33" s="42"/>
      <c r="AF33" s="42"/>
      <c r="AG33" s="42"/>
    </row>
    <row r="34" spans="2:34" s="30" customFormat="1" ht="18.95" customHeight="1" thickTop="1" x14ac:dyDescent="0.25">
      <c r="B34" s="71"/>
      <c r="C34" s="42"/>
      <c r="D34" s="42"/>
      <c r="E34" s="42"/>
      <c r="F34" s="42"/>
      <c r="G34" s="42"/>
      <c r="H34" s="42"/>
      <c r="I34" s="42"/>
      <c r="J34" s="42"/>
      <c r="K34" s="42"/>
      <c r="L34" s="44"/>
      <c r="M34" s="71"/>
      <c r="N34" s="33"/>
      <c r="O34" s="86"/>
      <c r="P34" s="86"/>
      <c r="Q34" s="86"/>
      <c r="R34" s="86"/>
      <c r="S34" s="86"/>
      <c r="T34" s="86"/>
      <c r="U34" s="86"/>
      <c r="V34" s="86"/>
      <c r="W34" s="86"/>
      <c r="X34" s="44"/>
      <c r="Y34" s="80"/>
      <c r="AC34" s="42"/>
      <c r="AD34" s="42"/>
      <c r="AE34" s="42"/>
      <c r="AF34" s="42"/>
      <c r="AG34" s="42"/>
    </row>
    <row r="35" spans="2:34" s="30" customFormat="1" ht="18.95" customHeight="1" x14ac:dyDescent="0.25">
      <c r="B35" s="71"/>
      <c r="C35" s="42"/>
      <c r="D35" s="42"/>
      <c r="E35" s="42"/>
      <c r="F35" s="43"/>
      <c r="G35" s="42"/>
      <c r="H35" s="43"/>
      <c r="I35" s="43"/>
      <c r="J35" s="42"/>
      <c r="K35" s="42"/>
      <c r="L35" s="44"/>
      <c r="M35" s="71"/>
      <c r="N35" s="33">
        <v>3</v>
      </c>
      <c r="O35" s="33" t="s">
        <v>26</v>
      </c>
      <c r="P35" s="33"/>
      <c r="Q35" s="82"/>
      <c r="R35" s="82"/>
      <c r="S35" s="82"/>
      <c r="T35" s="82"/>
      <c r="U35" s="82"/>
      <c r="V35" s="82"/>
      <c r="W35" s="82"/>
      <c r="X35" s="44"/>
      <c r="Y35" s="80"/>
      <c r="AC35" s="42"/>
      <c r="AD35" s="42"/>
      <c r="AE35" s="42"/>
      <c r="AF35" s="42"/>
      <c r="AG35" s="42"/>
    </row>
    <row r="36" spans="2:34" s="30" customFormat="1" ht="18.95" customHeight="1" x14ac:dyDescent="0.25">
      <c r="B36" s="71"/>
      <c r="C36" s="42"/>
      <c r="D36" s="42"/>
      <c r="E36" s="42"/>
      <c r="F36" s="42"/>
      <c r="G36" s="42"/>
      <c r="H36" s="42"/>
      <c r="I36" s="43"/>
      <c r="J36" s="42"/>
      <c r="K36" s="42"/>
      <c r="L36" s="44"/>
      <c r="M36" s="71"/>
      <c r="N36" s="56"/>
      <c r="O36" s="56"/>
      <c r="P36" s="56"/>
      <c r="Q36" s="87"/>
      <c r="R36" s="87"/>
      <c r="S36" s="87"/>
      <c r="T36" s="87"/>
      <c r="U36" s="87"/>
      <c r="V36" s="87"/>
      <c r="W36" s="87"/>
      <c r="X36" s="44"/>
      <c r="Y36" s="80"/>
      <c r="Z36" s="88"/>
      <c r="AA36" s="89"/>
      <c r="AC36" s="42"/>
      <c r="AD36" s="90"/>
      <c r="AE36" s="91"/>
      <c r="AF36" s="42"/>
      <c r="AG36" s="92"/>
    </row>
    <row r="37" spans="2:34" s="30" customFormat="1" ht="18.95" customHeight="1" x14ac:dyDescent="0.25">
      <c r="B37" s="55"/>
      <c r="C37" s="56"/>
      <c r="D37" s="42"/>
      <c r="E37" s="42"/>
      <c r="F37" s="42"/>
      <c r="G37" s="42"/>
      <c r="H37" s="42"/>
      <c r="I37" s="43"/>
      <c r="J37" s="42"/>
      <c r="K37" s="42"/>
      <c r="L37" s="44"/>
      <c r="M37" s="71"/>
      <c r="N37" s="56"/>
      <c r="O37" s="56"/>
      <c r="P37" s="56"/>
      <c r="Q37" s="62"/>
      <c r="R37" s="87"/>
      <c r="S37" s="62"/>
      <c r="T37" s="87"/>
      <c r="U37" s="87"/>
      <c r="V37" s="87"/>
      <c r="W37" s="87"/>
      <c r="X37" s="59"/>
      <c r="Y37" s="80"/>
      <c r="Z37" s="88"/>
      <c r="AA37" s="89"/>
      <c r="AC37" s="93"/>
      <c r="AD37" s="90"/>
      <c r="AE37" s="91"/>
      <c r="AF37" s="42"/>
      <c r="AG37" s="92"/>
    </row>
    <row r="38" spans="2:34" s="30" customFormat="1" ht="18.95" customHeight="1" x14ac:dyDescent="0.25">
      <c r="B38" s="55"/>
      <c r="C38" s="56"/>
      <c r="D38" s="42"/>
      <c r="E38" s="42"/>
      <c r="F38" s="42"/>
      <c r="G38" s="42"/>
      <c r="H38" s="42"/>
      <c r="I38" s="42"/>
      <c r="J38" s="42"/>
      <c r="K38" s="42"/>
      <c r="L38" s="44"/>
      <c r="M38" s="71"/>
      <c r="N38" s="56">
        <v>32</v>
      </c>
      <c r="O38" s="56" t="s">
        <v>27</v>
      </c>
      <c r="P38" s="56"/>
      <c r="Q38" s="87">
        <v>10087166317574</v>
      </c>
      <c r="R38" s="87"/>
      <c r="S38" s="87">
        <v>10159624282832</v>
      </c>
      <c r="T38" s="87"/>
      <c r="U38" s="72">
        <f>+Q38/Q$41</f>
        <v>0.96735501523813883</v>
      </c>
      <c r="V38" s="63">
        <f>W38/S38</f>
        <v>-7.1319532337865456E-3</v>
      </c>
      <c r="W38" s="64">
        <f>Q38-S38</f>
        <v>-72457965258</v>
      </c>
      <c r="X38" s="59"/>
      <c r="Y38" s="80"/>
      <c r="Z38" s="88"/>
      <c r="AA38" s="89"/>
      <c r="AC38" s="93"/>
      <c r="AD38" s="90"/>
      <c r="AE38" s="91"/>
      <c r="AF38" s="42"/>
      <c r="AG38" s="92"/>
    </row>
    <row r="39" spans="2:34" s="30" customFormat="1" ht="18.95" customHeight="1" x14ac:dyDescent="0.25">
      <c r="B39" s="55"/>
      <c r="C39" s="56"/>
      <c r="D39" s="42"/>
      <c r="E39" s="42"/>
      <c r="F39" s="42"/>
      <c r="G39" s="42"/>
      <c r="H39" s="42"/>
      <c r="I39" s="42"/>
      <c r="J39" s="42"/>
      <c r="K39" s="42"/>
      <c r="L39" s="44"/>
      <c r="M39" s="71"/>
      <c r="N39" s="56">
        <v>32</v>
      </c>
      <c r="O39" s="56" t="s">
        <v>28</v>
      </c>
      <c r="P39" s="56"/>
      <c r="Q39" s="87">
        <v>340408004859</v>
      </c>
      <c r="R39" s="87"/>
      <c r="S39" s="87">
        <v>408565837948</v>
      </c>
      <c r="T39" s="87"/>
      <c r="U39" s="72">
        <f>+Q39/Q$41</f>
        <v>3.2644984761861159E-2</v>
      </c>
      <c r="V39" s="63">
        <f>W39/S39</f>
        <v>-0.16682215388178087</v>
      </c>
      <c r="W39" s="64">
        <f>Q39-S39</f>
        <v>-68157833089</v>
      </c>
      <c r="X39" s="59"/>
      <c r="Y39" s="80"/>
      <c r="Z39" s="88"/>
      <c r="AA39" s="89"/>
      <c r="AC39" s="93"/>
      <c r="AD39" s="90"/>
      <c r="AE39" s="91"/>
      <c r="AF39" s="42"/>
      <c r="AG39" s="92"/>
    </row>
    <row r="40" spans="2:34" s="30" customFormat="1" ht="18.95" customHeight="1" x14ac:dyDescent="0.25">
      <c r="B40" s="55"/>
      <c r="C40" s="56"/>
      <c r="D40" s="42"/>
      <c r="E40" s="42"/>
      <c r="F40" s="42"/>
      <c r="G40" s="42"/>
      <c r="H40" s="42"/>
      <c r="I40" s="42"/>
      <c r="J40" s="42"/>
      <c r="K40" s="42"/>
      <c r="L40" s="44"/>
      <c r="M40" s="71"/>
      <c r="N40" s="56"/>
      <c r="O40" s="56"/>
      <c r="P40" s="56"/>
      <c r="Q40" s="87"/>
      <c r="R40" s="87"/>
      <c r="S40" s="87"/>
      <c r="T40" s="87"/>
      <c r="U40" s="87"/>
      <c r="V40" s="87"/>
      <c r="W40" s="87"/>
      <c r="X40" s="44"/>
      <c r="Y40" s="80"/>
      <c r="Z40" s="88"/>
      <c r="AA40" s="89"/>
      <c r="AC40" s="93"/>
      <c r="AD40" s="90"/>
      <c r="AE40" s="91"/>
      <c r="AF40" s="42"/>
      <c r="AG40" s="92"/>
    </row>
    <row r="41" spans="2:34" s="30" customFormat="1" ht="18.95" customHeight="1" thickBot="1" x14ac:dyDescent="0.3">
      <c r="B41" s="55"/>
      <c r="C41" s="56"/>
      <c r="D41" s="56"/>
      <c r="E41" s="56"/>
      <c r="F41" s="87"/>
      <c r="G41" s="87"/>
      <c r="H41" s="87"/>
      <c r="I41" s="87"/>
      <c r="J41" s="87"/>
      <c r="K41" s="87"/>
      <c r="L41" s="94"/>
      <c r="M41" s="95"/>
      <c r="N41" s="42"/>
      <c r="O41" s="33" t="s">
        <v>29</v>
      </c>
      <c r="P41" s="33"/>
      <c r="Q41" s="81">
        <v>10427574322433</v>
      </c>
      <c r="R41" s="82"/>
      <c r="S41" s="83">
        <f>SUM(S37:S40)</f>
        <v>10568190120780</v>
      </c>
      <c r="T41" s="82"/>
      <c r="U41" s="84">
        <f>SUM(U38:U40)</f>
        <v>1</v>
      </c>
      <c r="V41" s="63">
        <f>W41/S41</f>
        <v>-1.3305570465704459E-2</v>
      </c>
      <c r="W41" s="64">
        <f>Q41-S41</f>
        <v>-140615798347</v>
      </c>
      <c r="X41" s="59"/>
      <c r="Y41" s="80"/>
      <c r="Z41" s="88"/>
      <c r="AA41" s="89"/>
      <c r="AC41" s="93"/>
      <c r="AD41" s="90"/>
      <c r="AE41" s="91"/>
      <c r="AF41" s="42"/>
      <c r="AG41" s="92"/>
    </row>
    <row r="42" spans="2:34" s="30" customFormat="1" ht="18.95" customHeight="1" thickTop="1" x14ac:dyDescent="0.25">
      <c r="B42" s="55"/>
      <c r="C42" s="56"/>
      <c r="D42" s="56"/>
      <c r="E42" s="56"/>
      <c r="F42" s="87"/>
      <c r="G42" s="87"/>
      <c r="H42" s="87"/>
      <c r="I42" s="87"/>
      <c r="J42" s="87"/>
      <c r="K42" s="87"/>
      <c r="L42" s="94"/>
      <c r="M42" s="95"/>
      <c r="N42" s="42"/>
      <c r="O42" s="42"/>
      <c r="P42" s="42"/>
      <c r="Q42" s="87"/>
      <c r="R42" s="87"/>
      <c r="S42" s="87"/>
      <c r="T42" s="87"/>
      <c r="U42" s="87"/>
      <c r="V42" s="87"/>
      <c r="W42" s="87"/>
      <c r="X42" s="44"/>
      <c r="Y42" s="96"/>
      <c r="Z42" s="88"/>
      <c r="AA42" s="89"/>
      <c r="AC42" s="93"/>
      <c r="AD42" s="90"/>
      <c r="AE42" s="91"/>
      <c r="AF42" s="42"/>
      <c r="AG42" s="92"/>
    </row>
    <row r="43" spans="2:34" s="30" customFormat="1" ht="18.95" customHeight="1" thickBot="1" x14ac:dyDescent="0.3">
      <c r="B43" s="97"/>
      <c r="C43" s="33"/>
      <c r="D43" s="33" t="s">
        <v>30</v>
      </c>
      <c r="E43" s="33"/>
      <c r="F43" s="98">
        <v>10641443349600</v>
      </c>
      <c r="G43" s="99"/>
      <c r="H43" s="98">
        <f>+H11+H22</f>
        <v>10830994424574</v>
      </c>
      <c r="I43" s="100">
        <f>SUM(I14:I32)</f>
        <v>1</v>
      </c>
      <c r="J43" s="99"/>
      <c r="K43" s="99"/>
      <c r="L43" s="101"/>
      <c r="M43" s="102"/>
      <c r="N43" s="42"/>
      <c r="O43" s="33" t="s">
        <v>31</v>
      </c>
      <c r="P43" s="33"/>
      <c r="Q43" s="83">
        <v>10641443349600</v>
      </c>
      <c r="R43" s="82"/>
      <c r="S43" s="83">
        <f>+S33+S41</f>
        <v>10830994424574</v>
      </c>
      <c r="T43" s="82"/>
      <c r="U43" s="82"/>
      <c r="V43" s="82"/>
      <c r="W43" s="82"/>
      <c r="X43" s="59"/>
      <c r="Y43" s="93"/>
      <c r="Z43" s="90"/>
      <c r="AA43" s="91"/>
      <c r="AC43" s="93"/>
      <c r="AD43" s="90"/>
      <c r="AE43" s="91"/>
      <c r="AF43" s="42"/>
      <c r="AG43" s="92"/>
    </row>
    <row r="44" spans="2:34" s="30" customFormat="1" ht="18.95" customHeight="1" thickTop="1" thickBot="1" x14ac:dyDescent="0.3">
      <c r="B44" s="103"/>
      <c r="C44" s="104"/>
      <c r="D44" s="104"/>
      <c r="E44" s="104"/>
      <c r="F44" s="105"/>
      <c r="G44" s="105"/>
      <c r="H44" s="105"/>
      <c r="I44" s="105"/>
      <c r="J44" s="105"/>
      <c r="K44" s="105"/>
      <c r="L44" s="106"/>
      <c r="M44" s="107"/>
      <c r="N44" s="108"/>
      <c r="O44" s="109"/>
      <c r="P44" s="109"/>
      <c r="Q44" s="110"/>
      <c r="R44" s="108"/>
      <c r="S44" s="111"/>
      <c r="T44" s="111"/>
      <c r="U44" s="111"/>
      <c r="V44" s="111"/>
      <c r="W44" s="111"/>
      <c r="X44" s="112"/>
      <c r="Y44" s="96"/>
      <c r="Z44" s="90"/>
      <c r="AA44" s="91"/>
      <c r="AB44" s="42"/>
      <c r="AC44" s="93"/>
      <c r="AD44" s="90"/>
      <c r="AE44" s="91"/>
      <c r="AF44" s="42"/>
      <c r="AG44" s="91"/>
      <c r="AH44" s="113"/>
    </row>
    <row r="45" spans="2:34" s="30" customFormat="1" ht="15" customHeight="1" x14ac:dyDescent="0.25">
      <c r="B45" s="55"/>
      <c r="C45" s="56"/>
      <c r="D45" s="56"/>
      <c r="E45" s="56"/>
      <c r="F45" s="114"/>
      <c r="G45" s="114"/>
      <c r="H45" s="114"/>
      <c r="I45" s="114"/>
      <c r="J45" s="114"/>
      <c r="K45" s="114"/>
      <c r="L45" s="94"/>
      <c r="M45" s="115"/>
      <c r="N45" s="116"/>
      <c r="O45" s="22"/>
      <c r="P45" s="22"/>
      <c r="Q45" s="117"/>
      <c r="R45" s="117"/>
      <c r="S45" s="117"/>
      <c r="T45" s="117"/>
      <c r="U45" s="117"/>
      <c r="V45" s="117"/>
      <c r="W45" s="117"/>
      <c r="X45" s="118"/>
      <c r="Z45" s="90"/>
      <c r="AA45" s="91"/>
      <c r="AB45" s="42"/>
      <c r="AC45" s="42"/>
      <c r="AD45" s="42"/>
      <c r="AG45" s="119"/>
      <c r="AH45" s="119"/>
    </row>
    <row r="46" spans="2:34" s="30" customFormat="1" ht="20.25" customHeight="1" x14ac:dyDescent="0.25">
      <c r="B46" s="97"/>
      <c r="C46" s="33">
        <v>8</v>
      </c>
      <c r="D46" s="33" t="s">
        <v>32</v>
      </c>
      <c r="E46" s="33"/>
      <c r="F46" s="120">
        <v>0</v>
      </c>
      <c r="G46" s="99"/>
      <c r="H46" s="120">
        <f>H47+H48-H49</f>
        <v>0</v>
      </c>
      <c r="I46" s="99"/>
      <c r="J46" s="99"/>
      <c r="K46" s="99"/>
      <c r="L46" s="101"/>
      <c r="M46" s="102"/>
      <c r="N46" s="56">
        <v>9</v>
      </c>
      <c r="O46" s="33" t="s">
        <v>33</v>
      </c>
      <c r="P46" s="33"/>
      <c r="Q46" s="120">
        <v>0</v>
      </c>
      <c r="R46" s="99"/>
      <c r="S46" s="120">
        <f>+S47+S48-S49</f>
        <v>0</v>
      </c>
      <c r="T46" s="99"/>
      <c r="U46" s="99"/>
      <c r="V46" s="99"/>
      <c r="W46" s="99"/>
      <c r="X46" s="44"/>
      <c r="Z46" s="90"/>
      <c r="AA46" s="42"/>
      <c r="AB46" s="42"/>
      <c r="AC46" s="42"/>
      <c r="AD46" s="90"/>
    </row>
    <row r="47" spans="2:34" s="30" customFormat="1" ht="20.100000000000001" customHeight="1" x14ac:dyDescent="0.25">
      <c r="B47" s="55"/>
      <c r="C47" s="56">
        <v>81</v>
      </c>
      <c r="D47" s="56" t="s">
        <v>34</v>
      </c>
      <c r="E47" s="67"/>
      <c r="F47" s="87">
        <v>390628432823</v>
      </c>
      <c r="G47" s="87"/>
      <c r="H47" s="87">
        <v>388832907589</v>
      </c>
      <c r="I47" s="87"/>
      <c r="J47" s="87"/>
      <c r="K47" s="87"/>
      <c r="L47" s="59"/>
      <c r="M47" s="60"/>
      <c r="N47" s="56">
        <v>91</v>
      </c>
      <c r="O47" s="56" t="s">
        <v>35</v>
      </c>
      <c r="P47" s="67"/>
      <c r="Q47" s="87">
        <v>1304082993227</v>
      </c>
      <c r="R47" s="87"/>
      <c r="S47" s="87">
        <v>1289989204876</v>
      </c>
      <c r="T47" s="87"/>
      <c r="U47" s="87"/>
      <c r="V47" s="87"/>
      <c r="W47" s="87"/>
      <c r="X47" s="59"/>
      <c r="Z47" s="82"/>
      <c r="AA47" s="42"/>
      <c r="AB47" s="42"/>
      <c r="AC47" s="42"/>
      <c r="AD47" s="90"/>
    </row>
    <row r="48" spans="2:34" s="30" customFormat="1" ht="20.100000000000001" customHeight="1" x14ac:dyDescent="0.25">
      <c r="B48" s="55"/>
      <c r="C48" s="56">
        <v>83</v>
      </c>
      <c r="D48" s="56" t="s">
        <v>36</v>
      </c>
      <c r="E48" s="67"/>
      <c r="F48" s="87">
        <v>59477957901</v>
      </c>
      <c r="G48" s="87"/>
      <c r="H48" s="87">
        <v>84540866022</v>
      </c>
      <c r="I48" s="87"/>
      <c r="J48" s="87"/>
      <c r="K48" s="87"/>
      <c r="L48" s="59"/>
      <c r="M48" s="60"/>
      <c r="N48" s="56">
        <v>93</v>
      </c>
      <c r="O48" s="56" t="s">
        <v>37</v>
      </c>
      <c r="P48" s="67"/>
      <c r="Q48" s="87">
        <v>1475752208745</v>
      </c>
      <c r="R48" s="87"/>
      <c r="S48" s="87">
        <v>1331702878373</v>
      </c>
      <c r="T48" s="87"/>
      <c r="U48" s="87"/>
      <c r="V48" s="87"/>
      <c r="W48" s="87"/>
      <c r="X48" s="59"/>
      <c r="Z48" s="42"/>
      <c r="AA48" s="42"/>
      <c r="AB48" s="42"/>
      <c r="AC48" s="42"/>
      <c r="AD48" s="42"/>
    </row>
    <row r="49" spans="2:24" s="30" customFormat="1" ht="20.100000000000001" customHeight="1" x14ac:dyDescent="0.25">
      <c r="B49" s="55"/>
      <c r="C49" s="56">
        <v>89</v>
      </c>
      <c r="D49" s="56" t="s">
        <v>38</v>
      </c>
      <c r="E49" s="56"/>
      <c r="F49" s="87">
        <v>450106390724</v>
      </c>
      <c r="G49" s="87"/>
      <c r="H49" s="87">
        <v>473373773611</v>
      </c>
      <c r="I49" s="87"/>
      <c r="J49" s="87"/>
      <c r="K49" s="87"/>
      <c r="L49" s="59"/>
      <c r="M49" s="60"/>
      <c r="N49" s="56">
        <v>99</v>
      </c>
      <c r="O49" s="56" t="s">
        <v>39</v>
      </c>
      <c r="P49" s="56"/>
      <c r="Q49" s="87">
        <v>2779835201972</v>
      </c>
      <c r="R49" s="87"/>
      <c r="S49" s="87">
        <v>2621692083249</v>
      </c>
      <c r="T49" s="87"/>
      <c r="U49" s="87"/>
      <c r="V49" s="87"/>
      <c r="W49" s="87"/>
      <c r="X49" s="59"/>
    </row>
    <row r="50" spans="2:24" s="30" customFormat="1" ht="20.100000000000001" customHeight="1" thickBot="1" x14ac:dyDescent="0.3">
      <c r="B50" s="103"/>
      <c r="C50" s="104"/>
      <c r="D50" s="104"/>
      <c r="E50" s="104"/>
      <c r="F50" s="105"/>
      <c r="G50" s="105"/>
      <c r="H50" s="105"/>
      <c r="I50" s="105"/>
      <c r="J50" s="105"/>
      <c r="K50" s="105"/>
      <c r="L50" s="121"/>
      <c r="M50" s="122"/>
      <c r="N50" s="104"/>
      <c r="O50" s="104"/>
      <c r="P50" s="104"/>
      <c r="Q50" s="105"/>
      <c r="R50" s="105"/>
      <c r="S50" s="105"/>
      <c r="T50" s="105"/>
      <c r="U50" s="105"/>
      <c r="V50" s="105"/>
      <c r="W50" s="105"/>
      <c r="X50" s="121"/>
    </row>
    <row r="51" spans="2:24" ht="12.75" customHeight="1" x14ac:dyDescent="0.2">
      <c r="B51" s="123"/>
      <c r="C51" s="124"/>
      <c r="D51" s="124"/>
      <c r="E51" s="124"/>
      <c r="F51" s="125"/>
      <c r="G51" s="125"/>
      <c r="H51" s="125"/>
      <c r="I51" s="125"/>
      <c r="J51" s="125"/>
      <c r="K51" s="125"/>
      <c r="L51" s="126"/>
      <c r="M51" s="127"/>
      <c r="N51" s="124"/>
      <c r="O51" s="124"/>
      <c r="P51" s="124"/>
      <c r="Q51" s="125"/>
      <c r="R51" s="125"/>
      <c r="S51" s="125"/>
      <c r="T51" s="125"/>
      <c r="U51" s="125"/>
      <c r="V51" s="125"/>
      <c r="W51" s="125"/>
      <c r="X51" s="128"/>
    </row>
    <row r="52" spans="2:24" ht="14.25" customHeight="1" x14ac:dyDescent="0.2">
      <c r="B52" s="123"/>
      <c r="C52" s="124"/>
      <c r="D52" s="124"/>
      <c r="E52" s="124"/>
      <c r="F52" s="125"/>
      <c r="G52" s="125"/>
      <c r="H52" s="125"/>
      <c r="I52" s="125"/>
      <c r="J52" s="125"/>
      <c r="K52" s="125"/>
      <c r="L52" s="127"/>
      <c r="M52" s="127"/>
      <c r="N52" s="124"/>
      <c r="O52" s="124"/>
      <c r="P52" s="124"/>
      <c r="Q52" s="125"/>
      <c r="R52" s="125"/>
      <c r="S52" s="125"/>
      <c r="T52" s="125"/>
      <c r="U52" s="125"/>
      <c r="V52" s="125"/>
      <c r="W52" s="125"/>
      <c r="X52" s="128"/>
    </row>
    <row r="53" spans="2:24" ht="20.100000000000001" customHeight="1" x14ac:dyDescent="0.2">
      <c r="B53" s="123"/>
      <c r="C53" s="124"/>
      <c r="D53" s="124"/>
      <c r="E53" s="124"/>
      <c r="F53" s="125"/>
      <c r="G53" s="125"/>
      <c r="H53" s="125"/>
      <c r="I53" s="125"/>
      <c r="J53" s="125"/>
      <c r="K53" s="125"/>
      <c r="L53" s="127"/>
      <c r="M53" s="127"/>
      <c r="N53" s="124"/>
      <c r="O53" s="124"/>
      <c r="P53" s="124"/>
      <c r="Q53" s="125"/>
      <c r="R53" s="125"/>
      <c r="S53" s="125"/>
      <c r="T53" s="125"/>
      <c r="U53" s="125"/>
      <c r="V53" s="125"/>
      <c r="W53" s="125"/>
      <c r="X53" s="128"/>
    </row>
    <row r="54" spans="2:24" ht="20.100000000000001" customHeight="1" x14ac:dyDescent="0.2">
      <c r="B54" s="123"/>
      <c r="C54" s="124"/>
      <c r="D54" s="124"/>
      <c r="E54" s="124"/>
      <c r="F54" s="125"/>
      <c r="G54" s="125"/>
      <c r="H54" s="125"/>
      <c r="I54" s="125"/>
      <c r="J54" s="125"/>
      <c r="K54" s="125"/>
      <c r="L54" s="127"/>
      <c r="M54" s="127"/>
      <c r="N54" s="124"/>
      <c r="O54" s="124"/>
      <c r="P54" s="124"/>
      <c r="Q54" s="125"/>
      <c r="R54" s="125"/>
      <c r="S54" s="125"/>
      <c r="T54" s="125"/>
      <c r="U54" s="125"/>
      <c r="V54" s="125"/>
      <c r="W54" s="125"/>
      <c r="X54" s="128"/>
    </row>
    <row r="55" spans="2:24" ht="20.100000000000001" customHeight="1" x14ac:dyDescent="0.2">
      <c r="B55" s="123"/>
      <c r="C55" s="124"/>
      <c r="D55" s="124"/>
      <c r="E55" s="124"/>
      <c r="F55" s="125"/>
      <c r="G55" s="125"/>
      <c r="H55" s="125"/>
      <c r="I55" s="125"/>
      <c r="J55" s="125"/>
      <c r="K55" s="125"/>
      <c r="L55" s="127"/>
      <c r="M55" s="127"/>
      <c r="N55" s="124"/>
      <c r="O55" s="124"/>
      <c r="P55" s="124"/>
      <c r="Q55" s="125"/>
      <c r="R55" s="125"/>
      <c r="S55" s="125"/>
      <c r="T55" s="125"/>
      <c r="U55" s="125"/>
      <c r="V55" s="125"/>
      <c r="W55" s="125"/>
      <c r="X55" s="128"/>
    </row>
    <row r="56" spans="2:24" ht="20.100000000000001" customHeight="1" x14ac:dyDescent="0.2">
      <c r="B56" s="123"/>
      <c r="C56" s="124"/>
      <c r="D56" s="124"/>
      <c r="E56" s="124"/>
      <c r="F56" s="125"/>
      <c r="G56" s="125"/>
      <c r="H56" s="125"/>
      <c r="I56" s="125"/>
      <c r="J56" s="125"/>
      <c r="K56" s="125"/>
      <c r="L56" s="127"/>
      <c r="M56" s="127"/>
      <c r="N56" s="124"/>
      <c r="O56" s="124"/>
      <c r="P56" s="124"/>
      <c r="Q56" s="125"/>
      <c r="R56" s="125"/>
      <c r="S56" s="125"/>
      <c r="T56" s="125"/>
      <c r="U56" s="125"/>
      <c r="V56" s="125"/>
      <c r="W56" s="125"/>
      <c r="X56" s="128"/>
    </row>
    <row r="57" spans="2:24" ht="20.100000000000001" customHeight="1" thickBot="1" x14ac:dyDescent="0.25">
      <c r="B57" s="129"/>
      <c r="C57" s="130"/>
      <c r="D57" s="130"/>
      <c r="E57" s="130"/>
      <c r="F57" s="131"/>
      <c r="G57" s="131"/>
      <c r="H57" s="131"/>
      <c r="I57" s="131"/>
      <c r="J57" s="131"/>
      <c r="K57" s="131"/>
      <c r="L57" s="132"/>
      <c r="M57" s="132"/>
      <c r="N57" s="130"/>
      <c r="O57" s="130"/>
      <c r="P57" s="130"/>
      <c r="Q57" s="131"/>
      <c r="R57" s="131"/>
      <c r="S57" s="131"/>
      <c r="T57" s="131"/>
      <c r="U57" s="131"/>
      <c r="V57" s="131"/>
      <c r="W57" s="131"/>
      <c r="X57" s="133"/>
    </row>
    <row r="58" spans="2:24" ht="15" customHeight="1" x14ac:dyDescent="0.2">
      <c r="B58" s="134"/>
      <c r="C58" s="134"/>
      <c r="D58" s="134"/>
      <c r="E58" s="134"/>
      <c r="F58" s="135"/>
      <c r="G58" s="135"/>
      <c r="H58" s="135"/>
      <c r="I58" s="135"/>
      <c r="J58" s="135"/>
      <c r="K58" s="135"/>
      <c r="L58" s="135"/>
      <c r="M58" s="135"/>
      <c r="N58" s="134"/>
      <c r="O58" s="134"/>
      <c r="P58" s="134"/>
      <c r="Q58" s="135"/>
      <c r="R58" s="135"/>
      <c r="S58" s="135"/>
      <c r="T58" s="135"/>
      <c r="U58" s="135"/>
      <c r="V58" s="135"/>
      <c r="W58" s="135"/>
      <c r="X58" s="136"/>
    </row>
    <row r="59" spans="2:24" ht="15" customHeight="1" x14ac:dyDescent="0.2">
      <c r="B59" s="134"/>
      <c r="C59" s="134"/>
      <c r="D59" s="134"/>
      <c r="E59" s="134"/>
      <c r="F59" s="135"/>
      <c r="G59" s="135"/>
      <c r="H59" s="135"/>
      <c r="I59" s="135"/>
      <c r="J59" s="135"/>
      <c r="K59" s="135"/>
      <c r="L59" s="135"/>
      <c r="M59" s="135"/>
      <c r="N59" s="134"/>
      <c r="O59" s="134"/>
      <c r="P59" s="134"/>
      <c r="Q59" s="135"/>
      <c r="R59" s="135"/>
      <c r="S59" s="135"/>
      <c r="T59" s="135"/>
      <c r="U59" s="135"/>
      <c r="V59" s="135"/>
      <c r="W59" s="135"/>
      <c r="X59" s="136"/>
    </row>
  </sheetData>
  <mergeCells count="3">
    <mergeCell ref="B3:X3"/>
    <mergeCell ref="B5:X5"/>
    <mergeCell ref="B6:X6"/>
  </mergeCells>
  <printOptions horizontalCentered="1" verticalCentered="1"/>
  <pageMargins left="0.59055118110236227" right="0.39370078740157483" top="0" bottom="0" header="0" footer="0"/>
  <pageSetup scale="53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49"/>
  <sheetViews>
    <sheetView showGridLines="0" zoomScaleNormal="85" workbookViewId="0">
      <selection activeCell="B5" sqref="B5:F5"/>
    </sheetView>
  </sheetViews>
  <sheetFormatPr baseColWidth="10" defaultColWidth="11.42578125" defaultRowHeight="12.75" x14ac:dyDescent="0.2"/>
  <cols>
    <col min="1" max="1" width="7.85546875" style="242" customWidth="1"/>
    <col min="2" max="2" width="45.85546875" style="6" customWidth="1"/>
    <col min="3" max="3" width="16" style="6" customWidth="1"/>
    <col min="4" max="4" width="16.5703125" style="6" customWidth="1"/>
    <col min="5" max="5" width="17.7109375" style="141" customWidth="1"/>
    <col min="6" max="6" width="5.7109375" style="141" customWidth="1"/>
    <col min="7" max="7" width="22" style="141" hidden="1" customWidth="1"/>
    <col min="8" max="8" width="7.5703125" style="141" customWidth="1"/>
    <col min="9" max="9" width="18.7109375" style="146" customWidth="1"/>
    <col min="10" max="10" width="22.28515625" style="141" customWidth="1"/>
    <col min="11" max="11" width="18" style="141" customWidth="1"/>
    <col min="12" max="16384" width="11.42578125" style="141"/>
  </cols>
  <sheetData>
    <row r="1" spans="1:14" s="147" customFormat="1" ht="15.75" customHeight="1" x14ac:dyDescent="0.35">
      <c r="A1" s="143"/>
      <c r="B1" s="144"/>
      <c r="C1" s="144"/>
      <c r="D1" s="144"/>
      <c r="E1" s="144"/>
      <c r="F1" s="144"/>
      <c r="G1" s="144"/>
      <c r="H1" s="145"/>
      <c r="I1" s="146"/>
    </row>
    <row r="2" spans="1:14" s="147" customFormat="1" ht="20.25" customHeight="1" x14ac:dyDescent="0.35">
      <c r="A2" s="148"/>
      <c r="B2" s="319"/>
      <c r="C2" s="319"/>
      <c r="D2" s="319"/>
      <c r="E2" s="149"/>
      <c r="F2" s="149"/>
      <c r="G2" s="149"/>
      <c r="H2" s="150"/>
      <c r="I2" s="146"/>
    </row>
    <row r="3" spans="1:14" s="147" customFormat="1" ht="27" customHeight="1" x14ac:dyDescent="0.35">
      <c r="A3" s="148"/>
      <c r="B3" s="326"/>
      <c r="C3" s="326"/>
      <c r="D3" s="326"/>
      <c r="E3" s="149"/>
      <c r="F3" s="149"/>
      <c r="G3" s="149"/>
      <c r="H3" s="150"/>
      <c r="I3" s="146"/>
    </row>
    <row r="4" spans="1:14" s="147" customFormat="1" ht="27" customHeight="1" x14ac:dyDescent="0.35">
      <c r="A4" s="148"/>
      <c r="B4" s="319" t="s">
        <v>41</v>
      </c>
      <c r="C4" s="319"/>
      <c r="D4" s="319"/>
      <c r="E4" s="319"/>
      <c r="F4" s="149"/>
      <c r="G4" s="149"/>
      <c r="H4" s="150"/>
      <c r="I4" s="146"/>
    </row>
    <row r="5" spans="1:14" s="147" customFormat="1" ht="19.5" customHeight="1" x14ac:dyDescent="0.35">
      <c r="A5" s="148"/>
      <c r="B5" s="322" t="s">
        <v>42</v>
      </c>
      <c r="C5" s="322"/>
      <c r="D5" s="322"/>
      <c r="E5" s="322"/>
      <c r="F5" s="322"/>
      <c r="G5" s="149"/>
      <c r="H5" s="150"/>
      <c r="I5" s="146"/>
    </row>
    <row r="6" spans="1:14" s="156" customFormat="1" ht="23.25" x14ac:dyDescent="0.35">
      <c r="A6" s="151"/>
      <c r="B6" s="322" t="s">
        <v>43</v>
      </c>
      <c r="C6" s="322"/>
      <c r="D6" s="322"/>
      <c r="E6" s="322"/>
      <c r="F6" s="322"/>
      <c r="G6" s="152"/>
      <c r="H6" s="153"/>
      <c r="I6" s="154"/>
      <c r="J6" s="155"/>
      <c r="K6" s="155"/>
      <c r="L6" s="155"/>
      <c r="M6" s="155"/>
      <c r="N6" s="155"/>
    </row>
    <row r="7" spans="1:14" s="156" customFormat="1" ht="19.5" customHeight="1" x14ac:dyDescent="0.35">
      <c r="A7" s="157"/>
      <c r="B7" s="322" t="s">
        <v>2</v>
      </c>
      <c r="C7" s="322"/>
      <c r="D7" s="322"/>
      <c r="E7" s="322"/>
      <c r="F7" s="322"/>
      <c r="G7" s="152"/>
      <c r="H7" s="158"/>
      <c r="I7" s="154"/>
      <c r="J7" s="152"/>
      <c r="K7" s="152"/>
      <c r="L7" s="152"/>
      <c r="M7" s="152"/>
      <c r="N7" s="152"/>
    </row>
    <row r="8" spans="1:14" ht="27" customHeight="1" thickBot="1" x14ac:dyDescent="0.4">
      <c r="A8" s="159"/>
      <c r="B8" s="160"/>
      <c r="C8" s="160"/>
      <c r="D8" s="160"/>
      <c r="E8" s="161"/>
      <c r="F8" s="161"/>
      <c r="G8" s="161"/>
      <c r="H8" s="162"/>
    </row>
    <row r="9" spans="1:14" ht="18.95" customHeight="1" x14ac:dyDescent="0.3">
      <c r="A9" s="163"/>
      <c r="B9" s="164"/>
      <c r="C9" s="164"/>
      <c r="D9" s="164"/>
      <c r="E9" s="165" t="s">
        <v>4</v>
      </c>
      <c r="F9" s="166"/>
      <c r="G9" s="165" t="s">
        <v>5</v>
      </c>
      <c r="H9" s="167"/>
    </row>
    <row r="10" spans="1:14" s="173" customFormat="1" ht="18.95" customHeight="1" x14ac:dyDescent="0.35">
      <c r="A10" s="168"/>
      <c r="B10" s="169"/>
      <c r="C10" s="169"/>
      <c r="D10" s="169"/>
      <c r="E10" s="170"/>
      <c r="F10" s="171"/>
      <c r="G10" s="170"/>
      <c r="H10" s="172"/>
      <c r="I10" s="146"/>
    </row>
    <row r="11" spans="1:14" s="178" customFormat="1" ht="18.95" customHeight="1" x14ac:dyDescent="0.4">
      <c r="A11" s="174"/>
      <c r="B11" s="169" t="s">
        <v>44</v>
      </c>
      <c r="C11" s="169"/>
      <c r="D11" s="169"/>
      <c r="E11" s="175">
        <v>365371765022</v>
      </c>
      <c r="F11" s="176"/>
      <c r="G11" s="175">
        <f>SUM(G13:G17)</f>
        <v>449011250380</v>
      </c>
      <c r="H11" s="177"/>
      <c r="I11" s="176"/>
    </row>
    <row r="12" spans="1:14" s="181" customFormat="1" ht="18.95" customHeight="1" x14ac:dyDescent="0.3">
      <c r="A12" s="179"/>
      <c r="B12" s="169"/>
      <c r="C12" s="169"/>
      <c r="D12" s="169"/>
      <c r="E12" s="125"/>
      <c r="F12" s="127"/>
      <c r="G12" s="125"/>
      <c r="H12" s="180"/>
      <c r="I12" s="146"/>
    </row>
    <row r="13" spans="1:14" s="186" customFormat="1" ht="18.95" customHeight="1" x14ac:dyDescent="0.35">
      <c r="A13" s="182">
        <v>41</v>
      </c>
      <c r="B13" s="124" t="s">
        <v>45</v>
      </c>
      <c r="C13" s="124"/>
      <c r="D13" s="124"/>
      <c r="E13" s="125">
        <v>13312900979</v>
      </c>
      <c r="F13" s="176"/>
      <c r="G13" s="125">
        <v>87186242138</v>
      </c>
      <c r="H13" s="183"/>
      <c r="I13" s="184"/>
      <c r="J13" s="185"/>
    </row>
    <row r="14" spans="1:14" s="186" customFormat="1" ht="18.95" hidden="1" customHeight="1" x14ac:dyDescent="0.35">
      <c r="A14" s="182">
        <v>42</v>
      </c>
      <c r="B14" s="124" t="s">
        <v>46</v>
      </c>
      <c r="C14" s="124"/>
      <c r="D14" s="124"/>
      <c r="E14" s="187">
        <v>0</v>
      </c>
      <c r="F14" s="176"/>
      <c r="G14" s="187">
        <v>0</v>
      </c>
      <c r="H14" s="188"/>
      <c r="I14" s="189"/>
    </row>
    <row r="15" spans="1:14" s="192" customFormat="1" ht="18.95" hidden="1" customHeight="1" x14ac:dyDescent="0.3">
      <c r="A15" s="182">
        <v>44</v>
      </c>
      <c r="B15" s="124" t="s">
        <v>47</v>
      </c>
      <c r="C15" s="124"/>
      <c r="D15" s="124"/>
      <c r="E15" s="187">
        <v>0</v>
      </c>
      <c r="F15" s="190"/>
      <c r="G15" s="187">
        <v>0</v>
      </c>
      <c r="H15" s="191"/>
      <c r="I15" s="189"/>
    </row>
    <row r="16" spans="1:14" s="192" customFormat="1" ht="18.95" hidden="1" customHeight="1" x14ac:dyDescent="0.3">
      <c r="A16" s="182">
        <v>45</v>
      </c>
      <c r="B16" s="124" t="s">
        <v>48</v>
      </c>
      <c r="C16" s="124"/>
      <c r="D16" s="124"/>
      <c r="E16" s="187">
        <v>0</v>
      </c>
      <c r="F16" s="190"/>
      <c r="G16" s="187">
        <v>0</v>
      </c>
      <c r="H16" s="193"/>
      <c r="I16" s="189"/>
    </row>
    <row r="17" spans="1:11" s="195" customFormat="1" ht="18.95" customHeight="1" x14ac:dyDescent="0.3">
      <c r="A17" s="182">
        <v>47</v>
      </c>
      <c r="B17" s="124" t="s">
        <v>49</v>
      </c>
      <c r="C17" s="124"/>
      <c r="D17" s="124"/>
      <c r="E17" s="125">
        <v>352058864043</v>
      </c>
      <c r="F17" s="190"/>
      <c r="G17" s="187">
        <v>361825008242</v>
      </c>
      <c r="H17" s="194"/>
      <c r="I17" s="189"/>
    </row>
    <row r="18" spans="1:11" s="197" customFormat="1" ht="18.95" customHeight="1" x14ac:dyDescent="0.35">
      <c r="A18" s="182"/>
      <c r="B18" s="124"/>
      <c r="C18" s="124"/>
      <c r="D18" s="124"/>
      <c r="E18" s="125"/>
      <c r="F18" s="127"/>
      <c r="G18" s="125"/>
      <c r="H18" s="196"/>
      <c r="I18" s="138"/>
    </row>
    <row r="19" spans="1:11" s="195" customFormat="1" ht="18.95" hidden="1" customHeight="1" thickBot="1" x14ac:dyDescent="0.35">
      <c r="A19" s="182"/>
      <c r="B19" s="169" t="s">
        <v>50</v>
      </c>
      <c r="C19" s="169"/>
      <c r="D19" s="169"/>
      <c r="E19" s="198">
        <v>0</v>
      </c>
      <c r="F19" s="190"/>
      <c r="G19" s="198">
        <f>SUM(G21:G21)</f>
        <v>0</v>
      </c>
      <c r="H19" s="194"/>
      <c r="I19" s="176"/>
    </row>
    <row r="20" spans="1:11" s="195" customFormat="1" ht="18.95" hidden="1" customHeight="1" x14ac:dyDescent="0.3">
      <c r="A20" s="182"/>
      <c r="B20" s="199"/>
      <c r="C20" s="199"/>
      <c r="D20" s="199"/>
      <c r="E20" s="200"/>
      <c r="F20" s="190"/>
      <c r="G20" s="200"/>
      <c r="H20" s="194"/>
      <c r="I20" s="140"/>
    </row>
    <row r="21" spans="1:11" s="195" customFormat="1" ht="18.95" hidden="1" customHeight="1" x14ac:dyDescent="0.3">
      <c r="A21" s="182">
        <v>62</v>
      </c>
      <c r="B21" s="124" t="s">
        <v>51</v>
      </c>
      <c r="C21" s="124"/>
      <c r="D21" s="124"/>
      <c r="E21" s="187">
        <v>0</v>
      </c>
      <c r="F21" s="190"/>
      <c r="G21" s="187">
        <v>0</v>
      </c>
      <c r="H21" s="194"/>
      <c r="I21" s="140"/>
    </row>
    <row r="22" spans="1:11" s="192" customFormat="1" ht="18.95" hidden="1" customHeight="1" x14ac:dyDescent="0.3">
      <c r="A22" s="182"/>
      <c r="B22" s="169"/>
      <c r="C22" s="169"/>
      <c r="D22" s="169"/>
      <c r="E22" s="125"/>
      <c r="F22" s="190"/>
      <c r="G22" s="125"/>
      <c r="H22" s="193"/>
      <c r="I22" s="146"/>
    </row>
    <row r="23" spans="1:11" s="192" customFormat="1" ht="18.95" customHeight="1" x14ac:dyDescent="0.3">
      <c r="A23" s="182"/>
      <c r="B23" s="169" t="s">
        <v>52</v>
      </c>
      <c r="C23" s="169"/>
      <c r="D23" s="169"/>
      <c r="E23" s="175">
        <v>105359836122</v>
      </c>
      <c r="F23" s="190"/>
      <c r="G23" s="175">
        <f>SUM(G25:G27)</f>
        <v>84272730685</v>
      </c>
      <c r="H23" s="191"/>
      <c r="I23" s="189"/>
    </row>
    <row r="24" spans="1:11" s="192" customFormat="1" ht="18.95" customHeight="1" x14ac:dyDescent="0.3">
      <c r="A24" s="182"/>
      <c r="B24" s="124"/>
      <c r="C24" s="124"/>
      <c r="D24" s="124"/>
      <c r="E24" s="125"/>
      <c r="F24" s="190"/>
      <c r="G24" s="125"/>
      <c r="H24" s="193"/>
      <c r="I24" s="146"/>
    </row>
    <row r="25" spans="1:11" s="192" customFormat="1" ht="18.95" customHeight="1" x14ac:dyDescent="0.3">
      <c r="A25" s="182">
        <v>52</v>
      </c>
      <c r="B25" s="124" t="s">
        <v>53</v>
      </c>
      <c r="C25" s="124"/>
      <c r="D25" s="124"/>
      <c r="E25" s="125">
        <v>80800794171</v>
      </c>
      <c r="F25" s="127"/>
      <c r="G25" s="125">
        <v>71756176151</v>
      </c>
      <c r="H25" s="191"/>
      <c r="I25" s="201"/>
      <c r="J25" s="202"/>
    </row>
    <row r="26" spans="1:11" s="192" customFormat="1" ht="18.95" customHeight="1" x14ac:dyDescent="0.3">
      <c r="A26" s="182">
        <v>53</v>
      </c>
      <c r="B26" s="124" t="s">
        <v>54</v>
      </c>
      <c r="C26" s="124"/>
      <c r="D26" s="124"/>
      <c r="E26" s="125">
        <v>21201712949</v>
      </c>
      <c r="F26" s="190"/>
      <c r="G26" s="125">
        <v>10715957609</v>
      </c>
      <c r="H26" s="191"/>
      <c r="I26" s="189"/>
    </row>
    <row r="27" spans="1:11" ht="15" x14ac:dyDescent="0.2">
      <c r="A27" s="182">
        <v>57</v>
      </c>
      <c r="B27" s="124" t="s">
        <v>55</v>
      </c>
      <c r="C27" s="124"/>
      <c r="D27" s="124"/>
      <c r="E27" s="187">
        <v>3357329002</v>
      </c>
      <c r="F27" s="146"/>
      <c r="G27" s="187">
        <v>1800596925</v>
      </c>
      <c r="H27" s="203"/>
      <c r="I27" s="189"/>
    </row>
    <row r="28" spans="1:11" s="173" customFormat="1" ht="18.95" customHeight="1" x14ac:dyDescent="0.35">
      <c r="A28" s="182"/>
      <c r="B28" s="146"/>
      <c r="C28" s="146"/>
      <c r="D28" s="146"/>
      <c r="E28" s="204"/>
      <c r="F28" s="176"/>
      <c r="G28" s="125"/>
      <c r="H28" s="172"/>
      <c r="I28" s="146"/>
    </row>
    <row r="29" spans="1:11" s="6" customFormat="1" ht="18.95" customHeight="1" thickBot="1" x14ac:dyDescent="0.25">
      <c r="A29" s="182"/>
      <c r="B29" s="169" t="s">
        <v>56</v>
      </c>
      <c r="C29" s="169"/>
      <c r="D29" s="169"/>
      <c r="E29" s="205">
        <v>260011928900</v>
      </c>
      <c r="F29" s="206"/>
      <c r="G29" s="207">
        <f>+G11-G19-G23</f>
        <v>364738519695</v>
      </c>
      <c r="H29" s="208"/>
      <c r="I29" s="209"/>
      <c r="J29" s="139"/>
      <c r="K29" s="210"/>
    </row>
    <row r="30" spans="1:11" s="6" customFormat="1" ht="18.95" customHeight="1" thickTop="1" x14ac:dyDescent="0.2">
      <c r="A30" s="182"/>
      <c r="B30" s="169"/>
      <c r="C30" s="169"/>
      <c r="D30" s="169"/>
      <c r="E30" s="125"/>
      <c r="F30" s="171"/>
      <c r="G30" s="125"/>
      <c r="H30" s="203"/>
      <c r="I30" s="209"/>
      <c r="J30" s="139"/>
      <c r="K30" s="210"/>
    </row>
    <row r="31" spans="1:11" s="6" customFormat="1" ht="18.95" customHeight="1" x14ac:dyDescent="0.2">
      <c r="A31" s="182">
        <v>48</v>
      </c>
      <c r="B31" s="124" t="s">
        <v>57</v>
      </c>
      <c r="C31" s="124"/>
      <c r="D31" s="124"/>
      <c r="E31" s="125">
        <v>83772861672</v>
      </c>
      <c r="F31" s="171"/>
      <c r="G31" s="125">
        <v>61416616293</v>
      </c>
      <c r="H31" s="203"/>
      <c r="I31" s="189"/>
      <c r="K31" s="210"/>
    </row>
    <row r="32" spans="1:11" s="6" customFormat="1" ht="18.95" customHeight="1" x14ac:dyDescent="0.2">
      <c r="A32" s="182">
        <v>58</v>
      </c>
      <c r="B32" s="124" t="s">
        <v>58</v>
      </c>
      <c r="C32" s="124"/>
      <c r="D32" s="124"/>
      <c r="E32" s="125">
        <v>3376785713</v>
      </c>
      <c r="F32" s="171"/>
      <c r="G32" s="125">
        <v>17589298040</v>
      </c>
      <c r="H32" s="203"/>
      <c r="I32" s="189"/>
      <c r="K32" s="210"/>
    </row>
    <row r="33" spans="1:253" s="6" customFormat="1" ht="18.95" customHeight="1" x14ac:dyDescent="0.2">
      <c r="A33" s="182"/>
      <c r="B33" s="146"/>
      <c r="C33" s="146"/>
      <c r="D33" s="146"/>
      <c r="E33" s="204"/>
      <c r="F33" s="211"/>
      <c r="G33" s="125"/>
      <c r="H33" s="203"/>
      <c r="I33" s="137"/>
      <c r="K33" s="212"/>
    </row>
    <row r="34" spans="1:253" s="217" customFormat="1" ht="18.95" customHeight="1" thickBot="1" x14ac:dyDescent="0.4">
      <c r="A34" s="213"/>
      <c r="B34" s="214" t="s">
        <v>59</v>
      </c>
      <c r="C34" s="215"/>
      <c r="D34" s="124"/>
      <c r="E34" s="205">
        <v>340408004859</v>
      </c>
      <c r="F34" s="146"/>
      <c r="G34" s="207">
        <f>+G29+G31-G32</f>
        <v>408565837948</v>
      </c>
      <c r="H34" s="216"/>
      <c r="I34" s="146"/>
      <c r="K34" s="210"/>
    </row>
    <row r="35" spans="1:253" s="217" customFormat="1" ht="18.95" customHeight="1" thickTop="1" x14ac:dyDescent="0.35">
      <c r="A35" s="213"/>
      <c r="B35" s="218"/>
      <c r="C35" s="218"/>
      <c r="D35" s="218"/>
      <c r="E35" s="125"/>
      <c r="F35" s="146"/>
      <c r="G35" s="125"/>
      <c r="H35" s="216"/>
      <c r="I35" s="146"/>
      <c r="K35" s="210"/>
    </row>
    <row r="36" spans="1:253" s="173" customFormat="1" ht="18.95" customHeight="1" thickBot="1" x14ac:dyDescent="0.4">
      <c r="A36" s="219"/>
      <c r="B36" s="215" t="s">
        <v>60</v>
      </c>
      <c r="C36" s="215"/>
      <c r="D36" s="215"/>
      <c r="E36" s="207">
        <v>0</v>
      </c>
      <c r="F36" s="146"/>
      <c r="G36" s="207">
        <f>+G37</f>
        <v>0</v>
      </c>
      <c r="H36" s="172"/>
      <c r="I36" s="146"/>
      <c r="K36" s="210"/>
    </row>
    <row r="37" spans="1:253" s="217" customFormat="1" ht="18.95" customHeight="1" thickTop="1" x14ac:dyDescent="0.35">
      <c r="A37" s="213">
        <v>49</v>
      </c>
      <c r="B37" s="220" t="s">
        <v>61</v>
      </c>
      <c r="C37" s="220"/>
      <c r="D37" s="220"/>
      <c r="E37" s="187">
        <v>0</v>
      </c>
      <c r="F37" s="146"/>
      <c r="G37" s="187">
        <v>0</v>
      </c>
      <c r="H37" s="216"/>
      <c r="I37" s="189"/>
      <c r="K37" s="210"/>
    </row>
    <row r="38" spans="1:253" s="217" customFormat="1" ht="18.95" customHeight="1" x14ac:dyDescent="0.35">
      <c r="A38" s="213"/>
      <c r="B38" s="220"/>
      <c r="C38" s="220"/>
      <c r="D38" s="220"/>
      <c r="E38" s="221"/>
      <c r="F38" s="146"/>
      <c r="G38" s="187"/>
      <c r="H38" s="216"/>
      <c r="I38" s="189"/>
      <c r="K38" s="210"/>
    </row>
    <row r="39" spans="1:253" s="6" customFormat="1" ht="18.95" customHeight="1" x14ac:dyDescent="0.25">
      <c r="A39" s="222"/>
      <c r="B39" s="169" t="s">
        <v>62</v>
      </c>
      <c r="C39" s="169"/>
      <c r="D39" s="169"/>
      <c r="E39" s="223">
        <v>340408004859</v>
      </c>
      <c r="F39" s="146"/>
      <c r="G39" s="205">
        <f>+G34+G36</f>
        <v>408565837948</v>
      </c>
      <c r="H39" s="203"/>
      <c r="I39" s="137"/>
    </row>
    <row r="40" spans="1:253" s="6" customFormat="1" ht="18.95" customHeight="1" thickBot="1" x14ac:dyDescent="0.45">
      <c r="A40" s="224"/>
      <c r="B40" s="225"/>
      <c r="C40" s="225"/>
      <c r="D40" s="225"/>
      <c r="E40" s="226"/>
      <c r="F40" s="227"/>
      <c r="G40" s="226"/>
      <c r="H40" s="162"/>
      <c r="I40" s="137"/>
    </row>
    <row r="41" spans="1:253" s="6" customFormat="1" ht="18.75" customHeight="1" x14ac:dyDescent="0.2">
      <c r="A41" s="228"/>
      <c r="B41" s="229"/>
      <c r="C41" s="229"/>
      <c r="D41" s="229"/>
      <c r="E41" s="230"/>
      <c r="F41" s="229"/>
      <c r="G41" s="230"/>
      <c r="H41" s="231"/>
      <c r="I41" s="146"/>
      <c r="J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  <c r="X41" s="141"/>
      <c r="Y41" s="141"/>
      <c r="Z41" s="141"/>
      <c r="AA41" s="141"/>
      <c r="AB41" s="141"/>
      <c r="AC41" s="141"/>
      <c r="AD41" s="141"/>
      <c r="AE41" s="141"/>
      <c r="AF41" s="141"/>
      <c r="AG41" s="141"/>
      <c r="AH41" s="141"/>
      <c r="AI41" s="141"/>
      <c r="AJ41" s="141"/>
      <c r="AK41" s="141"/>
      <c r="AL41" s="141"/>
      <c r="AM41" s="141"/>
      <c r="AN41" s="141"/>
      <c r="AO41" s="141"/>
      <c r="AP41" s="141"/>
      <c r="AQ41" s="141"/>
      <c r="AR41" s="141"/>
      <c r="AS41" s="141"/>
      <c r="AT41" s="141"/>
      <c r="AU41" s="141"/>
      <c r="AV41" s="141"/>
      <c r="AW41" s="141"/>
      <c r="AX41" s="141"/>
      <c r="AY41" s="141"/>
      <c r="AZ41" s="141"/>
      <c r="BA41" s="141"/>
      <c r="BB41" s="141"/>
      <c r="BC41" s="141"/>
      <c r="BD41" s="141"/>
      <c r="BE41" s="141"/>
      <c r="BF41" s="141"/>
      <c r="BG41" s="141"/>
      <c r="BH41" s="141"/>
      <c r="BI41" s="141"/>
      <c r="BJ41" s="141"/>
      <c r="BK41" s="141"/>
      <c r="BL41" s="141"/>
      <c r="BM41" s="141"/>
      <c r="BN41" s="141"/>
      <c r="BO41" s="141"/>
      <c r="BP41" s="141"/>
      <c r="BQ41" s="141"/>
      <c r="BR41" s="141"/>
      <c r="BS41" s="141"/>
      <c r="BT41" s="141"/>
      <c r="BU41" s="141"/>
      <c r="BV41" s="141"/>
      <c r="BW41" s="141"/>
      <c r="BX41" s="141"/>
      <c r="BY41" s="141"/>
      <c r="BZ41" s="141"/>
      <c r="CA41" s="141"/>
      <c r="CB41" s="141"/>
      <c r="CC41" s="141"/>
      <c r="CD41" s="141"/>
      <c r="CE41" s="141"/>
      <c r="CF41" s="141"/>
      <c r="CG41" s="141"/>
      <c r="CH41" s="141"/>
      <c r="CI41" s="141"/>
      <c r="CJ41" s="141"/>
      <c r="CK41" s="141"/>
      <c r="CL41" s="141"/>
      <c r="CM41" s="141"/>
      <c r="CN41" s="141"/>
      <c r="CO41" s="141"/>
      <c r="CP41" s="141"/>
      <c r="CQ41" s="141"/>
      <c r="CR41" s="141"/>
      <c r="CS41" s="141"/>
      <c r="CT41" s="141"/>
      <c r="CU41" s="141"/>
      <c r="CV41" s="141"/>
      <c r="CW41" s="141"/>
      <c r="CX41" s="141"/>
      <c r="CY41" s="141"/>
      <c r="CZ41" s="141"/>
      <c r="DA41" s="141"/>
      <c r="DB41" s="141"/>
      <c r="DC41" s="141"/>
      <c r="DD41" s="141"/>
      <c r="DE41" s="141"/>
      <c r="DF41" s="141"/>
      <c r="DG41" s="141"/>
      <c r="DH41" s="141"/>
      <c r="DI41" s="141"/>
      <c r="DJ41" s="141"/>
      <c r="DK41" s="141"/>
      <c r="DL41" s="141"/>
      <c r="DM41" s="141"/>
      <c r="DN41" s="141"/>
      <c r="DO41" s="141"/>
      <c r="DP41" s="141"/>
      <c r="DQ41" s="141"/>
      <c r="DR41" s="141"/>
      <c r="DS41" s="141"/>
      <c r="DT41" s="141"/>
      <c r="DU41" s="141"/>
      <c r="DV41" s="141"/>
      <c r="DW41" s="141"/>
      <c r="DX41" s="141"/>
      <c r="DY41" s="141"/>
      <c r="DZ41" s="141"/>
      <c r="EA41" s="141"/>
      <c r="EB41" s="141"/>
      <c r="EC41" s="141"/>
      <c r="ED41" s="141"/>
      <c r="EE41" s="141"/>
      <c r="EF41" s="141"/>
      <c r="EG41" s="141"/>
      <c r="EH41" s="141"/>
      <c r="EI41" s="141"/>
      <c r="EJ41" s="141"/>
      <c r="EK41" s="141"/>
      <c r="EL41" s="141"/>
      <c r="EM41" s="141"/>
      <c r="EN41" s="141"/>
      <c r="EO41" s="141"/>
      <c r="EP41" s="141"/>
      <c r="EQ41" s="141"/>
      <c r="ER41" s="141"/>
      <c r="ES41" s="141"/>
      <c r="ET41" s="141"/>
      <c r="EU41" s="141"/>
      <c r="EV41" s="141"/>
      <c r="EW41" s="141"/>
      <c r="EX41" s="141"/>
      <c r="EY41" s="141"/>
      <c r="EZ41" s="141"/>
      <c r="FA41" s="141"/>
      <c r="FB41" s="141"/>
      <c r="FC41" s="141"/>
      <c r="FD41" s="141"/>
      <c r="FE41" s="141"/>
      <c r="FF41" s="141"/>
      <c r="FG41" s="141"/>
      <c r="FH41" s="141"/>
      <c r="FI41" s="141"/>
      <c r="FJ41" s="141"/>
      <c r="FK41" s="141"/>
      <c r="FL41" s="141"/>
      <c r="FM41" s="141"/>
      <c r="FN41" s="141"/>
      <c r="FO41" s="141"/>
      <c r="FP41" s="141"/>
      <c r="FQ41" s="141"/>
      <c r="FR41" s="141"/>
      <c r="FS41" s="141"/>
      <c r="FT41" s="141"/>
      <c r="FU41" s="141"/>
      <c r="FV41" s="141"/>
      <c r="FW41" s="141"/>
      <c r="FX41" s="141"/>
      <c r="FY41" s="141"/>
      <c r="FZ41" s="141"/>
      <c r="GA41" s="141"/>
      <c r="GB41" s="141"/>
      <c r="GC41" s="141"/>
      <c r="GD41" s="141"/>
      <c r="GE41" s="141"/>
      <c r="GF41" s="141"/>
      <c r="GG41" s="141"/>
      <c r="GH41" s="141"/>
      <c r="GI41" s="141"/>
      <c r="GJ41" s="141"/>
      <c r="GK41" s="141"/>
      <c r="GL41" s="141"/>
      <c r="GM41" s="141"/>
      <c r="GN41" s="141"/>
      <c r="GO41" s="141"/>
      <c r="GP41" s="141"/>
      <c r="GQ41" s="141"/>
      <c r="GR41" s="141"/>
      <c r="GS41" s="141"/>
      <c r="GT41" s="141"/>
      <c r="GU41" s="141"/>
      <c r="GV41" s="141"/>
      <c r="GW41" s="141"/>
      <c r="GX41" s="141"/>
      <c r="GY41" s="141"/>
      <c r="GZ41" s="141"/>
      <c r="HA41" s="141"/>
      <c r="HB41" s="141"/>
      <c r="HC41" s="141"/>
      <c r="HD41" s="141"/>
      <c r="HE41" s="141"/>
      <c r="HF41" s="141"/>
      <c r="HG41" s="141"/>
      <c r="HH41" s="141"/>
      <c r="HI41" s="141"/>
      <c r="HJ41" s="141"/>
      <c r="HK41" s="141"/>
      <c r="HL41" s="141"/>
      <c r="HM41" s="141"/>
      <c r="HN41" s="141"/>
      <c r="HO41" s="141"/>
      <c r="HP41" s="141"/>
      <c r="HQ41" s="141"/>
      <c r="HR41" s="141"/>
      <c r="HS41" s="141"/>
      <c r="HT41" s="141"/>
      <c r="HU41" s="141"/>
      <c r="HV41" s="141"/>
      <c r="HW41" s="141"/>
      <c r="HX41" s="141"/>
      <c r="HY41" s="141"/>
      <c r="HZ41" s="141"/>
      <c r="IA41" s="141"/>
      <c r="IB41" s="141"/>
      <c r="IC41" s="141"/>
      <c r="ID41" s="141"/>
      <c r="IE41" s="141"/>
      <c r="IF41" s="141"/>
      <c r="IG41" s="141"/>
      <c r="IH41" s="141"/>
      <c r="II41" s="141"/>
      <c r="IJ41" s="141"/>
      <c r="IK41" s="141"/>
      <c r="IL41" s="141"/>
      <c r="IM41" s="141"/>
      <c r="IN41" s="141"/>
      <c r="IO41" s="141"/>
      <c r="IP41" s="141"/>
      <c r="IQ41" s="141"/>
      <c r="IR41" s="141"/>
      <c r="IS41" s="141"/>
    </row>
    <row r="42" spans="1:253" s="6" customFormat="1" ht="17.25" customHeight="1" x14ac:dyDescent="0.2">
      <c r="A42" s="232"/>
      <c r="B42" s="233"/>
      <c r="C42" s="233"/>
      <c r="D42" s="233"/>
      <c r="E42" s="234"/>
      <c r="F42" s="233"/>
      <c r="G42" s="234"/>
      <c r="H42" s="235"/>
      <c r="I42" s="146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  <c r="BC42" s="141"/>
      <c r="BD42" s="141"/>
      <c r="BE42" s="141"/>
      <c r="BF42" s="141"/>
      <c r="BG42" s="141"/>
      <c r="BH42" s="141"/>
      <c r="BI42" s="141"/>
      <c r="BJ42" s="141"/>
      <c r="BK42" s="141"/>
      <c r="BL42" s="141"/>
      <c r="BM42" s="141"/>
      <c r="BN42" s="141"/>
      <c r="BO42" s="141"/>
      <c r="BP42" s="141"/>
      <c r="BQ42" s="141"/>
      <c r="BR42" s="141"/>
      <c r="BS42" s="141"/>
      <c r="BT42" s="141"/>
      <c r="BU42" s="141"/>
      <c r="BV42" s="141"/>
      <c r="BW42" s="141"/>
      <c r="BX42" s="141"/>
      <c r="BY42" s="141"/>
      <c r="BZ42" s="141"/>
      <c r="CA42" s="141"/>
      <c r="CB42" s="141"/>
      <c r="CC42" s="141"/>
      <c r="CD42" s="141"/>
      <c r="CE42" s="141"/>
      <c r="CF42" s="141"/>
      <c r="CG42" s="141"/>
      <c r="CH42" s="141"/>
      <c r="CI42" s="141"/>
      <c r="CJ42" s="141"/>
      <c r="CK42" s="141"/>
      <c r="CL42" s="141"/>
      <c r="CM42" s="141"/>
      <c r="CN42" s="141"/>
      <c r="CO42" s="141"/>
      <c r="CP42" s="141"/>
      <c r="CQ42" s="141"/>
      <c r="CR42" s="141"/>
      <c r="CS42" s="141"/>
      <c r="CT42" s="141"/>
      <c r="CU42" s="141"/>
      <c r="CV42" s="141"/>
      <c r="CW42" s="141"/>
      <c r="CX42" s="141"/>
      <c r="CY42" s="141"/>
      <c r="CZ42" s="141"/>
      <c r="DA42" s="141"/>
      <c r="DB42" s="141"/>
      <c r="DC42" s="141"/>
      <c r="DD42" s="141"/>
      <c r="DE42" s="141"/>
      <c r="DF42" s="141"/>
      <c r="DG42" s="141"/>
      <c r="DH42" s="141"/>
      <c r="DI42" s="141"/>
      <c r="DJ42" s="141"/>
      <c r="DK42" s="141"/>
      <c r="DL42" s="141"/>
      <c r="DM42" s="141"/>
      <c r="DN42" s="141"/>
      <c r="DO42" s="141"/>
      <c r="DP42" s="141"/>
      <c r="DQ42" s="141"/>
      <c r="DR42" s="141"/>
      <c r="DS42" s="141"/>
      <c r="DT42" s="141"/>
      <c r="DU42" s="141"/>
      <c r="DV42" s="141"/>
      <c r="DW42" s="141"/>
      <c r="DX42" s="141"/>
      <c r="DY42" s="141"/>
      <c r="DZ42" s="141"/>
      <c r="EA42" s="141"/>
      <c r="EB42" s="141"/>
      <c r="EC42" s="141"/>
      <c r="ED42" s="141"/>
      <c r="EE42" s="141"/>
      <c r="EF42" s="141"/>
      <c r="EG42" s="141"/>
      <c r="EH42" s="141"/>
      <c r="EI42" s="141"/>
      <c r="EJ42" s="141"/>
      <c r="EK42" s="141"/>
      <c r="EL42" s="141"/>
      <c r="EM42" s="141"/>
      <c r="EN42" s="141"/>
      <c r="EO42" s="141"/>
      <c r="EP42" s="141"/>
      <c r="EQ42" s="141"/>
      <c r="ER42" s="141"/>
      <c r="ES42" s="141"/>
      <c r="ET42" s="141"/>
      <c r="EU42" s="141"/>
      <c r="EV42" s="141"/>
      <c r="EW42" s="141"/>
      <c r="EX42" s="141"/>
      <c r="EY42" s="141"/>
      <c r="EZ42" s="141"/>
      <c r="FA42" s="141"/>
      <c r="FB42" s="141"/>
      <c r="FC42" s="141"/>
      <c r="FD42" s="141"/>
      <c r="FE42" s="141"/>
      <c r="FF42" s="141"/>
      <c r="FG42" s="141"/>
      <c r="FH42" s="141"/>
      <c r="FI42" s="141"/>
      <c r="FJ42" s="141"/>
      <c r="FK42" s="141"/>
      <c r="FL42" s="141"/>
      <c r="FM42" s="141"/>
      <c r="FN42" s="141"/>
      <c r="FO42" s="141"/>
      <c r="FP42" s="141"/>
      <c r="FQ42" s="141"/>
      <c r="FR42" s="141"/>
      <c r="FS42" s="141"/>
      <c r="FT42" s="141"/>
      <c r="FU42" s="141"/>
      <c r="FV42" s="141"/>
      <c r="FW42" s="141"/>
      <c r="FX42" s="141"/>
      <c r="FY42" s="141"/>
      <c r="FZ42" s="141"/>
      <c r="GA42" s="141"/>
      <c r="GB42" s="141"/>
      <c r="GC42" s="141"/>
      <c r="GD42" s="141"/>
      <c r="GE42" s="141"/>
      <c r="GF42" s="141"/>
      <c r="GG42" s="141"/>
      <c r="GH42" s="141"/>
      <c r="GI42" s="141"/>
      <c r="GJ42" s="141"/>
      <c r="GK42" s="141"/>
      <c r="GL42" s="141"/>
      <c r="GM42" s="141"/>
      <c r="GN42" s="141"/>
      <c r="GO42" s="141"/>
      <c r="GP42" s="141"/>
      <c r="GQ42" s="141"/>
      <c r="GR42" s="141"/>
      <c r="GS42" s="141"/>
      <c r="GT42" s="141"/>
      <c r="GU42" s="141"/>
      <c r="GV42" s="141"/>
      <c r="GW42" s="141"/>
      <c r="GX42" s="141"/>
      <c r="GY42" s="141"/>
      <c r="GZ42" s="141"/>
      <c r="HA42" s="141"/>
      <c r="HB42" s="141"/>
      <c r="HC42" s="141"/>
      <c r="HD42" s="141"/>
      <c r="HE42" s="141"/>
      <c r="HF42" s="141"/>
      <c r="HG42" s="141"/>
      <c r="HH42" s="141"/>
      <c r="HI42" s="141"/>
      <c r="HJ42" s="141"/>
      <c r="HK42" s="141"/>
      <c r="HL42" s="141"/>
      <c r="HM42" s="141"/>
      <c r="HN42" s="141"/>
      <c r="HO42" s="141"/>
      <c r="HP42" s="141"/>
      <c r="HQ42" s="141"/>
      <c r="HR42" s="141"/>
      <c r="HS42" s="141"/>
      <c r="HT42" s="141"/>
      <c r="HU42" s="141"/>
      <c r="HV42" s="141"/>
      <c r="HW42" s="141"/>
      <c r="HX42" s="141"/>
      <c r="HY42" s="141"/>
      <c r="HZ42" s="141"/>
      <c r="IA42" s="141"/>
      <c r="IB42" s="141"/>
      <c r="IC42" s="141"/>
      <c r="ID42" s="141"/>
      <c r="IE42" s="141"/>
      <c r="IF42" s="141"/>
      <c r="IG42" s="141"/>
      <c r="IH42" s="141"/>
      <c r="II42" s="141"/>
      <c r="IJ42" s="141"/>
      <c r="IK42" s="141"/>
      <c r="IL42" s="141"/>
      <c r="IM42" s="141"/>
      <c r="IN42" s="141"/>
      <c r="IO42" s="141"/>
      <c r="IP42" s="141"/>
      <c r="IQ42" s="141"/>
      <c r="IR42" s="141"/>
      <c r="IS42" s="141"/>
    </row>
    <row r="43" spans="1:253" s="6" customFormat="1" ht="17.25" customHeight="1" x14ac:dyDescent="0.2">
      <c r="A43" s="232"/>
      <c r="B43" s="233"/>
      <c r="C43" s="233"/>
      <c r="D43" s="233"/>
      <c r="E43" s="234"/>
      <c r="F43" s="233"/>
      <c r="G43" s="234"/>
      <c r="H43" s="235"/>
      <c r="I43" s="146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  <c r="BC43" s="141"/>
      <c r="BD43" s="141"/>
      <c r="BE43" s="141"/>
      <c r="BF43" s="141"/>
      <c r="BG43" s="141"/>
      <c r="BH43" s="141"/>
      <c r="BI43" s="141"/>
      <c r="BJ43" s="141"/>
      <c r="BK43" s="141"/>
      <c r="BL43" s="141"/>
      <c r="BM43" s="141"/>
      <c r="BN43" s="141"/>
      <c r="BO43" s="141"/>
      <c r="BP43" s="141"/>
      <c r="BQ43" s="141"/>
      <c r="BR43" s="141"/>
      <c r="BS43" s="141"/>
      <c r="BT43" s="141"/>
      <c r="BU43" s="141"/>
      <c r="BV43" s="141"/>
      <c r="BW43" s="141"/>
      <c r="BX43" s="141"/>
      <c r="BY43" s="141"/>
      <c r="BZ43" s="141"/>
      <c r="CA43" s="141"/>
      <c r="CB43" s="141"/>
      <c r="CC43" s="141"/>
      <c r="CD43" s="141"/>
      <c r="CE43" s="141"/>
      <c r="CF43" s="141"/>
      <c r="CG43" s="141"/>
      <c r="CH43" s="141"/>
      <c r="CI43" s="141"/>
      <c r="CJ43" s="141"/>
      <c r="CK43" s="141"/>
      <c r="CL43" s="141"/>
      <c r="CM43" s="141"/>
      <c r="CN43" s="141"/>
      <c r="CO43" s="141"/>
      <c r="CP43" s="141"/>
      <c r="CQ43" s="141"/>
      <c r="CR43" s="141"/>
      <c r="CS43" s="141"/>
      <c r="CT43" s="141"/>
      <c r="CU43" s="141"/>
      <c r="CV43" s="141"/>
      <c r="CW43" s="141"/>
      <c r="CX43" s="141"/>
      <c r="CY43" s="141"/>
      <c r="CZ43" s="141"/>
      <c r="DA43" s="141"/>
      <c r="DB43" s="141"/>
      <c r="DC43" s="141"/>
      <c r="DD43" s="141"/>
      <c r="DE43" s="141"/>
      <c r="DF43" s="141"/>
      <c r="DG43" s="141"/>
      <c r="DH43" s="141"/>
      <c r="DI43" s="141"/>
      <c r="DJ43" s="141"/>
      <c r="DK43" s="141"/>
      <c r="DL43" s="141"/>
      <c r="DM43" s="141"/>
      <c r="DN43" s="141"/>
      <c r="DO43" s="141"/>
      <c r="DP43" s="141"/>
      <c r="DQ43" s="141"/>
      <c r="DR43" s="141"/>
      <c r="DS43" s="141"/>
      <c r="DT43" s="141"/>
      <c r="DU43" s="141"/>
      <c r="DV43" s="141"/>
      <c r="DW43" s="141"/>
      <c r="DX43" s="141"/>
      <c r="DY43" s="141"/>
      <c r="DZ43" s="141"/>
      <c r="EA43" s="141"/>
      <c r="EB43" s="141"/>
      <c r="EC43" s="141"/>
      <c r="ED43" s="141"/>
      <c r="EE43" s="141"/>
      <c r="EF43" s="141"/>
      <c r="EG43" s="141"/>
      <c r="EH43" s="141"/>
      <c r="EI43" s="141"/>
      <c r="EJ43" s="141"/>
      <c r="EK43" s="141"/>
      <c r="EL43" s="141"/>
      <c r="EM43" s="141"/>
      <c r="EN43" s="141"/>
      <c r="EO43" s="141"/>
      <c r="EP43" s="141"/>
      <c r="EQ43" s="141"/>
      <c r="ER43" s="141"/>
      <c r="ES43" s="141"/>
      <c r="ET43" s="141"/>
      <c r="EU43" s="141"/>
      <c r="EV43" s="141"/>
      <c r="EW43" s="141"/>
      <c r="EX43" s="141"/>
      <c r="EY43" s="141"/>
      <c r="EZ43" s="141"/>
      <c r="FA43" s="141"/>
      <c r="FB43" s="141"/>
      <c r="FC43" s="141"/>
      <c r="FD43" s="141"/>
      <c r="FE43" s="141"/>
      <c r="FF43" s="141"/>
      <c r="FG43" s="141"/>
      <c r="FH43" s="141"/>
      <c r="FI43" s="141"/>
      <c r="FJ43" s="141"/>
      <c r="FK43" s="141"/>
      <c r="FL43" s="141"/>
      <c r="FM43" s="141"/>
      <c r="FN43" s="141"/>
      <c r="FO43" s="141"/>
      <c r="FP43" s="141"/>
      <c r="FQ43" s="141"/>
      <c r="FR43" s="141"/>
      <c r="FS43" s="141"/>
      <c r="FT43" s="141"/>
      <c r="FU43" s="141"/>
      <c r="FV43" s="141"/>
      <c r="FW43" s="141"/>
      <c r="FX43" s="141"/>
      <c r="FY43" s="141"/>
      <c r="FZ43" s="141"/>
      <c r="GA43" s="141"/>
      <c r="GB43" s="141"/>
      <c r="GC43" s="141"/>
      <c r="GD43" s="141"/>
      <c r="GE43" s="141"/>
      <c r="GF43" s="141"/>
      <c r="GG43" s="141"/>
      <c r="GH43" s="141"/>
      <c r="GI43" s="141"/>
      <c r="GJ43" s="141"/>
      <c r="GK43" s="141"/>
      <c r="GL43" s="141"/>
      <c r="GM43" s="141"/>
      <c r="GN43" s="141"/>
      <c r="GO43" s="141"/>
      <c r="GP43" s="141"/>
      <c r="GQ43" s="141"/>
      <c r="GR43" s="141"/>
      <c r="GS43" s="141"/>
      <c r="GT43" s="141"/>
      <c r="GU43" s="141"/>
      <c r="GV43" s="141"/>
      <c r="GW43" s="141"/>
      <c r="GX43" s="141"/>
      <c r="GY43" s="141"/>
      <c r="GZ43" s="141"/>
      <c r="HA43" s="141"/>
      <c r="HB43" s="141"/>
      <c r="HC43" s="141"/>
      <c r="HD43" s="141"/>
      <c r="HE43" s="141"/>
      <c r="HF43" s="141"/>
      <c r="HG43" s="141"/>
      <c r="HH43" s="141"/>
      <c r="HI43" s="141"/>
      <c r="HJ43" s="141"/>
      <c r="HK43" s="141"/>
      <c r="HL43" s="141"/>
      <c r="HM43" s="141"/>
      <c r="HN43" s="141"/>
      <c r="HO43" s="141"/>
      <c r="HP43" s="141"/>
      <c r="HQ43" s="141"/>
      <c r="HR43" s="141"/>
      <c r="HS43" s="141"/>
      <c r="HT43" s="141"/>
      <c r="HU43" s="141"/>
      <c r="HV43" s="141"/>
      <c r="HW43" s="141"/>
      <c r="HX43" s="141"/>
      <c r="HY43" s="141"/>
      <c r="HZ43" s="141"/>
      <c r="IA43" s="141"/>
      <c r="IB43" s="141"/>
      <c r="IC43" s="141"/>
      <c r="ID43" s="141"/>
      <c r="IE43" s="141"/>
      <c r="IF43" s="141"/>
      <c r="IG43" s="141"/>
      <c r="IH43" s="141"/>
      <c r="II43" s="141"/>
      <c r="IJ43" s="141"/>
      <c r="IK43" s="141"/>
      <c r="IL43" s="141"/>
      <c r="IM43" s="141"/>
      <c r="IN43" s="141"/>
      <c r="IO43" s="141"/>
      <c r="IP43" s="141"/>
      <c r="IQ43" s="141"/>
      <c r="IR43" s="141"/>
      <c r="IS43" s="141"/>
    </row>
    <row r="44" spans="1:253" s="6" customFormat="1" x14ac:dyDescent="0.2">
      <c r="A44" s="232"/>
      <c r="B44" s="233"/>
      <c r="C44" s="233"/>
      <c r="D44" s="233"/>
      <c r="E44" s="233"/>
      <c r="F44" s="233"/>
      <c r="G44" s="233"/>
      <c r="H44" s="235"/>
      <c r="I44" s="146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  <c r="X44" s="141"/>
      <c r="Y44" s="141"/>
      <c r="Z44" s="141"/>
      <c r="AA44" s="141"/>
      <c r="AB44" s="141"/>
      <c r="AC44" s="141"/>
      <c r="AD44" s="141"/>
      <c r="AE44" s="141"/>
      <c r="AF44" s="141"/>
      <c r="AG44" s="141"/>
      <c r="AH44" s="141"/>
      <c r="AI44" s="141"/>
      <c r="AJ44" s="141"/>
      <c r="AK44" s="141"/>
      <c r="AL44" s="141"/>
      <c r="AM44" s="141"/>
      <c r="AN44" s="141"/>
      <c r="AO44" s="141"/>
      <c r="AP44" s="141"/>
      <c r="AQ44" s="141"/>
      <c r="AR44" s="141"/>
      <c r="AS44" s="141"/>
      <c r="AT44" s="141"/>
      <c r="AU44" s="141"/>
      <c r="AV44" s="141"/>
      <c r="AW44" s="141"/>
      <c r="AX44" s="141"/>
      <c r="AY44" s="141"/>
      <c r="AZ44" s="141"/>
      <c r="BA44" s="141"/>
      <c r="BB44" s="141"/>
      <c r="BC44" s="141"/>
      <c r="BD44" s="141"/>
      <c r="BE44" s="141"/>
      <c r="BF44" s="141"/>
      <c r="BG44" s="141"/>
      <c r="BH44" s="141"/>
      <c r="BI44" s="141"/>
      <c r="BJ44" s="141"/>
      <c r="BK44" s="141"/>
      <c r="BL44" s="141"/>
      <c r="BM44" s="141"/>
      <c r="BN44" s="141"/>
      <c r="BO44" s="141"/>
      <c r="BP44" s="141"/>
      <c r="BQ44" s="141"/>
      <c r="BR44" s="141"/>
      <c r="BS44" s="141"/>
      <c r="BT44" s="141"/>
      <c r="BU44" s="141"/>
      <c r="BV44" s="141"/>
      <c r="BW44" s="141"/>
      <c r="BX44" s="141"/>
      <c r="BY44" s="141"/>
      <c r="BZ44" s="141"/>
      <c r="CA44" s="141"/>
      <c r="CB44" s="141"/>
      <c r="CC44" s="141"/>
      <c r="CD44" s="141"/>
      <c r="CE44" s="141"/>
      <c r="CF44" s="141"/>
      <c r="CG44" s="141"/>
      <c r="CH44" s="141"/>
      <c r="CI44" s="141"/>
      <c r="CJ44" s="141"/>
      <c r="CK44" s="141"/>
      <c r="CL44" s="141"/>
      <c r="CM44" s="141"/>
      <c r="CN44" s="141"/>
      <c r="CO44" s="141"/>
      <c r="CP44" s="141"/>
      <c r="CQ44" s="141"/>
      <c r="CR44" s="141"/>
      <c r="CS44" s="141"/>
      <c r="CT44" s="141"/>
      <c r="CU44" s="141"/>
      <c r="CV44" s="141"/>
      <c r="CW44" s="141"/>
      <c r="CX44" s="141"/>
      <c r="CY44" s="141"/>
      <c r="CZ44" s="141"/>
      <c r="DA44" s="141"/>
      <c r="DB44" s="141"/>
      <c r="DC44" s="141"/>
      <c r="DD44" s="141"/>
      <c r="DE44" s="141"/>
      <c r="DF44" s="141"/>
      <c r="DG44" s="141"/>
      <c r="DH44" s="141"/>
      <c r="DI44" s="141"/>
      <c r="DJ44" s="141"/>
      <c r="DK44" s="141"/>
      <c r="DL44" s="141"/>
      <c r="DM44" s="141"/>
      <c r="DN44" s="141"/>
      <c r="DO44" s="141"/>
      <c r="DP44" s="141"/>
      <c r="DQ44" s="141"/>
      <c r="DR44" s="141"/>
      <c r="DS44" s="141"/>
      <c r="DT44" s="141"/>
      <c r="DU44" s="141"/>
      <c r="DV44" s="141"/>
      <c r="DW44" s="141"/>
      <c r="DX44" s="141"/>
      <c r="DY44" s="141"/>
      <c r="DZ44" s="141"/>
      <c r="EA44" s="141"/>
      <c r="EB44" s="141"/>
      <c r="EC44" s="141"/>
      <c r="ED44" s="141"/>
      <c r="EE44" s="141"/>
      <c r="EF44" s="141"/>
      <c r="EG44" s="141"/>
      <c r="EH44" s="141"/>
      <c r="EI44" s="141"/>
      <c r="EJ44" s="141"/>
      <c r="EK44" s="141"/>
      <c r="EL44" s="141"/>
      <c r="EM44" s="141"/>
      <c r="EN44" s="141"/>
      <c r="EO44" s="141"/>
      <c r="EP44" s="141"/>
      <c r="EQ44" s="141"/>
      <c r="ER44" s="141"/>
      <c r="ES44" s="141"/>
      <c r="ET44" s="141"/>
      <c r="EU44" s="141"/>
      <c r="EV44" s="141"/>
      <c r="EW44" s="141"/>
      <c r="EX44" s="141"/>
      <c r="EY44" s="141"/>
      <c r="EZ44" s="141"/>
      <c r="FA44" s="141"/>
      <c r="FB44" s="141"/>
      <c r="FC44" s="141"/>
      <c r="FD44" s="141"/>
      <c r="FE44" s="141"/>
      <c r="FF44" s="141"/>
      <c r="FG44" s="141"/>
      <c r="FH44" s="141"/>
      <c r="FI44" s="141"/>
      <c r="FJ44" s="141"/>
      <c r="FK44" s="141"/>
      <c r="FL44" s="141"/>
      <c r="FM44" s="141"/>
      <c r="FN44" s="141"/>
      <c r="FO44" s="141"/>
      <c r="FP44" s="141"/>
      <c r="FQ44" s="141"/>
      <c r="FR44" s="141"/>
      <c r="FS44" s="141"/>
      <c r="FT44" s="141"/>
      <c r="FU44" s="141"/>
      <c r="FV44" s="141"/>
      <c r="FW44" s="141"/>
      <c r="FX44" s="141"/>
      <c r="FY44" s="141"/>
      <c r="FZ44" s="141"/>
      <c r="GA44" s="141"/>
      <c r="GB44" s="141"/>
      <c r="GC44" s="141"/>
      <c r="GD44" s="141"/>
      <c r="GE44" s="141"/>
      <c r="GF44" s="141"/>
      <c r="GG44" s="141"/>
      <c r="GH44" s="141"/>
      <c r="GI44" s="141"/>
      <c r="GJ44" s="141"/>
      <c r="GK44" s="141"/>
      <c r="GL44" s="141"/>
      <c r="GM44" s="141"/>
      <c r="GN44" s="141"/>
      <c r="GO44" s="141"/>
      <c r="GP44" s="141"/>
      <c r="GQ44" s="141"/>
      <c r="GR44" s="141"/>
      <c r="GS44" s="141"/>
      <c r="GT44" s="141"/>
      <c r="GU44" s="141"/>
      <c r="GV44" s="141"/>
      <c r="GW44" s="141"/>
      <c r="GX44" s="141"/>
      <c r="GY44" s="141"/>
      <c r="GZ44" s="141"/>
      <c r="HA44" s="141"/>
      <c r="HB44" s="141"/>
      <c r="HC44" s="141"/>
      <c r="HD44" s="141"/>
      <c r="HE44" s="141"/>
      <c r="HF44" s="141"/>
      <c r="HG44" s="141"/>
      <c r="HH44" s="141"/>
      <c r="HI44" s="141"/>
      <c r="HJ44" s="141"/>
      <c r="HK44" s="141"/>
      <c r="HL44" s="141"/>
      <c r="HM44" s="141"/>
      <c r="HN44" s="141"/>
      <c r="HO44" s="141"/>
      <c r="HP44" s="141"/>
      <c r="HQ44" s="141"/>
      <c r="HR44" s="141"/>
      <c r="HS44" s="141"/>
      <c r="HT44" s="141"/>
      <c r="HU44" s="141"/>
      <c r="HV44" s="141"/>
      <c r="HW44" s="141"/>
      <c r="HX44" s="141"/>
      <c r="HY44" s="141"/>
      <c r="HZ44" s="141"/>
      <c r="IA44" s="141"/>
      <c r="IB44" s="141"/>
      <c r="IC44" s="141"/>
      <c r="ID44" s="141"/>
      <c r="IE44" s="141"/>
      <c r="IF44" s="141"/>
      <c r="IG44" s="141"/>
      <c r="IH44" s="141"/>
      <c r="II44" s="141"/>
      <c r="IJ44" s="141"/>
      <c r="IK44" s="141"/>
      <c r="IL44" s="141"/>
      <c r="IM44" s="141"/>
      <c r="IN44" s="141"/>
      <c r="IO44" s="141"/>
      <c r="IP44" s="141"/>
      <c r="IQ44" s="141"/>
      <c r="IR44" s="141"/>
    </row>
    <row r="45" spans="1:253" s="6" customFormat="1" ht="30" x14ac:dyDescent="0.4">
      <c r="A45" s="236"/>
      <c r="B45" s="237"/>
      <c r="C45" s="238"/>
      <c r="D45" s="324"/>
      <c r="E45" s="324"/>
      <c r="F45" s="324"/>
      <c r="G45" s="324"/>
      <c r="H45" s="239"/>
      <c r="I45" s="146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  <c r="X45" s="141"/>
      <c r="Y45" s="141"/>
      <c r="Z45" s="141"/>
      <c r="AA45" s="141"/>
      <c r="AB45" s="141"/>
      <c r="AC45" s="141"/>
      <c r="AD45" s="141"/>
      <c r="AE45" s="141"/>
      <c r="AF45" s="141"/>
      <c r="AG45" s="141"/>
      <c r="AH45" s="141"/>
      <c r="AI45" s="141"/>
      <c r="AJ45" s="141"/>
      <c r="AK45" s="141"/>
      <c r="AL45" s="141"/>
      <c r="AM45" s="141"/>
      <c r="AN45" s="141"/>
      <c r="AO45" s="141"/>
      <c r="AP45" s="141"/>
      <c r="AQ45" s="141"/>
      <c r="AR45" s="141"/>
      <c r="AS45" s="141"/>
      <c r="AT45" s="141"/>
      <c r="AU45" s="141"/>
      <c r="AV45" s="141"/>
      <c r="AW45" s="141"/>
      <c r="AX45" s="141"/>
      <c r="AY45" s="141"/>
      <c r="AZ45" s="141"/>
      <c r="BA45" s="141"/>
      <c r="BB45" s="141"/>
      <c r="BC45" s="141"/>
      <c r="BD45" s="141"/>
      <c r="BE45" s="141"/>
      <c r="BF45" s="141"/>
      <c r="BG45" s="141"/>
      <c r="BH45" s="141"/>
      <c r="BI45" s="141"/>
      <c r="BJ45" s="141"/>
      <c r="BK45" s="141"/>
      <c r="BL45" s="141"/>
      <c r="BM45" s="141"/>
      <c r="BN45" s="141"/>
      <c r="BO45" s="141"/>
      <c r="BP45" s="141"/>
      <c r="BQ45" s="141"/>
      <c r="BR45" s="141"/>
      <c r="BS45" s="141"/>
      <c r="BT45" s="141"/>
      <c r="BU45" s="141"/>
      <c r="BV45" s="141"/>
      <c r="BW45" s="141"/>
      <c r="BX45" s="141"/>
      <c r="BY45" s="141"/>
      <c r="BZ45" s="141"/>
      <c r="CA45" s="141"/>
      <c r="CB45" s="141"/>
      <c r="CC45" s="141"/>
      <c r="CD45" s="141"/>
      <c r="CE45" s="141"/>
      <c r="CF45" s="141"/>
      <c r="CG45" s="141"/>
      <c r="CH45" s="141"/>
      <c r="CI45" s="141"/>
      <c r="CJ45" s="141"/>
      <c r="CK45" s="141"/>
      <c r="CL45" s="141"/>
      <c r="CM45" s="141"/>
      <c r="CN45" s="141"/>
      <c r="CO45" s="141"/>
      <c r="CP45" s="141"/>
      <c r="CQ45" s="141"/>
      <c r="CR45" s="141"/>
      <c r="CS45" s="141"/>
      <c r="CT45" s="141"/>
      <c r="CU45" s="141"/>
      <c r="CV45" s="141"/>
      <c r="CW45" s="141"/>
      <c r="CX45" s="141"/>
      <c r="CY45" s="141"/>
      <c r="CZ45" s="141"/>
      <c r="DA45" s="141"/>
      <c r="DB45" s="141"/>
      <c r="DC45" s="141"/>
      <c r="DD45" s="141"/>
      <c r="DE45" s="141"/>
      <c r="DF45" s="141"/>
      <c r="DG45" s="141"/>
      <c r="DH45" s="141"/>
      <c r="DI45" s="141"/>
      <c r="DJ45" s="141"/>
      <c r="DK45" s="141"/>
      <c r="DL45" s="141"/>
      <c r="DM45" s="141"/>
      <c r="DN45" s="141"/>
      <c r="DO45" s="141"/>
      <c r="DP45" s="141"/>
      <c r="DQ45" s="141"/>
      <c r="DR45" s="141"/>
      <c r="DS45" s="141"/>
      <c r="DT45" s="141"/>
      <c r="DU45" s="141"/>
      <c r="DV45" s="141"/>
      <c r="DW45" s="141"/>
      <c r="DX45" s="141"/>
      <c r="DY45" s="141"/>
      <c r="DZ45" s="141"/>
      <c r="EA45" s="141"/>
      <c r="EB45" s="141"/>
      <c r="EC45" s="141"/>
      <c r="ED45" s="141"/>
      <c r="EE45" s="141"/>
      <c r="EF45" s="141"/>
      <c r="EG45" s="141"/>
      <c r="EH45" s="141"/>
      <c r="EI45" s="141"/>
      <c r="EJ45" s="141"/>
      <c r="EK45" s="141"/>
      <c r="EL45" s="141"/>
      <c r="EM45" s="141"/>
      <c r="EN45" s="141"/>
      <c r="EO45" s="141"/>
      <c r="EP45" s="141"/>
      <c r="EQ45" s="141"/>
      <c r="ER45" s="141"/>
      <c r="ES45" s="141"/>
      <c r="ET45" s="141"/>
      <c r="EU45" s="141"/>
      <c r="EV45" s="141"/>
      <c r="EW45" s="141"/>
      <c r="EX45" s="141"/>
      <c r="EY45" s="141"/>
      <c r="EZ45" s="141"/>
      <c r="FA45" s="141"/>
      <c r="FB45" s="141"/>
      <c r="FC45" s="141"/>
      <c r="FD45" s="141"/>
      <c r="FE45" s="141"/>
      <c r="FF45" s="141"/>
      <c r="FG45" s="141"/>
      <c r="FH45" s="141"/>
      <c r="FI45" s="141"/>
      <c r="FJ45" s="141"/>
      <c r="FK45" s="141"/>
      <c r="FL45" s="141"/>
      <c r="FM45" s="141"/>
      <c r="FN45" s="141"/>
      <c r="FO45" s="141"/>
      <c r="FP45" s="141"/>
      <c r="FQ45" s="141"/>
      <c r="FR45" s="141"/>
      <c r="FS45" s="141"/>
      <c r="FT45" s="141"/>
      <c r="FU45" s="141"/>
      <c r="FV45" s="141"/>
      <c r="FW45" s="141"/>
      <c r="FX45" s="141"/>
      <c r="FY45" s="141"/>
      <c r="FZ45" s="141"/>
      <c r="GA45" s="141"/>
      <c r="GB45" s="141"/>
      <c r="GC45" s="141"/>
      <c r="GD45" s="141"/>
      <c r="GE45" s="141"/>
      <c r="GF45" s="141"/>
      <c r="GG45" s="141"/>
      <c r="GH45" s="141"/>
      <c r="GI45" s="141"/>
      <c r="GJ45" s="141"/>
      <c r="GK45" s="141"/>
      <c r="GL45" s="141"/>
      <c r="GM45" s="141"/>
      <c r="GN45" s="141"/>
      <c r="GO45" s="141"/>
      <c r="GP45" s="141"/>
      <c r="GQ45" s="141"/>
      <c r="GR45" s="141"/>
      <c r="GS45" s="141"/>
      <c r="GT45" s="141"/>
      <c r="GU45" s="141"/>
      <c r="GV45" s="141"/>
      <c r="GW45" s="141"/>
      <c r="GX45" s="141"/>
      <c r="GY45" s="141"/>
      <c r="GZ45" s="141"/>
      <c r="HA45" s="141"/>
      <c r="HB45" s="141"/>
      <c r="HC45" s="141"/>
      <c r="HD45" s="141"/>
      <c r="HE45" s="141"/>
      <c r="HF45" s="141"/>
      <c r="HG45" s="141"/>
      <c r="HH45" s="141"/>
      <c r="HI45" s="141"/>
      <c r="HJ45" s="141"/>
      <c r="HK45" s="141"/>
      <c r="HL45" s="141"/>
      <c r="HM45" s="141"/>
      <c r="HN45" s="141"/>
      <c r="HO45" s="141"/>
      <c r="HP45" s="141"/>
      <c r="HQ45" s="141"/>
      <c r="HR45" s="141"/>
      <c r="HS45" s="141"/>
      <c r="HT45" s="141"/>
      <c r="HU45" s="141"/>
      <c r="HV45" s="141"/>
      <c r="HW45" s="141"/>
      <c r="HX45" s="141"/>
      <c r="HY45" s="141"/>
      <c r="HZ45" s="141"/>
      <c r="IA45" s="141"/>
      <c r="IB45" s="141"/>
      <c r="IC45" s="141"/>
      <c r="ID45" s="141"/>
      <c r="IE45" s="141"/>
      <c r="IF45" s="141"/>
      <c r="IG45" s="141"/>
      <c r="IH45" s="141"/>
      <c r="II45" s="141"/>
      <c r="IJ45" s="141"/>
      <c r="IK45" s="141"/>
      <c r="IL45" s="141"/>
      <c r="IM45" s="141"/>
      <c r="IN45" s="141"/>
      <c r="IO45" s="141"/>
      <c r="IP45" s="141"/>
      <c r="IQ45" s="141"/>
      <c r="IR45" s="141"/>
    </row>
    <row r="46" spans="1:253" x14ac:dyDescent="0.2">
      <c r="A46" s="240"/>
      <c r="B46" s="237"/>
      <c r="C46" s="237"/>
      <c r="D46" s="325"/>
      <c r="E46" s="325"/>
      <c r="F46" s="325"/>
      <c r="G46" s="325"/>
      <c r="H46" s="203"/>
    </row>
    <row r="47" spans="1:253" x14ac:dyDescent="0.2">
      <c r="A47" s="240"/>
      <c r="B47" s="141"/>
      <c r="C47" s="141"/>
      <c r="D47" s="141"/>
      <c r="H47" s="203"/>
    </row>
    <row r="48" spans="1:253" x14ac:dyDescent="0.2">
      <c r="A48" s="240"/>
      <c r="B48" s="141"/>
      <c r="C48" s="141"/>
      <c r="D48" s="141"/>
      <c r="H48" s="203"/>
    </row>
    <row r="49" spans="1:8" ht="13.5" thickBot="1" x14ac:dyDescent="0.25">
      <c r="A49" s="241"/>
      <c r="B49" s="142"/>
      <c r="C49" s="142"/>
      <c r="D49" s="142"/>
      <c r="E49" s="142"/>
      <c r="F49" s="142"/>
      <c r="G49" s="142"/>
      <c r="H49" s="162"/>
    </row>
  </sheetData>
  <mergeCells count="8">
    <mergeCell ref="D45:G45"/>
    <mergeCell ref="D46:G46"/>
    <mergeCell ref="B2:D2"/>
    <mergeCell ref="B3:D3"/>
    <mergeCell ref="B4:E4"/>
    <mergeCell ref="B5:F5"/>
    <mergeCell ref="B6:F6"/>
    <mergeCell ref="B7:F7"/>
  </mergeCells>
  <printOptions horizontalCentered="1" verticalCentered="1"/>
  <pageMargins left="0.23622047244094491" right="0.23622047244094491" top="0.39370078740157483" bottom="0.39370078740157483" header="0.51181102362204722" footer="0.51181102362204722"/>
  <pageSetup scale="8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3"/>
  <sheetViews>
    <sheetView workbookViewId="0">
      <selection activeCell="A3" sqref="A3:H3"/>
    </sheetView>
  </sheetViews>
  <sheetFormatPr baseColWidth="10" defaultRowHeight="12.75" x14ac:dyDescent="0.2"/>
  <cols>
    <col min="1" max="1" width="5.7109375" customWidth="1"/>
    <col min="3" max="3" width="26.85546875" customWidth="1"/>
    <col min="4" max="4" width="15.7109375" bestFit="1" customWidth="1"/>
    <col min="5" max="5" width="3.28515625" customWidth="1"/>
    <col min="6" max="6" width="15.7109375" bestFit="1" customWidth="1"/>
    <col min="8" max="8" width="18.28515625" bestFit="1" customWidth="1"/>
    <col min="10" max="10" width="17.42578125" bestFit="1" customWidth="1"/>
  </cols>
  <sheetData>
    <row r="1" spans="1:10" ht="20.25" x14ac:dyDescent="0.3">
      <c r="A1" s="333" t="s">
        <v>63</v>
      </c>
      <c r="B1" s="334"/>
      <c r="C1" s="334"/>
      <c r="D1" s="334"/>
      <c r="E1" s="334"/>
      <c r="F1" s="334"/>
      <c r="G1" s="334"/>
      <c r="H1" s="335"/>
    </row>
    <row r="2" spans="1:10" ht="20.25" x14ac:dyDescent="0.3">
      <c r="A2" s="336" t="s">
        <v>64</v>
      </c>
      <c r="B2" s="337"/>
      <c r="C2" s="337"/>
      <c r="D2" s="337"/>
      <c r="E2" s="337"/>
      <c r="F2" s="337"/>
      <c r="G2" s="337"/>
      <c r="H2" s="338"/>
    </row>
    <row r="3" spans="1:10" ht="20.25" x14ac:dyDescent="0.3">
      <c r="A3" s="336" t="s">
        <v>65</v>
      </c>
      <c r="B3" s="337"/>
      <c r="C3" s="337"/>
      <c r="D3" s="337"/>
      <c r="E3" s="337"/>
      <c r="F3" s="337"/>
      <c r="G3" s="337"/>
      <c r="H3" s="338"/>
    </row>
    <row r="4" spans="1:10" ht="20.25" x14ac:dyDescent="0.3">
      <c r="A4" s="336" t="s">
        <v>66</v>
      </c>
      <c r="B4" s="337"/>
      <c r="C4" s="337"/>
      <c r="D4" s="337"/>
      <c r="E4" s="337"/>
      <c r="F4" s="337"/>
      <c r="G4" s="337"/>
      <c r="H4" s="338"/>
    </row>
    <row r="5" spans="1:10" ht="20.25" x14ac:dyDescent="0.3">
      <c r="A5" s="336" t="s">
        <v>2</v>
      </c>
      <c r="B5" s="337"/>
      <c r="C5" s="337"/>
      <c r="D5" s="337"/>
      <c r="E5" s="337"/>
      <c r="F5" s="337"/>
      <c r="G5" s="337"/>
      <c r="H5" s="338"/>
    </row>
    <row r="6" spans="1:10" ht="20.25" x14ac:dyDescent="0.3">
      <c r="A6" s="243"/>
      <c r="B6" s="244"/>
      <c r="C6" s="244"/>
      <c r="D6" s="245"/>
      <c r="E6" s="244"/>
      <c r="F6" s="244"/>
      <c r="G6" s="244"/>
      <c r="H6" s="246"/>
    </row>
    <row r="7" spans="1:10" ht="15" x14ac:dyDescent="0.25">
      <c r="A7" s="247"/>
      <c r="B7" s="248"/>
      <c r="C7" s="249"/>
      <c r="D7" s="250"/>
      <c r="E7" s="250"/>
      <c r="F7" s="251"/>
      <c r="G7" s="252"/>
      <c r="H7" s="253"/>
    </row>
    <row r="8" spans="1:10" ht="15" x14ac:dyDescent="0.25">
      <c r="A8" s="254"/>
      <c r="B8" s="248"/>
      <c r="C8" s="255"/>
      <c r="D8" s="250"/>
      <c r="E8" s="250"/>
      <c r="F8" s="256"/>
      <c r="G8" s="252"/>
      <c r="H8" s="257"/>
    </row>
    <row r="9" spans="1:10" ht="16.5" x14ac:dyDescent="0.3">
      <c r="A9" s="258"/>
      <c r="B9" s="259" t="s">
        <v>67</v>
      </c>
      <c r="C9" s="260"/>
      <c r="D9" s="261"/>
      <c r="E9" s="261"/>
      <c r="F9" s="261"/>
      <c r="G9" s="252"/>
      <c r="H9" s="262">
        <v>10568190120780</v>
      </c>
    </row>
    <row r="10" spans="1:10" ht="14.25" x14ac:dyDescent="0.2">
      <c r="A10" s="258"/>
      <c r="B10" s="249"/>
      <c r="C10" s="249"/>
      <c r="D10" s="251"/>
      <c r="E10" s="251"/>
      <c r="F10" s="251"/>
      <c r="G10" s="249"/>
      <c r="H10" s="263"/>
    </row>
    <row r="11" spans="1:10" ht="16.5" x14ac:dyDescent="0.3">
      <c r="A11" s="258"/>
      <c r="B11" s="248" t="s">
        <v>68</v>
      </c>
      <c r="C11" s="264"/>
      <c r="D11" s="250"/>
      <c r="E11" s="250"/>
      <c r="F11" s="250"/>
      <c r="G11" s="248"/>
      <c r="H11" s="262">
        <v>-140615798347</v>
      </c>
    </row>
    <row r="12" spans="1:10" ht="16.5" x14ac:dyDescent="0.3">
      <c r="A12" s="258"/>
      <c r="B12" s="249"/>
      <c r="C12" s="249"/>
      <c r="D12" s="251"/>
      <c r="E12" s="251"/>
      <c r="F12" s="251"/>
      <c r="G12" s="249"/>
      <c r="H12" s="262"/>
    </row>
    <row r="13" spans="1:10" ht="17.25" thickBot="1" x14ac:dyDescent="0.35">
      <c r="A13" s="247"/>
      <c r="B13" s="259" t="s">
        <v>69</v>
      </c>
      <c r="C13" s="260"/>
      <c r="D13" s="261"/>
      <c r="E13" s="261"/>
      <c r="F13" s="261"/>
      <c r="G13" s="259"/>
      <c r="H13" s="265">
        <v>10427574322433</v>
      </c>
      <c r="J13" s="266"/>
    </row>
    <row r="14" spans="1:10" ht="17.25" thickTop="1" x14ac:dyDescent="0.3">
      <c r="A14" s="247"/>
      <c r="B14" s="252"/>
      <c r="C14" s="249"/>
      <c r="D14" s="251"/>
      <c r="E14" s="251"/>
      <c r="F14" s="251"/>
      <c r="G14" s="252"/>
      <c r="H14" s="262"/>
      <c r="J14" s="266"/>
    </row>
    <row r="15" spans="1:10" ht="15" x14ac:dyDescent="0.25">
      <c r="A15" s="247"/>
      <c r="B15" s="267" t="s">
        <v>70</v>
      </c>
      <c r="C15" s="249"/>
      <c r="D15" s="251"/>
      <c r="E15" s="251"/>
      <c r="F15" s="251"/>
      <c r="G15" s="252"/>
      <c r="H15" s="253"/>
    </row>
    <row r="16" spans="1:10" ht="14.25" x14ac:dyDescent="0.2">
      <c r="A16" s="247"/>
      <c r="B16" s="252"/>
      <c r="C16" s="249"/>
      <c r="D16" s="251"/>
      <c r="E16" s="251"/>
      <c r="F16" s="251"/>
      <c r="G16" s="252"/>
      <c r="H16" s="253"/>
    </row>
    <row r="17" spans="1:8" ht="15" x14ac:dyDescent="0.25">
      <c r="A17" s="247"/>
      <c r="C17" s="264"/>
      <c r="D17" s="264" t="s">
        <v>71</v>
      </c>
      <c r="E17" s="264"/>
      <c r="F17" s="264" t="s">
        <v>72</v>
      </c>
      <c r="G17" s="268"/>
      <c r="H17" s="269" t="s">
        <v>73</v>
      </c>
    </row>
    <row r="18" spans="1:8" ht="14.25" x14ac:dyDescent="0.2">
      <c r="A18" s="247"/>
      <c r="B18" s="252"/>
      <c r="C18" s="249"/>
      <c r="D18" s="251"/>
      <c r="E18" s="251"/>
      <c r="F18" s="251"/>
      <c r="G18" s="252"/>
      <c r="H18" s="253"/>
    </row>
    <row r="19" spans="1:8" ht="15" x14ac:dyDescent="0.25">
      <c r="A19" s="270"/>
      <c r="B19" s="271" t="s">
        <v>74</v>
      </c>
      <c r="C19" s="272"/>
      <c r="D19" s="273"/>
      <c r="E19" s="273"/>
      <c r="F19" s="273"/>
      <c r="G19" s="271"/>
      <c r="H19" s="253"/>
    </row>
    <row r="20" spans="1:8" ht="16.5" x14ac:dyDescent="0.3">
      <c r="A20" s="247"/>
      <c r="B20" s="252"/>
      <c r="C20" s="249"/>
      <c r="D20" s="251"/>
      <c r="E20" s="256"/>
      <c r="F20" s="251"/>
      <c r="G20" s="252"/>
      <c r="H20" s="274"/>
    </row>
    <row r="21" spans="1:8" ht="16.5" hidden="1" x14ac:dyDescent="0.3">
      <c r="A21" s="275">
        <v>3203</v>
      </c>
      <c r="B21" s="276" t="s">
        <v>75</v>
      </c>
      <c r="C21" s="277"/>
      <c r="D21" s="278"/>
      <c r="E21" s="278"/>
      <c r="F21" s="278"/>
      <c r="G21" s="278"/>
      <c r="H21" s="274">
        <v>0</v>
      </c>
    </row>
    <row r="22" spans="1:8" ht="16.5" hidden="1" x14ac:dyDescent="0.3">
      <c r="A22" s="275">
        <v>3204</v>
      </c>
      <c r="B22" s="276" t="s">
        <v>76</v>
      </c>
      <c r="C22" s="277"/>
      <c r="D22" s="278"/>
      <c r="E22" s="278"/>
      <c r="F22" s="278"/>
      <c r="G22" s="276"/>
      <c r="H22" s="274">
        <v>0</v>
      </c>
    </row>
    <row r="23" spans="1:8" ht="16.5" hidden="1" x14ac:dyDescent="0.3">
      <c r="A23" s="275">
        <v>3206</v>
      </c>
      <c r="B23" s="276" t="s">
        <v>77</v>
      </c>
      <c r="C23" s="277"/>
      <c r="D23" s="278"/>
      <c r="E23" s="278"/>
      <c r="F23" s="278"/>
      <c r="G23" s="276"/>
      <c r="H23" s="274">
        <v>0</v>
      </c>
    </row>
    <row r="24" spans="1:8" ht="16.5" hidden="1" x14ac:dyDescent="0.3">
      <c r="A24" s="275">
        <v>3208</v>
      </c>
      <c r="B24" s="276" t="s">
        <v>40</v>
      </c>
      <c r="C24" s="277"/>
      <c r="D24" s="279">
        <v>0</v>
      </c>
      <c r="E24" s="278"/>
      <c r="F24" s="278">
        <v>0</v>
      </c>
      <c r="G24" s="276"/>
      <c r="H24" s="274">
        <v>0</v>
      </c>
    </row>
    <row r="25" spans="1:8" ht="16.5" hidden="1" x14ac:dyDescent="0.3">
      <c r="A25" s="275">
        <v>3210</v>
      </c>
      <c r="B25" s="276" t="s">
        <v>78</v>
      </c>
      <c r="C25" s="277"/>
      <c r="D25" s="278"/>
      <c r="E25" s="278"/>
      <c r="F25" s="278"/>
      <c r="G25" s="276"/>
      <c r="H25" s="274">
        <v>0</v>
      </c>
    </row>
    <row r="26" spans="1:8" ht="16.5" hidden="1" x14ac:dyDescent="0.3">
      <c r="A26" s="275">
        <v>3215</v>
      </c>
      <c r="B26" s="276" t="s">
        <v>79</v>
      </c>
      <c r="C26" s="277"/>
      <c r="D26" s="278"/>
      <c r="E26" s="278"/>
      <c r="F26" s="278"/>
      <c r="G26" s="276"/>
      <c r="H26" s="274">
        <v>0</v>
      </c>
    </row>
    <row r="27" spans="1:8" ht="16.5" hidden="1" x14ac:dyDescent="0.3">
      <c r="A27" s="275">
        <v>3220</v>
      </c>
      <c r="B27" s="276" t="s">
        <v>80</v>
      </c>
      <c r="C27" s="249"/>
      <c r="D27" s="278"/>
      <c r="E27" s="278"/>
      <c r="F27" s="278"/>
      <c r="G27" s="276"/>
      <c r="H27" s="274">
        <v>0</v>
      </c>
    </row>
    <row r="28" spans="1:8" ht="16.5" hidden="1" x14ac:dyDescent="0.3">
      <c r="A28" s="275">
        <v>3224</v>
      </c>
      <c r="B28" s="276" t="s">
        <v>81</v>
      </c>
      <c r="C28" s="249"/>
      <c r="D28" s="278"/>
      <c r="E28" s="278"/>
      <c r="F28" s="278"/>
      <c r="G28" s="276"/>
      <c r="H28" s="274">
        <v>0</v>
      </c>
    </row>
    <row r="29" spans="1:8" ht="16.5" x14ac:dyDescent="0.3">
      <c r="A29" s="275">
        <v>3225</v>
      </c>
      <c r="B29" s="276" t="s">
        <v>82</v>
      </c>
      <c r="C29" s="249"/>
      <c r="D29" s="279">
        <v>2978099729491</v>
      </c>
      <c r="E29" s="278"/>
      <c r="F29" s="278">
        <v>2426742160073</v>
      </c>
      <c r="G29" s="276"/>
      <c r="H29" s="274">
        <v>551357569418</v>
      </c>
    </row>
    <row r="30" spans="1:8" ht="16.5" hidden="1" x14ac:dyDescent="0.3">
      <c r="A30" s="275">
        <v>3230</v>
      </c>
      <c r="B30" s="276" t="s">
        <v>83</v>
      </c>
      <c r="C30" s="249"/>
      <c r="D30" s="280">
        <v>0</v>
      </c>
      <c r="E30" s="278"/>
      <c r="F30" s="280">
        <v>0</v>
      </c>
      <c r="G30" s="276"/>
      <c r="H30" s="274">
        <v>0</v>
      </c>
    </row>
    <row r="31" spans="1:8" ht="16.5" hidden="1" x14ac:dyDescent="0.3">
      <c r="A31" s="275">
        <v>3235</v>
      </c>
      <c r="B31" s="276" t="s">
        <v>84</v>
      </c>
      <c r="C31" s="249"/>
      <c r="D31" s="278"/>
      <c r="E31" s="278"/>
      <c r="F31" s="278"/>
      <c r="G31" s="276"/>
      <c r="H31" s="274">
        <v>0</v>
      </c>
    </row>
    <row r="32" spans="1:8" ht="16.5" hidden="1" x14ac:dyDescent="0.3">
      <c r="A32" s="275">
        <v>3237</v>
      </c>
      <c r="B32" s="276" t="s">
        <v>85</v>
      </c>
      <c r="C32" s="249"/>
      <c r="D32" s="278"/>
      <c r="E32" s="278"/>
      <c r="F32" s="278"/>
      <c r="G32" s="276"/>
      <c r="H32" s="274">
        <v>0</v>
      </c>
    </row>
    <row r="33" spans="1:8" ht="16.5" hidden="1" x14ac:dyDescent="0.3">
      <c r="A33" s="275">
        <v>3240</v>
      </c>
      <c r="B33" s="276" t="s">
        <v>86</v>
      </c>
      <c r="C33" s="249"/>
      <c r="D33" s="278"/>
      <c r="E33" s="278"/>
      <c r="F33" s="278"/>
      <c r="G33" s="276"/>
      <c r="H33" s="274">
        <v>0</v>
      </c>
    </row>
    <row r="34" spans="1:8" ht="16.5" hidden="1" x14ac:dyDescent="0.3">
      <c r="A34" s="275">
        <v>3242</v>
      </c>
      <c r="B34" s="276" t="s">
        <v>87</v>
      </c>
      <c r="C34" s="249"/>
      <c r="D34" s="278"/>
      <c r="E34" s="278"/>
      <c r="F34" s="278"/>
      <c r="G34" s="276"/>
      <c r="H34" s="274">
        <v>0</v>
      </c>
    </row>
    <row r="35" spans="1:8" ht="16.5" hidden="1" x14ac:dyDescent="0.3">
      <c r="A35" s="275">
        <v>3243</v>
      </c>
      <c r="B35" s="276" t="s">
        <v>88</v>
      </c>
      <c r="C35" s="249"/>
      <c r="D35" s="278"/>
      <c r="E35" s="278"/>
      <c r="F35" s="278"/>
      <c r="G35" s="276"/>
      <c r="H35" s="274">
        <v>0</v>
      </c>
    </row>
    <row r="36" spans="1:8" ht="16.5" hidden="1" x14ac:dyDescent="0.3">
      <c r="A36" s="275">
        <v>3245</v>
      </c>
      <c r="B36" s="276" t="s">
        <v>89</v>
      </c>
      <c r="C36" s="249"/>
      <c r="D36" s="278"/>
      <c r="E36" s="278"/>
      <c r="F36" s="278"/>
      <c r="G36" s="276"/>
      <c r="H36" s="274">
        <v>0</v>
      </c>
    </row>
    <row r="37" spans="1:8" ht="16.5" hidden="1" x14ac:dyDescent="0.3">
      <c r="A37" s="275">
        <v>3255</v>
      </c>
      <c r="B37" s="276" t="s">
        <v>90</v>
      </c>
      <c r="C37" s="249"/>
      <c r="D37" s="278">
        <v>0</v>
      </c>
      <c r="E37" s="278"/>
      <c r="F37" s="278">
        <v>0</v>
      </c>
      <c r="G37" s="276"/>
      <c r="H37" s="274">
        <v>0</v>
      </c>
    </row>
    <row r="38" spans="1:8" ht="16.5" hidden="1" x14ac:dyDescent="0.3">
      <c r="A38" s="275">
        <v>3258</v>
      </c>
      <c r="B38" s="276" t="s">
        <v>91</v>
      </c>
      <c r="C38" s="249"/>
      <c r="D38" s="278"/>
      <c r="E38" s="278"/>
      <c r="F38" s="278"/>
      <c r="G38" s="276"/>
      <c r="H38" s="274">
        <v>0</v>
      </c>
    </row>
    <row r="39" spans="1:8" ht="16.5" hidden="1" x14ac:dyDescent="0.3">
      <c r="A39" s="275">
        <v>3259</v>
      </c>
      <c r="B39" s="276" t="s">
        <v>92</v>
      </c>
      <c r="C39" s="249"/>
      <c r="D39" s="278"/>
      <c r="E39" s="278"/>
      <c r="F39" s="278"/>
      <c r="G39" s="276"/>
      <c r="H39" s="274">
        <v>0</v>
      </c>
    </row>
    <row r="40" spans="1:8" ht="16.5" hidden="1" x14ac:dyDescent="0.3">
      <c r="A40" s="275">
        <v>3260</v>
      </c>
      <c r="B40" s="276" t="s">
        <v>93</v>
      </c>
      <c r="C40" s="249"/>
      <c r="D40" s="278"/>
      <c r="E40" s="278"/>
      <c r="F40" s="278"/>
      <c r="G40" s="276"/>
      <c r="H40" s="274">
        <v>0</v>
      </c>
    </row>
    <row r="41" spans="1:8" ht="16.5" hidden="1" x14ac:dyDescent="0.3">
      <c r="A41" s="275">
        <v>3265</v>
      </c>
      <c r="B41" s="276" t="s">
        <v>94</v>
      </c>
      <c r="C41" s="249"/>
      <c r="D41" s="278"/>
      <c r="E41" s="278"/>
      <c r="F41" s="278"/>
      <c r="G41" s="252"/>
      <c r="H41" s="274">
        <v>0</v>
      </c>
    </row>
    <row r="42" spans="1:8" ht="16.5" hidden="1" x14ac:dyDescent="0.3">
      <c r="A42" s="275">
        <v>3270</v>
      </c>
      <c r="B42" s="276" t="s">
        <v>95</v>
      </c>
      <c r="C42" s="272"/>
      <c r="D42" s="278">
        <v>-493816530485</v>
      </c>
      <c r="E42" s="278"/>
      <c r="F42" s="278">
        <v>-455825235257</v>
      </c>
      <c r="G42" s="271"/>
      <c r="H42" s="274">
        <v>0</v>
      </c>
    </row>
    <row r="43" spans="1:8" ht="15" x14ac:dyDescent="0.25">
      <c r="A43" s="270"/>
      <c r="B43" s="271"/>
      <c r="C43" s="272"/>
      <c r="D43" s="273"/>
      <c r="E43" s="273"/>
      <c r="F43" s="273"/>
      <c r="G43" s="271"/>
      <c r="H43" s="253"/>
    </row>
    <row r="44" spans="1:8" ht="15" x14ac:dyDescent="0.25">
      <c r="A44" s="270"/>
      <c r="B44" s="271" t="s">
        <v>96</v>
      </c>
      <c r="C44" s="272"/>
      <c r="D44" s="273"/>
      <c r="E44" s="273"/>
      <c r="F44" s="273"/>
      <c r="G44" s="271"/>
      <c r="H44" s="281">
        <v>551357569418</v>
      </c>
    </row>
    <row r="45" spans="1:8" ht="15" x14ac:dyDescent="0.25">
      <c r="A45" s="270"/>
      <c r="B45" s="271"/>
      <c r="C45" s="272"/>
      <c r="D45" s="273"/>
      <c r="E45" s="273"/>
      <c r="F45" s="273"/>
      <c r="G45" s="271"/>
      <c r="H45" s="253"/>
    </row>
    <row r="46" spans="1:8" ht="15" x14ac:dyDescent="0.25">
      <c r="A46" s="270"/>
      <c r="B46" s="271"/>
      <c r="C46" s="272"/>
      <c r="D46" s="273"/>
      <c r="E46" s="273"/>
      <c r="F46" s="273"/>
      <c r="G46" s="271"/>
      <c r="H46" s="253"/>
    </row>
    <row r="47" spans="1:8" ht="15" x14ac:dyDescent="0.25">
      <c r="A47" s="270"/>
      <c r="B47" s="271" t="s">
        <v>97</v>
      </c>
      <c r="C47" s="272"/>
      <c r="D47" s="273"/>
      <c r="E47" s="273"/>
      <c r="F47" s="273"/>
      <c r="G47" s="271"/>
      <c r="H47" s="253"/>
    </row>
    <row r="48" spans="1:8" ht="14.25" x14ac:dyDescent="0.2">
      <c r="A48" s="247"/>
      <c r="B48" s="252"/>
      <c r="C48" s="249"/>
      <c r="D48" s="251"/>
      <c r="E48" s="251"/>
      <c r="F48" s="251"/>
      <c r="G48" s="252"/>
      <c r="H48" s="253"/>
    </row>
    <row r="49" spans="1:8" ht="14.25" x14ac:dyDescent="0.2">
      <c r="A49" s="247"/>
      <c r="B49" s="252"/>
      <c r="C49" s="249"/>
      <c r="D49" s="251"/>
      <c r="E49" s="251"/>
      <c r="F49" s="251"/>
      <c r="G49" s="252"/>
      <c r="H49" s="253"/>
    </row>
    <row r="50" spans="1:8" ht="16.5" hidden="1" x14ac:dyDescent="0.3">
      <c r="A50" s="275">
        <v>3203</v>
      </c>
      <c r="B50" s="276" t="s">
        <v>75</v>
      </c>
      <c r="C50" s="277"/>
      <c r="D50" s="278"/>
      <c r="E50" s="278"/>
      <c r="F50" s="278"/>
      <c r="G50" s="278"/>
      <c r="H50" s="274">
        <v>0</v>
      </c>
    </row>
    <row r="51" spans="1:8" ht="16.5" hidden="1" x14ac:dyDescent="0.3">
      <c r="A51" s="275">
        <v>3204</v>
      </c>
      <c r="B51" s="276" t="s">
        <v>76</v>
      </c>
      <c r="C51" s="277"/>
      <c r="D51" s="278"/>
      <c r="E51" s="278"/>
      <c r="F51" s="278"/>
      <c r="G51" s="278"/>
      <c r="H51" s="274">
        <v>0</v>
      </c>
    </row>
    <row r="52" spans="1:8" ht="16.5" hidden="1" x14ac:dyDescent="0.3">
      <c r="A52" s="275">
        <v>3206</v>
      </c>
      <c r="B52" s="276" t="s">
        <v>77</v>
      </c>
      <c r="C52" s="277"/>
      <c r="D52" s="278"/>
      <c r="E52" s="278"/>
      <c r="F52" s="278"/>
      <c r="G52" s="278"/>
      <c r="H52" s="274">
        <v>0</v>
      </c>
    </row>
    <row r="53" spans="1:8" ht="16.5" x14ac:dyDescent="0.3">
      <c r="A53" s="275">
        <v>3208</v>
      </c>
      <c r="B53" s="276" t="s">
        <v>40</v>
      </c>
      <c r="C53" s="277"/>
      <c r="D53" s="278">
        <v>7405584573870</v>
      </c>
      <c r="E53" s="278"/>
      <c r="F53" s="278">
        <v>7438958695466</v>
      </c>
      <c r="G53" s="278"/>
      <c r="H53" s="274">
        <v>33374121596</v>
      </c>
    </row>
    <row r="54" spans="1:8" ht="16.5" hidden="1" x14ac:dyDescent="0.3">
      <c r="A54" s="275">
        <v>3210</v>
      </c>
      <c r="B54" s="276" t="s">
        <v>78</v>
      </c>
      <c r="C54" s="277"/>
      <c r="D54" s="278"/>
      <c r="E54" s="278"/>
      <c r="F54" s="278"/>
      <c r="G54" s="278"/>
      <c r="H54" s="274">
        <v>0</v>
      </c>
    </row>
    <row r="55" spans="1:8" ht="16.5" hidden="1" x14ac:dyDescent="0.3">
      <c r="A55" s="275">
        <v>3215</v>
      </c>
      <c r="B55" s="276" t="s">
        <v>79</v>
      </c>
      <c r="C55" s="277"/>
      <c r="D55" s="278"/>
      <c r="E55" s="278"/>
      <c r="F55" s="278"/>
      <c r="G55" s="278"/>
      <c r="H55" s="274">
        <v>0</v>
      </c>
    </row>
    <row r="56" spans="1:8" ht="16.5" hidden="1" x14ac:dyDescent="0.3">
      <c r="A56" s="275">
        <v>3220</v>
      </c>
      <c r="B56" s="276" t="s">
        <v>80</v>
      </c>
      <c r="C56" s="277"/>
      <c r="D56" s="278"/>
      <c r="E56" s="278"/>
      <c r="F56" s="278"/>
      <c r="G56" s="278"/>
      <c r="H56" s="274">
        <v>0</v>
      </c>
    </row>
    <row r="57" spans="1:8" ht="16.5" hidden="1" x14ac:dyDescent="0.3">
      <c r="A57" s="275">
        <v>3224</v>
      </c>
      <c r="B57" s="276" t="s">
        <v>81</v>
      </c>
      <c r="C57" s="277"/>
      <c r="D57" s="278"/>
      <c r="E57" s="278"/>
      <c r="F57" s="278"/>
      <c r="G57" s="278"/>
      <c r="H57" s="274">
        <v>0</v>
      </c>
    </row>
    <row r="58" spans="1:8" ht="16.5" hidden="1" x14ac:dyDescent="0.3">
      <c r="A58" s="275">
        <v>3225</v>
      </c>
      <c r="B58" s="276" t="s">
        <v>82</v>
      </c>
      <c r="C58" s="277"/>
      <c r="D58" s="278">
        <v>0</v>
      </c>
      <c r="E58" s="278"/>
      <c r="F58" s="278">
        <v>0</v>
      </c>
      <c r="G58" s="278"/>
      <c r="H58" s="274">
        <v>0</v>
      </c>
    </row>
    <row r="59" spans="1:8" ht="16.5" x14ac:dyDescent="0.3">
      <c r="A59" s="275">
        <v>3230</v>
      </c>
      <c r="B59" s="276" t="s">
        <v>83</v>
      </c>
      <c r="C59" s="277"/>
      <c r="D59" s="278">
        <v>340408004859</v>
      </c>
      <c r="E59" s="278"/>
      <c r="F59" s="280">
        <v>408565837948</v>
      </c>
      <c r="G59" s="278"/>
      <c r="H59" s="274">
        <v>68157833089</v>
      </c>
    </row>
    <row r="60" spans="1:8" ht="16.5" x14ac:dyDescent="0.3">
      <c r="A60" s="275">
        <v>3240</v>
      </c>
      <c r="B60" s="276" t="s">
        <v>86</v>
      </c>
      <c r="C60" s="249"/>
      <c r="D60" s="279">
        <v>82355193971</v>
      </c>
      <c r="E60" s="278"/>
      <c r="F60" s="278">
        <v>83104469156</v>
      </c>
      <c r="G60" s="278"/>
      <c r="H60" s="274">
        <v>749275185</v>
      </c>
    </row>
    <row r="61" spans="1:8" ht="16.5" hidden="1" x14ac:dyDescent="0.3">
      <c r="A61" s="275">
        <v>3237</v>
      </c>
      <c r="B61" s="276" t="s">
        <v>85</v>
      </c>
      <c r="C61" s="277"/>
      <c r="D61" s="278"/>
      <c r="E61" s="278"/>
      <c r="F61" s="278"/>
      <c r="G61" s="278"/>
      <c r="H61" s="274">
        <v>0</v>
      </c>
    </row>
    <row r="62" spans="1:8" ht="16.5" hidden="1" x14ac:dyDescent="0.3">
      <c r="A62" s="275">
        <v>3240</v>
      </c>
      <c r="B62" s="276" t="s">
        <v>86</v>
      </c>
      <c r="C62" s="277"/>
      <c r="D62" s="278"/>
      <c r="E62" s="278"/>
      <c r="F62" s="278"/>
      <c r="G62" s="278"/>
      <c r="H62" s="274">
        <v>0</v>
      </c>
    </row>
    <row r="63" spans="1:8" ht="16.5" hidden="1" x14ac:dyDescent="0.3">
      <c r="A63" s="275">
        <v>3242</v>
      </c>
      <c r="B63" s="276" t="s">
        <v>87</v>
      </c>
      <c r="C63" s="277"/>
      <c r="D63" s="278"/>
      <c r="E63" s="278"/>
      <c r="F63" s="278"/>
      <c r="G63" s="278"/>
      <c r="H63" s="274">
        <v>0</v>
      </c>
    </row>
    <row r="64" spans="1:8" ht="16.5" hidden="1" x14ac:dyDescent="0.3">
      <c r="A64" s="275">
        <v>3243</v>
      </c>
      <c r="B64" s="276" t="s">
        <v>88</v>
      </c>
      <c r="C64" s="277"/>
      <c r="D64" s="278"/>
      <c r="E64" s="278"/>
      <c r="F64" s="278"/>
      <c r="G64" s="278"/>
      <c r="H64" s="274">
        <v>0</v>
      </c>
    </row>
    <row r="65" spans="1:8" ht="16.5" hidden="1" x14ac:dyDescent="0.3">
      <c r="A65" s="275">
        <v>3245</v>
      </c>
      <c r="B65" s="276" t="s">
        <v>89</v>
      </c>
      <c r="C65" s="277"/>
      <c r="D65" s="278"/>
      <c r="E65" s="278"/>
      <c r="F65" s="278"/>
      <c r="G65" s="278"/>
      <c r="H65" s="274">
        <v>0</v>
      </c>
    </row>
    <row r="66" spans="1:8" ht="16.5" x14ac:dyDescent="0.3">
      <c r="A66" s="275">
        <v>3255</v>
      </c>
      <c r="B66" s="276" t="s">
        <v>90</v>
      </c>
      <c r="C66" s="277"/>
      <c r="D66" s="278">
        <v>114792684337</v>
      </c>
      <c r="E66" s="278"/>
      <c r="F66" s="278">
        <v>666493527004</v>
      </c>
      <c r="G66" s="278"/>
      <c r="H66" s="274">
        <v>551700842667</v>
      </c>
    </row>
    <row r="67" spans="1:8" ht="16.5" hidden="1" x14ac:dyDescent="0.3">
      <c r="A67" s="275">
        <v>3258</v>
      </c>
      <c r="B67" s="276" t="s">
        <v>91</v>
      </c>
      <c r="C67" s="277"/>
      <c r="D67" s="278"/>
      <c r="E67" s="278"/>
      <c r="F67" s="278"/>
      <c r="G67" s="278"/>
      <c r="H67" s="274">
        <v>0</v>
      </c>
    </row>
    <row r="68" spans="1:8" ht="16.5" hidden="1" x14ac:dyDescent="0.3">
      <c r="A68" s="275">
        <v>3259</v>
      </c>
      <c r="B68" s="276" t="s">
        <v>92</v>
      </c>
      <c r="C68" s="277"/>
      <c r="D68" s="278"/>
      <c r="E68" s="278"/>
      <c r="F68" s="278"/>
      <c r="G68" s="278"/>
      <c r="H68" s="274">
        <v>0</v>
      </c>
    </row>
    <row r="69" spans="1:8" ht="16.5" hidden="1" x14ac:dyDescent="0.3">
      <c r="A69" s="275">
        <v>3260</v>
      </c>
      <c r="B69" s="276" t="s">
        <v>93</v>
      </c>
      <c r="C69" s="277"/>
      <c r="D69" s="278"/>
      <c r="E69" s="278"/>
      <c r="F69" s="278"/>
      <c r="G69" s="278"/>
      <c r="H69" s="274">
        <v>0</v>
      </c>
    </row>
    <row r="70" spans="1:8" ht="16.5" hidden="1" x14ac:dyDescent="0.3">
      <c r="A70" s="275">
        <v>3265</v>
      </c>
      <c r="B70" s="276" t="s">
        <v>94</v>
      </c>
      <c r="C70" s="277"/>
      <c r="D70" s="278">
        <v>0</v>
      </c>
      <c r="E70" s="278"/>
      <c r="F70" s="278">
        <v>0</v>
      </c>
      <c r="G70" s="278"/>
      <c r="H70" s="274">
        <v>0</v>
      </c>
    </row>
    <row r="71" spans="1:8" ht="16.5" x14ac:dyDescent="0.3">
      <c r="A71" s="275">
        <v>3270</v>
      </c>
      <c r="B71" s="276" t="s">
        <v>95</v>
      </c>
      <c r="C71" s="277"/>
      <c r="D71" s="278">
        <v>-493816530485</v>
      </c>
      <c r="E71" s="273"/>
      <c r="F71" s="278">
        <v>-455825235257</v>
      </c>
      <c r="G71" s="278"/>
      <c r="H71" s="274">
        <v>37991295228</v>
      </c>
    </row>
    <row r="72" spans="1:8" ht="16.5" x14ac:dyDescent="0.3">
      <c r="A72" s="275"/>
      <c r="B72" s="276"/>
      <c r="C72" s="277"/>
      <c r="D72" s="278"/>
      <c r="E72" s="278"/>
      <c r="F72" s="278"/>
      <c r="G72" s="278"/>
      <c r="H72" s="274"/>
    </row>
    <row r="73" spans="1:8" ht="15" x14ac:dyDescent="0.25">
      <c r="A73" s="270"/>
      <c r="B73" s="271" t="s">
        <v>98</v>
      </c>
      <c r="C73" s="272"/>
      <c r="D73" s="273"/>
      <c r="E73" s="273"/>
      <c r="F73" s="273"/>
      <c r="G73" s="271"/>
      <c r="H73" s="282">
        <v>691973367765</v>
      </c>
    </row>
    <row r="74" spans="1:8" ht="14.25" x14ac:dyDescent="0.2">
      <c r="A74" s="247"/>
      <c r="B74" s="252"/>
      <c r="C74" s="249"/>
      <c r="D74" s="251"/>
      <c r="E74" s="251"/>
      <c r="F74" s="251"/>
      <c r="G74" s="252"/>
      <c r="H74" s="253"/>
    </row>
    <row r="75" spans="1:8" ht="16.5" x14ac:dyDescent="0.3">
      <c r="A75" s="247"/>
      <c r="B75" s="252"/>
      <c r="C75" s="249"/>
      <c r="D75" s="251"/>
      <c r="E75" s="251"/>
      <c r="F75" s="251"/>
      <c r="G75" s="252"/>
      <c r="H75" s="274"/>
    </row>
    <row r="76" spans="1:8" ht="16.5" x14ac:dyDescent="0.3">
      <c r="A76" s="247"/>
      <c r="B76" s="271" t="s">
        <v>99</v>
      </c>
      <c r="C76" s="272"/>
      <c r="D76" s="251"/>
      <c r="E76" s="251"/>
      <c r="F76" s="251"/>
      <c r="G76" s="252"/>
      <c r="H76" s="274"/>
    </row>
    <row r="77" spans="1:8" ht="15" x14ac:dyDescent="0.25">
      <c r="A77" s="283"/>
      <c r="B77" s="284"/>
      <c r="C77" s="251"/>
      <c r="D77" s="251"/>
      <c r="E77" s="251"/>
      <c r="F77" s="251"/>
      <c r="G77" s="252"/>
      <c r="H77" s="285"/>
    </row>
    <row r="78" spans="1:8" ht="16.5" hidden="1" x14ac:dyDescent="0.3">
      <c r="A78" s="275">
        <v>3203</v>
      </c>
      <c r="B78" s="276" t="s">
        <v>75</v>
      </c>
      <c r="C78" s="277"/>
      <c r="D78" s="278"/>
      <c r="E78" s="278"/>
      <c r="F78" s="278"/>
      <c r="G78" s="278"/>
      <c r="H78" s="274">
        <v>0</v>
      </c>
    </row>
    <row r="79" spans="1:8" ht="16.5" hidden="1" x14ac:dyDescent="0.3">
      <c r="A79" s="275">
        <v>3204</v>
      </c>
      <c r="B79" s="276" t="s">
        <v>76</v>
      </c>
      <c r="C79" s="277"/>
      <c r="D79" s="278"/>
      <c r="E79" s="278"/>
      <c r="F79" s="278"/>
      <c r="G79" s="278"/>
      <c r="H79" s="274">
        <v>0</v>
      </c>
    </row>
    <row r="80" spans="1:8" ht="16.5" hidden="1" x14ac:dyDescent="0.3">
      <c r="A80" s="275">
        <v>3206</v>
      </c>
      <c r="B80" s="276" t="s">
        <v>77</v>
      </c>
      <c r="C80" s="277"/>
      <c r="D80" s="278"/>
      <c r="E80" s="278"/>
      <c r="F80" s="278"/>
      <c r="G80" s="278"/>
      <c r="H80" s="274">
        <v>0</v>
      </c>
    </row>
    <row r="81" spans="1:8" ht="16.5" hidden="1" x14ac:dyDescent="0.3">
      <c r="A81" s="275">
        <v>3208</v>
      </c>
      <c r="B81" s="276" t="s">
        <v>40</v>
      </c>
      <c r="C81" s="277"/>
      <c r="D81" s="278"/>
      <c r="E81" s="278"/>
      <c r="F81" s="278"/>
      <c r="G81" s="278"/>
      <c r="H81" s="274">
        <v>0</v>
      </c>
    </row>
    <row r="82" spans="1:8" ht="16.5" hidden="1" x14ac:dyDescent="0.3">
      <c r="A82" s="275">
        <v>3210</v>
      </c>
      <c r="B82" s="276" t="s">
        <v>78</v>
      </c>
      <c r="C82" s="277"/>
      <c r="D82" s="278"/>
      <c r="E82" s="278"/>
      <c r="F82" s="278"/>
      <c r="G82" s="278"/>
      <c r="H82" s="274">
        <v>0</v>
      </c>
    </row>
    <row r="83" spans="1:8" ht="16.5" hidden="1" x14ac:dyDescent="0.3">
      <c r="A83" s="275">
        <v>3215</v>
      </c>
      <c r="B83" s="276" t="s">
        <v>79</v>
      </c>
      <c r="C83" s="277"/>
      <c r="D83" s="278"/>
      <c r="E83" s="278"/>
      <c r="F83" s="278"/>
      <c r="G83" s="278"/>
      <c r="H83" s="274">
        <v>0</v>
      </c>
    </row>
    <row r="84" spans="1:8" ht="16.5" hidden="1" x14ac:dyDescent="0.3">
      <c r="A84" s="275">
        <v>3220</v>
      </c>
      <c r="B84" s="276" t="s">
        <v>80</v>
      </c>
      <c r="C84" s="277"/>
      <c r="D84" s="278"/>
      <c r="E84" s="278"/>
      <c r="F84" s="278"/>
      <c r="G84" s="278"/>
      <c r="H84" s="274">
        <v>0</v>
      </c>
    </row>
    <row r="85" spans="1:8" ht="16.5" hidden="1" x14ac:dyDescent="0.3">
      <c r="A85" s="275">
        <v>3224</v>
      </c>
      <c r="B85" s="276" t="s">
        <v>81</v>
      </c>
      <c r="C85" s="277"/>
      <c r="D85" s="278"/>
      <c r="E85" s="278"/>
      <c r="F85" s="278"/>
      <c r="G85" s="278"/>
      <c r="H85" s="274">
        <v>0</v>
      </c>
    </row>
    <row r="86" spans="1:8" ht="16.5" hidden="1" x14ac:dyDescent="0.3">
      <c r="A86" s="275">
        <v>3225</v>
      </c>
      <c r="B86" s="276" t="s">
        <v>82</v>
      </c>
      <c r="C86" s="251"/>
      <c r="D86" s="278"/>
      <c r="E86" s="278"/>
      <c r="F86" s="278"/>
      <c r="G86" s="252"/>
      <c r="H86" s="274">
        <v>0</v>
      </c>
    </row>
    <row r="87" spans="1:8" ht="16.5" hidden="1" x14ac:dyDescent="0.3">
      <c r="A87" s="275">
        <v>3230</v>
      </c>
      <c r="B87" s="276" t="s">
        <v>83</v>
      </c>
      <c r="C87" s="251"/>
      <c r="D87" s="278"/>
      <c r="E87" s="278"/>
      <c r="F87" s="278"/>
      <c r="G87" s="252"/>
      <c r="H87" s="274">
        <v>0</v>
      </c>
    </row>
    <row r="88" spans="1:8" ht="16.5" x14ac:dyDescent="0.3">
      <c r="A88" s="275">
        <v>3235</v>
      </c>
      <c r="B88" s="276" t="s">
        <v>84</v>
      </c>
      <c r="C88" s="251"/>
      <c r="D88" s="278">
        <v>150666390</v>
      </c>
      <c r="E88" s="278"/>
      <c r="F88" s="278">
        <v>150666390</v>
      </c>
      <c r="G88" s="252"/>
      <c r="H88" s="274">
        <v>0</v>
      </c>
    </row>
    <row r="89" spans="1:8" ht="16.5" hidden="1" x14ac:dyDescent="0.3">
      <c r="A89" s="275">
        <v>3237</v>
      </c>
      <c r="B89" s="276" t="s">
        <v>85</v>
      </c>
      <c r="C89" s="251"/>
      <c r="D89" s="278"/>
      <c r="E89" s="278"/>
      <c r="F89" s="278"/>
      <c r="G89" s="252"/>
      <c r="H89" s="274">
        <v>0</v>
      </c>
    </row>
    <row r="90" spans="1:8" ht="16.5" hidden="1" x14ac:dyDescent="0.3">
      <c r="A90" s="275">
        <v>3240</v>
      </c>
      <c r="B90" s="276" t="s">
        <v>86</v>
      </c>
      <c r="C90" s="251"/>
      <c r="D90" s="278"/>
      <c r="E90" s="278"/>
      <c r="F90" s="278"/>
      <c r="G90" s="252"/>
      <c r="H90" s="274">
        <v>0</v>
      </c>
    </row>
    <row r="91" spans="1:8" ht="16.5" hidden="1" x14ac:dyDescent="0.3">
      <c r="A91" s="275">
        <v>3242</v>
      </c>
      <c r="B91" s="276" t="s">
        <v>87</v>
      </c>
      <c r="C91" s="251"/>
      <c r="D91" s="278"/>
      <c r="E91" s="278"/>
      <c r="F91" s="278"/>
      <c r="G91" s="252"/>
      <c r="H91" s="274">
        <v>0</v>
      </c>
    </row>
    <row r="92" spans="1:8" ht="16.5" hidden="1" x14ac:dyDescent="0.3">
      <c r="A92" s="275">
        <v>3243</v>
      </c>
      <c r="B92" s="276" t="s">
        <v>88</v>
      </c>
      <c r="C92" s="251"/>
      <c r="D92" s="278"/>
      <c r="E92" s="278"/>
      <c r="F92" s="278"/>
      <c r="G92" s="252"/>
      <c r="H92" s="274">
        <v>0</v>
      </c>
    </row>
    <row r="93" spans="1:8" ht="16.5" hidden="1" x14ac:dyDescent="0.3">
      <c r="A93" s="275">
        <v>3245</v>
      </c>
      <c r="B93" s="276" t="s">
        <v>89</v>
      </c>
      <c r="C93" s="251"/>
      <c r="D93" s="278"/>
      <c r="E93" s="278"/>
      <c r="F93" s="278"/>
      <c r="G93" s="252"/>
      <c r="H93" s="274">
        <v>0</v>
      </c>
    </row>
    <row r="94" spans="1:8" ht="16.5" hidden="1" x14ac:dyDescent="0.3">
      <c r="A94" s="275">
        <v>3255</v>
      </c>
      <c r="B94" s="276" t="s">
        <v>90</v>
      </c>
      <c r="C94" s="251"/>
      <c r="D94" s="278"/>
      <c r="E94" s="278"/>
      <c r="F94" s="278"/>
      <c r="G94" s="252"/>
      <c r="H94" s="274">
        <v>0</v>
      </c>
    </row>
    <row r="95" spans="1:8" ht="16.5" hidden="1" x14ac:dyDescent="0.3">
      <c r="A95" s="275">
        <v>3258</v>
      </c>
      <c r="B95" s="276" t="s">
        <v>91</v>
      </c>
      <c r="C95" s="251"/>
      <c r="D95" s="278"/>
      <c r="E95" s="278"/>
      <c r="F95" s="278"/>
      <c r="G95" s="252"/>
      <c r="H95" s="274">
        <v>0</v>
      </c>
    </row>
    <row r="96" spans="1:8" ht="16.5" hidden="1" x14ac:dyDescent="0.3">
      <c r="A96" s="275">
        <v>3259</v>
      </c>
      <c r="B96" s="276" t="s">
        <v>92</v>
      </c>
      <c r="C96" s="251"/>
      <c r="D96" s="278"/>
      <c r="E96" s="278"/>
      <c r="F96" s="278"/>
      <c r="G96" s="252"/>
      <c r="H96" s="274">
        <v>0</v>
      </c>
    </row>
    <row r="97" spans="1:8" ht="16.5" hidden="1" x14ac:dyDescent="0.3">
      <c r="A97" s="275">
        <v>3260</v>
      </c>
      <c r="B97" s="276" t="s">
        <v>93</v>
      </c>
      <c r="C97" s="251"/>
      <c r="D97" s="278"/>
      <c r="E97" s="278"/>
      <c r="F97" s="278"/>
      <c r="G97" s="252"/>
      <c r="H97" s="274">
        <v>0</v>
      </c>
    </row>
    <row r="98" spans="1:8" ht="16.5" hidden="1" x14ac:dyDescent="0.3">
      <c r="A98" s="275">
        <v>3265</v>
      </c>
      <c r="B98" s="276" t="s">
        <v>94</v>
      </c>
      <c r="C98" s="251"/>
      <c r="D98" s="278"/>
      <c r="E98" s="278"/>
      <c r="F98" s="278"/>
      <c r="G98" s="252"/>
      <c r="H98" s="274">
        <v>0</v>
      </c>
    </row>
    <row r="99" spans="1:8" ht="16.5" hidden="1" x14ac:dyDescent="0.3">
      <c r="A99" s="275">
        <v>3270</v>
      </c>
      <c r="B99" s="276" t="s">
        <v>95</v>
      </c>
      <c r="C99" s="251"/>
      <c r="D99" s="278"/>
      <c r="E99" s="278"/>
      <c r="F99" s="278"/>
      <c r="G99" s="252"/>
      <c r="H99" s="274">
        <v>0</v>
      </c>
    </row>
    <row r="100" spans="1:8" ht="16.5" x14ac:dyDescent="0.3">
      <c r="A100" s="283"/>
      <c r="B100" s="252"/>
      <c r="C100" s="251"/>
      <c r="D100" s="251"/>
      <c r="E100" s="251"/>
      <c r="F100" s="251"/>
      <c r="G100" s="252"/>
      <c r="H100" s="274"/>
    </row>
    <row r="101" spans="1:8" ht="15" x14ac:dyDescent="0.25">
      <c r="A101" s="270"/>
      <c r="B101" s="271" t="s">
        <v>100</v>
      </c>
      <c r="C101" s="272"/>
      <c r="D101" s="273"/>
      <c r="E101" s="273"/>
      <c r="F101" s="273"/>
      <c r="G101" s="271"/>
      <c r="H101" s="282">
        <v>0</v>
      </c>
    </row>
    <row r="102" spans="1:8" ht="14.25" x14ac:dyDescent="0.2">
      <c r="A102" s="286"/>
      <c r="B102" s="287"/>
      <c r="C102" s="287"/>
      <c r="D102" s="288"/>
      <c r="E102" s="289"/>
      <c r="F102" s="290"/>
      <c r="G102" s="290"/>
      <c r="H102" s="291"/>
    </row>
    <row r="103" spans="1:8" ht="14.25" x14ac:dyDescent="0.2">
      <c r="A103" s="286"/>
      <c r="B103" s="287"/>
      <c r="C103" s="287"/>
      <c r="D103" s="288"/>
      <c r="E103" s="289"/>
      <c r="F103" s="290"/>
      <c r="G103" s="290"/>
      <c r="H103" s="291"/>
    </row>
    <row r="104" spans="1:8" ht="14.25" x14ac:dyDescent="0.2">
      <c r="A104" s="286"/>
      <c r="B104" s="287"/>
      <c r="C104" s="287"/>
      <c r="D104" s="288"/>
      <c r="E104" s="289"/>
      <c r="F104" s="290"/>
      <c r="G104" s="290"/>
      <c r="H104" s="291"/>
    </row>
    <row r="105" spans="1:8" ht="15.75" x14ac:dyDescent="0.25">
      <c r="A105" s="292"/>
      <c r="B105" s="293"/>
      <c r="C105" s="293"/>
      <c r="D105" s="294"/>
      <c r="E105" s="295"/>
      <c r="F105" s="296"/>
      <c r="G105" s="290"/>
      <c r="H105" s="297"/>
    </row>
    <row r="106" spans="1:8" ht="15" x14ac:dyDescent="0.2">
      <c r="A106" s="298"/>
      <c r="B106" s="299"/>
      <c r="C106" s="299"/>
      <c r="D106" s="294"/>
      <c r="E106" s="295"/>
      <c r="F106" s="300"/>
      <c r="G106" s="301"/>
      <c r="H106" s="302"/>
    </row>
    <row r="107" spans="1:8" ht="15.75" x14ac:dyDescent="0.25">
      <c r="A107" s="303"/>
      <c r="B107" s="304"/>
      <c r="C107" s="304"/>
      <c r="D107" s="294"/>
      <c r="E107" s="295"/>
      <c r="F107" s="290"/>
      <c r="G107" s="300"/>
      <c r="H107" s="302"/>
    </row>
    <row r="108" spans="1:8" ht="15.75" x14ac:dyDescent="0.25">
      <c r="A108" s="303"/>
      <c r="B108" s="304"/>
      <c r="C108" s="304"/>
      <c r="D108" s="294"/>
      <c r="E108" s="295"/>
      <c r="F108" s="290"/>
      <c r="G108" s="300"/>
      <c r="H108" s="302"/>
    </row>
    <row r="109" spans="1:8" ht="31.5" customHeight="1" x14ac:dyDescent="0.25">
      <c r="A109" s="305"/>
      <c r="B109" s="306"/>
      <c r="C109" s="306"/>
      <c r="D109" s="307"/>
      <c r="E109" s="308"/>
      <c r="F109" s="309"/>
      <c r="G109" s="310"/>
      <c r="H109" s="311"/>
    </row>
    <row r="110" spans="1:8" ht="15.75" x14ac:dyDescent="0.25">
      <c r="A110" s="339"/>
      <c r="B110" s="340"/>
      <c r="C110" s="340"/>
      <c r="D110" s="340"/>
      <c r="E110" s="340"/>
      <c r="F110" s="340"/>
      <c r="G110" s="340"/>
      <c r="H110" s="341"/>
    </row>
    <row r="111" spans="1:8" ht="15" x14ac:dyDescent="0.2">
      <c r="A111" s="327"/>
      <c r="B111" s="328"/>
      <c r="C111" s="328"/>
      <c r="D111" s="328"/>
      <c r="E111" s="328"/>
      <c r="F111" s="328"/>
      <c r="G111" s="328"/>
      <c r="H111" s="329"/>
    </row>
    <row r="112" spans="1:8" ht="15" x14ac:dyDescent="0.2">
      <c r="A112" s="330"/>
      <c r="B112" s="331"/>
      <c r="C112" s="331"/>
      <c r="D112" s="331"/>
      <c r="E112" s="331"/>
      <c r="F112" s="331"/>
      <c r="G112" s="331"/>
      <c r="H112" s="332"/>
    </row>
    <row r="113" spans="1:8" ht="14.25" x14ac:dyDescent="0.2">
      <c r="A113" s="312"/>
      <c r="B113" s="312"/>
      <c r="C113" s="312"/>
      <c r="D113" s="313"/>
      <c r="E113" s="295"/>
      <c r="F113" s="290"/>
      <c r="G113" s="314"/>
      <c r="H113" s="312"/>
    </row>
  </sheetData>
  <mergeCells count="8">
    <mergeCell ref="A111:H111"/>
    <mergeCell ref="A112:H112"/>
    <mergeCell ref="A1:H1"/>
    <mergeCell ref="A2:H2"/>
    <mergeCell ref="A3:H3"/>
    <mergeCell ref="A4:H4"/>
    <mergeCell ref="A5:H5"/>
    <mergeCell ref="A110:H110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Balance General</vt:lpstr>
      <vt:lpstr>PyG </vt:lpstr>
      <vt:lpstr>Estado Cambios en el Patrimonio</vt:lpstr>
      <vt:lpstr>'Balance General'!Área_de_impresión</vt:lpstr>
      <vt:lpstr>'PyG 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Dario Diaz Carrion</dc:creator>
  <cp:lastModifiedBy>Wilmer Mauricio Salamanca Daza</cp:lastModifiedBy>
  <dcterms:created xsi:type="dcterms:W3CDTF">2018-05-18T13:15:23Z</dcterms:created>
  <dcterms:modified xsi:type="dcterms:W3CDTF">2018-05-18T20:44:43Z</dcterms:modified>
</cp:coreProperties>
</file>