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ogarcia3\Documents\2 Plan de Acción + INDICADORES_SGGC\2019\50525-CERT-SST\"/>
    </mc:Choice>
  </mc:AlternateContent>
  <bookViews>
    <workbookView xWindow="0" yWindow="0" windowWidth="28800" windowHeight="12345"/>
  </bookViews>
  <sheets>
    <sheet name="Hoja2" sheetId="2" r:id="rId1"/>
  </sheets>
  <externalReferences>
    <externalReference r:id="rId2"/>
  </externalReferences>
  <definedNames>
    <definedName name="Anio">[1]paramentros!$H$6:$H$12</definedName>
    <definedName name="day">[1]paramentros!$F$6:$F$36</definedName>
    <definedName name="mes">[1]paramentros!$G$6:$G$17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2" l="1"/>
  <c r="H61" i="2"/>
  <c r="H60" i="2"/>
  <c r="H59" i="2"/>
  <c r="H57" i="2"/>
  <c r="H53" i="2"/>
  <c r="H30" i="2"/>
  <c r="H29" i="2"/>
  <c r="H16" i="2" l="1"/>
  <c r="H79" i="2"/>
  <c r="H78" i="2"/>
  <c r="H76" i="2"/>
  <c r="H74" i="2"/>
  <c r="H73" i="2"/>
  <c r="H72" i="2"/>
  <c r="H71" i="2"/>
  <c r="H70" i="2"/>
  <c r="H68" i="2"/>
  <c r="H67" i="2"/>
  <c r="H66" i="2"/>
  <c r="H65" i="2"/>
  <c r="H64" i="2"/>
  <c r="H56" i="2"/>
  <c r="H55" i="2"/>
  <c r="H54" i="2"/>
  <c r="H52" i="2"/>
  <c r="H51" i="2"/>
  <c r="H49" i="2"/>
  <c r="H48" i="2"/>
  <c r="H47" i="2"/>
  <c r="H46" i="2"/>
  <c r="H45" i="2"/>
  <c r="H44" i="2"/>
  <c r="H43" i="2"/>
  <c r="H42" i="2"/>
  <c r="H41" i="2"/>
  <c r="H40" i="2"/>
  <c r="H39" i="2"/>
  <c r="H37" i="2"/>
  <c r="H36" i="2"/>
  <c r="H34" i="2"/>
  <c r="H32" i="2"/>
  <c r="H28" i="2"/>
  <c r="H27" i="2"/>
  <c r="H26" i="2"/>
  <c r="H25" i="2"/>
  <c r="H23" i="2"/>
  <c r="H22" i="2"/>
  <c r="H21" i="2"/>
  <c r="H20" i="2"/>
  <c r="H19" i="2"/>
  <c r="H18" i="2"/>
  <c r="H15" i="2"/>
  <c r="H14" i="2"/>
  <c r="H13" i="2"/>
  <c r="H12" i="2"/>
  <c r="I4" i="2"/>
  <c r="C4" i="2"/>
  <c r="A4" i="2"/>
  <c r="A2" i="2"/>
  <c r="G8" i="2" l="1"/>
</calcChain>
</file>

<file path=xl/sharedStrings.xml><?xml version="1.0" encoding="utf-8"?>
<sst xmlns="http://schemas.openxmlformats.org/spreadsheetml/2006/main" count="234" uniqueCount="138">
  <si>
    <t>CARGO / ROL</t>
  </si>
  <si>
    <t>CUMPLIMIENTO</t>
  </si>
  <si>
    <t>EVIDENCIA</t>
  </si>
  <si>
    <t xml:space="preserve">DIRECTOR GENERAL. </t>
  </si>
  <si>
    <t>TOTAL</t>
  </si>
  <si>
    <t>%</t>
  </si>
  <si>
    <t>Finalizada</t>
  </si>
  <si>
    <t>Se cuenta con la resolución 447 de 2012, en la cual se designa al Subdirector General de Gestión Corporativa.</t>
  </si>
  <si>
    <t xml:space="preserve"> 2. Validar y aprobar mediante su firma el contenido de la política o directriz de la  Seguridad y Salud  en el Trabajo</t>
  </si>
  <si>
    <t>Resolución 1318 de marzo de  2017, publicada en la URL:
https://www.idu.gov.co/page/transparencia/informacion-de-interes/sigi/seguridad-y-salud-en-el-trabajo</t>
  </si>
  <si>
    <t>Documento Revisión por la Dirección.
Actas del comité Directivo SIG</t>
  </si>
  <si>
    <t>Plan Anual firmado y publicado en el siguiente link:
https://www.idu.gov.co/page/transparencia/informacion-de-interes/sigi/seguridad-y-salud-en-el-trabajo</t>
  </si>
  <si>
    <t>SUBDIRECTOR GENERAL DE GESTIÓN CORPORATIVA ( Responsable del sistema de Gestión) (Representante de la Dirección)</t>
  </si>
  <si>
    <t>1. Planear, organizar y dirigir el Sistema de Gestión de la Seguridad y Salud en el Trabajo SG-SST, y como mínimo una (1) vez al año, realizar su evaluación</t>
  </si>
  <si>
    <t>Se cuenta con el Sistema de Gestión de SST implementado, además se  cuenta la autoevaluación suscrita por alta Dirección y publicada en el siguiente link:
https://www.idu.gov.co/Archivos_Portal/2017/PORTAL%20WEB%20IDU/TRANSPARENCIA/INFORMACI%C3%93N%20DE%20INTERES/SEGURIDAD%20Y%20SALUD%20EN%20EL%20TRABAJO/0001.%20AUTOEVALUACION%20-%20Resoluci%C3%B3n%20%20No.%201111%20de%202017%20(27.09.17).pdf</t>
  </si>
  <si>
    <t xml:space="preserve"> 2. Definir y asegurar la disponibilidad de recursos financieros, humanos, físicos y tecnológicos necesarios para el funcionamiento óptimo, el desarrollo permanente y la mejora continua del SG-SST. </t>
  </si>
  <si>
    <t>Se cuenta con el plan de contratación de PSP y el plan de adquisiciones 2016 y 2017 que incluye un rubro para SST.
En el plan anual de SST se establecieron los recursos asignados por actividad</t>
  </si>
  <si>
    <t xml:space="preserve">Se cuenta con los siguientes documentos:
Manual de comunicaciones-DO-CO-01: Publicado en el siguiente link:  http://intranet/manualProcesos/Comunicaciones/02_Planes_manuales_Documentos/DUCO01_PLAN_DE_COMUNICACIONES_V_3.0.pdf
Plan de Comunicaciones SST
</t>
  </si>
  <si>
    <t>Mediante resolución 4607 de 2017 se estableció el COPASST
https://www.idu.gov.co/Archivos_Portal/Transparencia/Informacion%20de%20interes/SIGI/Seguridad%20y%20Salud%20en%20el%20trabajo/2017/09%20Septiembre/08%20RESOLUCI%C3%93N%204607%202017%20(13.09.17).pdf</t>
  </si>
  <si>
    <t>Documento Revisión por la Dirección.
Actas del comité Directivo SIG
Mail de envío o Orfeo</t>
  </si>
  <si>
    <t xml:space="preserve">SUBDIRECTORES GENERALES, DIRECTORES TÉCNICOS, SUBDIRECTORES TÉCNICOS Y JEFES DE OFICINA. </t>
  </si>
  <si>
    <t>1. Reportar cualquier cambio que pueda generar nuevos peligros  de manera que se definan acciones de control antes de introducir dichos cambios.</t>
  </si>
  <si>
    <t>Sin ejecutar</t>
  </si>
  <si>
    <t>2. Participar en las reuniones convocadas por los responsables de dirigir e implementar el SG-SST.</t>
  </si>
  <si>
    <t>Actas de reuniones</t>
  </si>
  <si>
    <t>3. Participar en la investigación  de los accidentes que ocurran a los servidores a su cargo.</t>
  </si>
  <si>
    <t>Informes de investigaciones disponibles en STRH</t>
  </si>
  <si>
    <t xml:space="preserve"> 4. Adelantar las actividades que permitan garantizar el cierre de las acciones correctivas y preventivas del SG-SST que estén a su cargo cuando aplique.</t>
  </si>
  <si>
    <t>Planes de mejoramiento</t>
  </si>
  <si>
    <t xml:space="preserve">JEFE OFICINA ASESORA DE PLANEACIÓN.  </t>
  </si>
  <si>
    <t>1. Asesorar y dar los lineamientos técnicos con relación a los documentos e indicadores de gestión del SG-SST.</t>
  </si>
  <si>
    <t>Actualización documental con la participación de asesores para cada proceso.
Tablero de indicadores SIG en el cual se encuentran incluidos los del SG-SST https://www.idu.gov.co/page/transparencia/informacion-de-interes/sigi-</t>
  </si>
  <si>
    <t>JEFE OFICINA ASESORA DE COMUNICACIONES.</t>
  </si>
  <si>
    <t>1. Gestionar las actividades del plan de comunicaciones para incentivar la participación de los servidores y la divulgación de la información de SG-SST</t>
  </si>
  <si>
    <t>Plan de comunicaciones SST
Piezas de comunicación y divulgación
Acta de 30 de enero de 2018</t>
  </si>
  <si>
    <t>CONTROL INTERNO</t>
  </si>
  <si>
    <t>1. Realizar una auditoría anual, la cual será planificada con la participación del Comité Paritario o Vigía de Seguridad y Salud en el Trabajo.</t>
  </si>
  <si>
    <t>Programa de auditoria 
Informe de auditoria</t>
  </si>
  <si>
    <t xml:space="preserve">2. Comunicar los resultados de la auditoria a los responsables de adelantar las medidas preventivas; correctivas o de mejora en la Entidad </t>
  </si>
  <si>
    <t>Acta de cierre de auditoria 
Memorando de entrega de informe</t>
  </si>
  <si>
    <t xml:space="preserve"> SUBDIRECTOR TÉCNICO DE RECURSOS HUMANOS</t>
  </si>
  <si>
    <t xml:space="preserve">1. Elaborar, actualizar, socializar y hacer seguimiento al Plan de Emergencias y Contingencias, en coordinación con las áreas y personas involucradas en los procedimientos vigentes. </t>
  </si>
  <si>
    <t xml:space="preserve">http://intranet/manualProcesos/Gestion_Ambiental_Calidad_Syso/02_Planes_Manuales_y_Documentos/PLAC01_PLAN_PREVENCION_PREPARACION_Y_RESPUESTA_ANTE_EMERGENCIAS_V_5.0.pdf
Socializado piso a piso en 2018
</t>
  </si>
  <si>
    <t xml:space="preserve">2. Realizar el reporte y la investigación de los accidentes e incidentes de trabajo. </t>
  </si>
  <si>
    <t>Carpeta con reportes de accidentes laborales a la ARL.
La carpeta de los AT  contiene el reporte y el formato de investigación</t>
  </si>
  <si>
    <t>https://www.idu.gov.co/page/transparencia/informacion-de-interes/sigi/seguridad-y-salud-en-el-trabajo</t>
  </si>
  <si>
    <t xml:space="preserve">Cada mes y trimestralmente se envían a la OAP los indicadores de STRH </t>
  </si>
  <si>
    <t xml:space="preserve">5. Elaborar y ejecutar el plan de capacitación en SST para la entidad, en el marco del Plan Institucional de Capacitación - PIC. </t>
  </si>
  <si>
    <t>Plan de capacitación Anual SST ejecutado.
Existe el cronograma publicado en el PIC 2018 y se cuenta con los soportes de las capacitaciones realizadas</t>
  </si>
  <si>
    <t>7. Verificar la implementación de las medidas de prevención y control de conformidad con la identificación de los peligros, la evaluación y valoración de los riesgos realizada.</t>
  </si>
  <si>
    <t>https://docs.google.com/spreadsheets/d/1gxR9NJaw9GLi_KpYPEbV1uVZ3_MPBn39QIBRpTUg3sI/edit#gid=470208161</t>
  </si>
  <si>
    <t>https://mail.google.com/mail/u/0/#inbox/1653e20ee0349630</t>
  </si>
  <si>
    <t xml:space="preserve">https://www.idu.gov.co/page/transparencia/informacion-de-interes/sigi/seguridad-y-salud-en-el-trabajo.
Soportes ubicados en SGGC y STRH
</t>
  </si>
  <si>
    <t xml:space="preserve"> </t>
  </si>
  <si>
    <t xml:space="preserve">SUBDIRECTOR TÉCNICO DE RECURSOS FÍSICOS. </t>
  </si>
  <si>
    <t xml:space="preserve">1. Participar en la elaboración del Plan Anual de Trabajo de SST y gestionarlo en los tiempos y con los recursos establecidos. </t>
  </si>
  <si>
    <t xml:space="preserve">2. Gestionar los riesgos relacionados con la infraestructura, equipos, vehículos y demás recursos físicos de la entidad, de conformidad con los resultados de las inspecciones de seguridad, reporte de condiciones inseguras y  la identificación de peligros y la evaluación y valoración de los riesgos elaborada por la STRH. </t>
  </si>
  <si>
    <t>Trámite de los reporte de las condiciones inseguras presentadas y los controles definidos en la matriz de identificación de peligros</t>
  </si>
  <si>
    <t>Cumplimiento del cronograma del PESV</t>
  </si>
  <si>
    <t>Seguimiento a acciones correctivas por parte de OCI</t>
  </si>
  <si>
    <t>Actas revisión alta dirección</t>
  </si>
  <si>
    <t xml:space="preserve">Informe del reporte de condiciones y actos inseguros </t>
  </si>
  <si>
    <t>listados de asistencia (Indicador de cobertura)</t>
  </si>
  <si>
    <t xml:space="preserve">3. Usar los elementos de protección personal — EPP, de acuerdo con la naturaleza de la actividad desarrollada, tanto en las instalaciones de la entidad como fuera de ella, realizando las tareas o actividades en forma segura. </t>
  </si>
  <si>
    <t>Se cuenta con los Soportes de entrega de EPP, listas de chequeo de inspección al uso y estado de EPP.
Esta es una actividad quE realizan los supervisores de contratos o personal designados por el jefe de cada dependencia misional o que requiera su uso, ademas se cuenta con los soportes de asistencia de la capacitación que se brindó a los servidores clasificados en riesgo V en uso adecuado y mantenimiento de EPP.</t>
  </si>
  <si>
    <t>4. Participar en la realización de los simulacros.</t>
  </si>
  <si>
    <t>Listados de asistencia, informe de evaluación del simulacro</t>
  </si>
  <si>
    <t xml:space="preserve">5. Participar cuando se requiera en la investigación de incidentes y accidentes laborales. </t>
  </si>
  <si>
    <t>Soportes  de investigación de accidentes e incidentes de trabajo</t>
  </si>
  <si>
    <t xml:space="preserve">COMITÉ PARITARIO DE SEGURIDAD Y SALUD EN EL TRABAJO — COPASST. </t>
  </si>
  <si>
    <t>1. Participar en la revisión anual del plan de capacitación SST.</t>
  </si>
  <si>
    <t xml:space="preserve">Acta </t>
  </si>
  <si>
    <t xml:space="preserve">2. Apoyar la identificación de peligros cuando se reporten cambios de manera que se definan acciones de control antes de introducirlos. </t>
  </si>
  <si>
    <t xml:space="preserve">3. Visitar periódicamente los lugares de trabajo e inspeccionar los ambientes, máquinas, equipos, aparatos y las operaciones realizadas por el personal de trabajadores en cada área o sede del Instituto e informar a los responsables del SG-SST sobre la existencia de factores de riesgo y sugerir las medidas correctivas y de control. </t>
  </si>
  <si>
    <t>Listas de chequeo
Informes de las inspecciones</t>
  </si>
  <si>
    <t>4. Participar en la investigación de los accidentes e incidentes de trabajo</t>
  </si>
  <si>
    <t>Soportes de investigación de accidentes de trabajo</t>
  </si>
  <si>
    <t>5.  Participar en la planificación de las auditorias al SG-SST</t>
  </si>
  <si>
    <t>Acta</t>
  </si>
  <si>
    <t>COMITÉ DE CONVIVENCIA LABORAL</t>
  </si>
  <si>
    <t>COMITÉ DE SEGURIDAD VIAL</t>
  </si>
  <si>
    <t>FORMATO</t>
  </si>
  <si>
    <t>CÓDIGO</t>
  </si>
  <si>
    <t>PROCESO</t>
  </si>
  <si>
    <t>VERSIÓN</t>
  </si>
  <si>
    <t>Día</t>
  </si>
  <si>
    <t>Mes</t>
  </si>
  <si>
    <t>Año</t>
  </si>
  <si>
    <t xml:space="preserve">Periodo: </t>
  </si>
  <si>
    <t>Fecha de elaboración</t>
  </si>
  <si>
    <t>% total de Cumplimiento</t>
  </si>
  <si>
    <r>
      <t>Resolución 4607 de 2017</t>
    </r>
    <r>
      <rPr>
        <u/>
        <sz val="11"/>
        <color theme="10"/>
        <rFont val="Calibri"/>
        <family val="2"/>
        <scheme val="minor"/>
      </rPr>
      <t xml:space="preserve">
https://www.idu.gov.co/Archivos_Portal/Transparencia/Informacion%20de%20interes/SIGI/Seguridad%20y%20Salud%20en%20el%20trabajo/2017/09%20Septiembre/08%20RESOLUCI%C3%93N%204607%202017%20(13.09.17).pdf</t>
    </r>
  </si>
  <si>
    <t>Diciembre</t>
  </si>
  <si>
    <t>1 DE ENERO 31 DE  DICIEMBRE DE 2018</t>
  </si>
  <si>
    <t>1. Proponer acciones de mejoramiento de la seguridad vial del IDU en el marco del Plan Estratégico de seguridad vial y el SG-SST.</t>
  </si>
  <si>
    <t>2. Liderar el proceso de diseño, creación, implementación, evaluación y seguimiento del Plan Estratégico de Seguridad Vial - PESV</t>
  </si>
  <si>
    <t>1. Proponer acciones pare el mejoramiento de la convencia laboral en general, en cuanto al ambiente de trabajo, solución de conflictos, fortaleciemiento de proceso comuniacionales.</t>
  </si>
  <si>
    <t xml:space="preserve">Actas </t>
  </si>
  <si>
    <t>Informes
Acta</t>
  </si>
  <si>
    <t>SERVIDORES PÚBLICOS Y CONTRATISTAS IDU</t>
  </si>
  <si>
    <t>1. Reportar oportunamente condiciones inseguras, actos inseguros en el sitio de trabajo y lugar de desarrollo de actividades contratadas.</t>
  </si>
  <si>
    <t>2. Participar en las actividades de capacitación o entrenamiento y demás actividades de seguridad y salud en el trabajo, definidas en el Plan de Trabajo Anual en Seguridad y Salud en el Trabajo SST y el Plan de Capacitación del SG-SST, acogiendo las recomendaciones y buenas prácticas aprendidas.</t>
  </si>
  <si>
    <t>SUBDIRECTOR TÉCNICO DE RECURSOS TECNOLÓGICOS</t>
  </si>
  <si>
    <t>1. Gestionar los riesgos relacionados con la infraestructura, equipos y demás recursos tecnológicos de la entidad, de conformidad con los resultados de las inspecciones de seguridad, reporte de condiciones inseguras  y la identificación de peligros y la evaluación y valoración de los riesgos elaborada por la STRH.</t>
  </si>
  <si>
    <t>2. Adelantar las gestiones necesarias que permitan garantizar el cierre de las acciones correctivas y preventivas del SG-SST que estén a su cargo.</t>
  </si>
  <si>
    <t>3. Participar en la revisión por la Alta Dirección y facilitar el cumplimiento de las mejoras establecidas para asegurar el mantenimiento del SG-SST en los temas de su competencia.</t>
  </si>
  <si>
    <t>3. Elaborar y ejecutar las actividades de su competencia definidas en el Plan de Trabajo Anual en SST</t>
  </si>
  <si>
    <t xml:space="preserve">4. Gestionar y hacer seguimiento a las actividades del componente de Seguridad Vial en el marco del Plan Estratégico de Seguridad Vial. </t>
  </si>
  <si>
    <t xml:space="preserve">5. Adelantar acciones que permitan garantizar el cierre de las acciones correctivas y preventivas del SG-SST que estén a su cargo. </t>
  </si>
  <si>
    <t>6. Participar en la revisión del Sistema de Seguridad y Salud en el Trabajo (SG-SST) por la Alta Dirección y facilitar el cumplimiento de las mejoras establecidas para asegurar el mantenimiento del SG-SST.</t>
  </si>
  <si>
    <t>4. Preservar y controlar los registros de las actividades ejecutadas en el SG-SST respecto de los temas de su competencia.</t>
  </si>
  <si>
    <t>7. Preservar y controlar los registros de las actividades ejecutadas en el SG-SST respecto de los temas de su competencia.</t>
  </si>
  <si>
    <t xml:space="preserve"> 1. Nombrar al Representante de la Alta Dirección para el  Sistema de Gestión de la Seguridad y Salud en el Trabajo - SG-SST </t>
  </si>
  <si>
    <t>3. Participar en la Revisión por la Alta Dirección  del  Sistema de Gestión de la Seguridad y Salud en el Trabajo - SG-SST</t>
  </si>
  <si>
    <t>4. Aprobar y suscribir el Plan de Trabajo Anual en Seguridad y Salud en el Trabajo.</t>
  </si>
  <si>
    <t>5. Firmar las investigaciones de accidentes graves y mortales que se presenten en la entidad.</t>
  </si>
  <si>
    <r>
      <t xml:space="preserve">3. Aprobar y presentar a la Dirección General el Plan Anual de Trabajo en SST. </t>
    </r>
    <r>
      <rPr>
        <sz val="11"/>
        <color rgb="FFFF0000"/>
        <rFont val="Calibri"/>
        <family val="2"/>
        <scheme val="minor"/>
      </rPr>
      <t xml:space="preserve"> </t>
    </r>
  </si>
  <si>
    <t>4. Generar directrices que promuevan la participación de los trabajadores en el SG- SST</t>
  </si>
  <si>
    <t xml:space="preserve">5. Designar al Presidente del COPASST y nombrar sus representantes al mismo. </t>
  </si>
  <si>
    <t>6. Informar a la alta dirección sobre el funcionamiento y los resultados del Sistema de Gestión de la Seguridad y Salud en el Trabajo SG-SST</t>
  </si>
  <si>
    <t>5. Fomentar, promover y exigir al personal a cargo el uso de elementos de protección personal cuando así se requiera, así como el cumplimiento de las normas de autocuidado</t>
  </si>
  <si>
    <t>6. Validar el nivel de riesgo laboral del personal de planta y contratistas a su cargo con el fin de mantener actualizado el riesgo asociado a cada uno de ellos</t>
  </si>
  <si>
    <t>3. Elaborar y ejecutar las actividades de su competencia del el Plan de trabajo anual en SST.</t>
  </si>
  <si>
    <t>4. Realizar seguimiento a la ejecución de las actividades definidas en  el Plan de trabajo anual en SST en los temas de su competencia.</t>
  </si>
  <si>
    <t>6. Actualizar anualmente las matrices de identificación de peligros y valoración de riesgos y realizar su divulgación.</t>
  </si>
  <si>
    <t xml:space="preserve">se cuenta con Medidas de control implementadas por la STRH en la matriz con los soportes respectivos </t>
  </si>
  <si>
    <t xml:space="preserve">8. Organizar y coordinar la elección de los representantes del Comité Paritario De Seguridad y Salud en el Trabajo - COPASST. </t>
  </si>
  <si>
    <t>9. Realizar inspecciones planeadas de acuerdo al programa definido.</t>
  </si>
  <si>
    <t>10. Participar en la revisión por la Alta Dirección del Sistema de Seguridad y Salud en el Trabajo y facilitar el cumplimiento de las mejoras establecidas para asegurar el mantenimiento del SG-SST, en los temas de su competencia.</t>
  </si>
  <si>
    <t>11. Preservar y controlar los registros de las actividades ejecutadas en el SG SST en los temas de su competencia.</t>
  </si>
  <si>
    <t xml:space="preserve">Contratos de PSP 
Actas de reunión </t>
  </si>
  <si>
    <t>Estudios de mercado
Plan de contratación de PSP
Pago de Seguridad social</t>
  </si>
  <si>
    <t>Seguimientoal Plan de trabajo anual SST</t>
  </si>
  <si>
    <t xml:space="preserve">Información documentada </t>
  </si>
  <si>
    <t>Informes de seguimiento de riesgos</t>
  </si>
  <si>
    <t>Planes de mejoramiento- Aplicativo OPEN ERP - CHIE</t>
  </si>
  <si>
    <t>Revisión alta dirección</t>
  </si>
  <si>
    <t>Reportes de investigaciones de accidentes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</si>
</sst>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Segoe UI Black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b/>
      <sz val="9"/>
      <name val="Segoe UI Black"/>
      <family val="2"/>
      <charset val="1"/>
    </font>
    <font>
      <b/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2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1" fillId="5" borderId="1" xfId="0" applyFont="1" applyFill="1" applyBorder="1" applyAlignment="1">
      <alignment horizontal="center"/>
    </xf>
    <xf numFmtId="0" fontId="9" fillId="0" borderId="26" xfId="0" applyFont="1" applyBorder="1"/>
    <xf numFmtId="0" fontId="9" fillId="0" borderId="1" xfId="0" applyFont="1" applyBorder="1" applyAlignment="1"/>
    <xf numFmtId="0" fontId="12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center" vertical="center"/>
    </xf>
    <xf numFmtId="9" fontId="12" fillId="3" borderId="3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6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447750</xdr:colOff>
      <xdr:row>0</xdr:row>
      <xdr:rowOff>104700</xdr:rowOff>
    </xdr:from>
    <xdr:to>
      <xdr:col>11</xdr:col>
      <xdr:colOff>322530</xdr:colOff>
      <xdr:row>3</xdr:row>
      <xdr:rowOff>36615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8067750" y="104700"/>
          <a:ext cx="636780" cy="39864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garcia3/Documents/2%20Plan%20de%20Acci&#243;n%20+%20INDICADORES_SGGC/2019/FO-AC-80_RENDICION_DE_CUENTAS_SST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paramentros"/>
      <sheetName val="Control"/>
    </sheetNames>
    <sheetDataSet>
      <sheetData sheetId="0"/>
      <sheetData sheetId="1">
        <row r="6">
          <cell r="F6">
            <v>1</v>
          </cell>
          <cell r="G6" t="str">
            <v>Enero</v>
          </cell>
          <cell r="H6">
            <v>2018</v>
          </cell>
        </row>
        <row r="7">
          <cell r="F7">
            <v>2</v>
          </cell>
          <cell r="G7" t="str">
            <v>Febrero</v>
          </cell>
          <cell r="H7">
            <v>2019</v>
          </cell>
        </row>
        <row r="8">
          <cell r="F8">
            <v>3</v>
          </cell>
          <cell r="G8" t="str">
            <v>Marzo</v>
          </cell>
          <cell r="H8">
            <v>2020</v>
          </cell>
        </row>
        <row r="9">
          <cell r="F9">
            <v>4</v>
          </cell>
          <cell r="G9" t="str">
            <v>Abril</v>
          </cell>
          <cell r="H9">
            <v>2021</v>
          </cell>
        </row>
        <row r="10">
          <cell r="F10">
            <v>5</v>
          </cell>
          <cell r="G10" t="str">
            <v>Mayo</v>
          </cell>
          <cell r="H10">
            <v>2022</v>
          </cell>
        </row>
        <row r="11">
          <cell r="F11">
            <v>6</v>
          </cell>
          <cell r="G11" t="str">
            <v>Junio</v>
          </cell>
          <cell r="H11">
            <v>2023</v>
          </cell>
        </row>
        <row r="12">
          <cell r="F12">
            <v>7</v>
          </cell>
          <cell r="G12" t="str">
            <v>Julio</v>
          </cell>
          <cell r="H12">
            <v>2024</v>
          </cell>
        </row>
        <row r="13">
          <cell r="F13">
            <v>8</v>
          </cell>
          <cell r="G13" t="str">
            <v>Agosto</v>
          </cell>
        </row>
        <row r="14">
          <cell r="F14">
            <v>9</v>
          </cell>
          <cell r="G14" t="str">
            <v>Septiembre</v>
          </cell>
        </row>
        <row r="15">
          <cell r="F15">
            <v>10</v>
          </cell>
          <cell r="G15" t="str">
            <v>Octubre</v>
          </cell>
        </row>
        <row r="16">
          <cell r="F16">
            <v>11</v>
          </cell>
          <cell r="G16" t="str">
            <v>Noviembre</v>
          </cell>
        </row>
        <row r="17">
          <cell r="F17">
            <v>12</v>
          </cell>
          <cell r="G17" t="str">
            <v>Diciembre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31</v>
          </cell>
        </row>
      </sheetData>
      <sheetData sheetId="2">
        <row r="2">
          <cell r="A2" t="str">
            <v>RENDICION DE CUENTAS SST</v>
          </cell>
        </row>
        <row r="4">
          <cell r="A4" t="str">
            <v>FO-AC-80</v>
          </cell>
          <cell r="C4" t="str">
            <v>Gestión Ambiental Calidad y SST</v>
          </cell>
          <cell r="H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du.gov.co/Archivos_Portal/Transparencia/Informacion%20de%20interes/SIGI/Seguridad%20y%20Salud%20en%20el%20trabajo/2017/09%20Septiembre/08%20RESOLUCI%C3%93N%204607%202017%20(13.09.17).pdf" TargetMode="External"/><Relationship Id="rId3" Type="http://schemas.openxmlformats.org/officeDocument/2006/relationships/hyperlink" Target="https://www.idu.gov.co/page/transparencia/informacion-de-interes/sigi/seguridad-y-salud-en-el-trabajo" TargetMode="External"/><Relationship Id="rId7" Type="http://schemas.openxmlformats.org/officeDocument/2006/relationships/hyperlink" Target="https://www.idu.gov.co/page/transparencia/informacion-de-interes/sigi/seguridad-y-salud-en-el-trabajo" TargetMode="External"/><Relationship Id="rId2" Type="http://schemas.openxmlformats.org/officeDocument/2006/relationships/hyperlink" Target="https://www.idu.gov.co/page/transparencia/informacion-de-interes/sigi/seguridad-y-salud-en-el-trabajo" TargetMode="External"/><Relationship Id="rId1" Type="http://schemas.openxmlformats.org/officeDocument/2006/relationships/hyperlink" Target="http://intranet/manualProcesos/Gestion_Ambiental_Calidad_Syso/02_Planes_Manuales_y_Documentos/PLAC01_PLAN_PREVENCION_PREPARACION_Y_RESPUESTA_ANTE_EMERGENCIAS_V_5.0.pdfSocializado%20piso%20a%20piso%20en%202018" TargetMode="External"/><Relationship Id="rId6" Type="http://schemas.openxmlformats.org/officeDocument/2006/relationships/hyperlink" Target="https://www.idu.gov.co/page/transparencia/informacion-de-interes/sigi/seguridad-y-salud-en-el-trabajo.Soportes%20ubicados%20en%20SGGC%20y%20STRH" TargetMode="External"/><Relationship Id="rId5" Type="http://schemas.openxmlformats.org/officeDocument/2006/relationships/hyperlink" Target="https://mail.google.com/mail/u/0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ocs.google.com/spreadsheets/d/1gxR9NJaw9GLi_KpYPEbV1uVZ3_MPBn39QIBRpTUg3sI/ed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9"/>
  <sheetViews>
    <sheetView showGridLines="0" tabSelected="1" topLeftCell="A11" workbookViewId="0">
      <selection activeCell="A16" sqref="A16:F16"/>
    </sheetView>
  </sheetViews>
  <sheetFormatPr baseColWidth="10" defaultRowHeight="15"/>
  <sheetData>
    <row r="1" spans="1:1024" ht="11.25" customHeight="1" thickTop="1">
      <c r="A1" s="39" t="s">
        <v>81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</row>
    <row r="2" spans="1:1024" ht="14.25" customHeight="1">
      <c r="A2" s="47" t="str">
        <f>UPPER([1]Control!A2)</f>
        <v>RENDICION DE CUENTAS SST</v>
      </c>
      <c r="B2" s="48"/>
      <c r="C2" s="48"/>
      <c r="D2" s="48"/>
      <c r="E2" s="48"/>
      <c r="F2" s="48"/>
      <c r="G2" s="48"/>
      <c r="H2" s="48"/>
      <c r="I2" s="48"/>
      <c r="J2" s="48"/>
      <c r="K2" s="43"/>
      <c r="L2" s="4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</row>
    <row r="3" spans="1:1024" ht="11.25" customHeight="1">
      <c r="A3" s="49" t="s">
        <v>82</v>
      </c>
      <c r="B3" s="50"/>
      <c r="C3" s="51" t="s">
        <v>83</v>
      </c>
      <c r="D3" s="52"/>
      <c r="E3" s="52"/>
      <c r="F3" s="52"/>
      <c r="G3" s="52"/>
      <c r="H3" s="53"/>
      <c r="I3" s="54" t="s">
        <v>84</v>
      </c>
      <c r="J3" s="54"/>
      <c r="K3" s="43"/>
      <c r="L3" s="4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</row>
    <row r="4" spans="1:1024" ht="14.25" customHeight="1" thickBot="1">
      <c r="A4" s="55" t="str">
        <f>[1]Control!A4</f>
        <v>FO-AC-80</v>
      </c>
      <c r="B4" s="56"/>
      <c r="C4" s="57" t="str">
        <f>[1]Control!C4</f>
        <v>Gestión Ambiental Calidad y SST</v>
      </c>
      <c r="D4" s="58"/>
      <c r="E4" s="58"/>
      <c r="F4" s="58"/>
      <c r="G4" s="58"/>
      <c r="H4" s="59"/>
      <c r="I4" s="56">
        <f>[1]Control!H4</f>
        <v>1</v>
      </c>
      <c r="J4" s="56"/>
      <c r="K4" s="45"/>
      <c r="L4" s="4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</row>
    <row r="5" spans="1:1024" ht="15.75" thickTop="1">
      <c r="A5" s="5"/>
      <c r="B5" s="6"/>
      <c r="C5" s="6"/>
      <c r="D5" s="6"/>
      <c r="E5" s="6"/>
      <c r="F5" s="7"/>
      <c r="G5" s="7"/>
      <c r="H5" s="7"/>
      <c r="I5" s="8" t="s">
        <v>85</v>
      </c>
      <c r="J5" s="8" t="s">
        <v>86</v>
      </c>
      <c r="K5" s="8" t="s">
        <v>87</v>
      </c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</row>
    <row r="6" spans="1:1024">
      <c r="A6" s="29" t="s">
        <v>88</v>
      </c>
      <c r="B6" s="29"/>
      <c r="C6" s="30" t="s">
        <v>93</v>
      </c>
      <c r="D6" s="31"/>
      <c r="E6" s="32"/>
      <c r="F6" s="33" t="s">
        <v>89</v>
      </c>
      <c r="G6" s="33"/>
      <c r="H6" s="33"/>
      <c r="I6" s="10">
        <v>31</v>
      </c>
      <c r="J6" s="10" t="s">
        <v>92</v>
      </c>
      <c r="K6" s="10">
        <v>2018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</row>
    <row r="7" spans="1:1024">
      <c r="A7" s="11"/>
      <c r="B7" s="11"/>
      <c r="C7" s="12"/>
      <c r="D7" s="12"/>
      <c r="E7" s="12"/>
      <c r="F7" s="13"/>
      <c r="G7" s="13"/>
      <c r="H7" s="13"/>
      <c r="I7" s="14"/>
      <c r="J7" s="14"/>
      <c r="K7" s="1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</row>
    <row r="8" spans="1:1024">
      <c r="A8" s="11"/>
      <c r="B8" s="11"/>
      <c r="C8" s="34" t="s">
        <v>90</v>
      </c>
      <c r="D8" s="35"/>
      <c r="E8" s="35"/>
      <c r="F8" s="36"/>
      <c r="G8" s="37">
        <f>IFERROR(AVERAGE(H12:H79),"")</f>
        <v>0.9642857142857143</v>
      </c>
      <c r="H8" s="38"/>
      <c r="I8" s="14"/>
      <c r="J8" s="14"/>
      <c r="K8" s="1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</row>
    <row r="10" spans="1:1024">
      <c r="A10" s="20" t="s">
        <v>0</v>
      </c>
      <c r="B10" s="20"/>
      <c r="C10" s="20"/>
      <c r="D10" s="20"/>
      <c r="E10" s="20"/>
      <c r="F10" s="20"/>
      <c r="G10" s="20" t="s">
        <v>1</v>
      </c>
      <c r="H10" s="20"/>
      <c r="I10" s="20" t="s">
        <v>2</v>
      </c>
      <c r="J10" s="20"/>
      <c r="K10" s="20"/>
      <c r="L10" s="20"/>
    </row>
    <row r="11" spans="1:1024">
      <c r="A11" s="23" t="s">
        <v>3</v>
      </c>
      <c r="B11" s="24"/>
      <c r="C11" s="24"/>
      <c r="D11" s="24"/>
      <c r="E11" s="24"/>
      <c r="F11" s="25"/>
      <c r="G11" s="3" t="s">
        <v>4</v>
      </c>
      <c r="H11" s="3" t="s">
        <v>5</v>
      </c>
      <c r="I11" s="20"/>
      <c r="J11" s="20"/>
      <c r="K11" s="20"/>
      <c r="L11" s="20"/>
    </row>
    <row r="12" spans="1:1024" ht="43.5" customHeight="1">
      <c r="A12" s="27" t="s">
        <v>112</v>
      </c>
      <c r="B12" s="28"/>
      <c r="C12" s="28"/>
      <c r="D12" s="28"/>
      <c r="E12" s="28"/>
      <c r="F12" s="19"/>
      <c r="G12" s="1" t="s">
        <v>6</v>
      </c>
      <c r="H12" s="2">
        <f>IF(G12="Finalizada",100,(IF(G12="sin ejecutar",0,(IF(G12="parcialmente realizada",70,30)))))/100</f>
        <v>1</v>
      </c>
      <c r="I12" s="21" t="s">
        <v>7</v>
      </c>
      <c r="J12" s="21"/>
      <c r="K12" s="21"/>
      <c r="L12" s="21"/>
    </row>
    <row r="13" spans="1:1024" ht="83.25" customHeight="1">
      <c r="A13" s="16" t="s">
        <v>8</v>
      </c>
      <c r="B13" s="16"/>
      <c r="C13" s="16"/>
      <c r="D13" s="16"/>
      <c r="E13" s="16"/>
      <c r="F13" s="16"/>
      <c r="G13" s="1" t="s">
        <v>6</v>
      </c>
      <c r="H13" s="2">
        <f t="shared" ref="H13:H23" si="0">IF(G13="Finalizada",100,(IF(G13="sin ejecutar",0,(IF(G13="parcialmente realizada",70,30)))))/100</f>
        <v>1</v>
      </c>
      <c r="I13" s="21" t="s">
        <v>9</v>
      </c>
      <c r="J13" s="21"/>
      <c r="K13" s="21"/>
      <c r="L13" s="21"/>
    </row>
    <row r="14" spans="1:1024" ht="30.75" customHeight="1">
      <c r="A14" s="16" t="s">
        <v>113</v>
      </c>
      <c r="B14" s="16"/>
      <c r="C14" s="16"/>
      <c r="D14" s="16"/>
      <c r="E14" s="16"/>
      <c r="F14" s="16"/>
      <c r="G14" s="1" t="s">
        <v>6</v>
      </c>
      <c r="H14" s="2">
        <f t="shared" si="0"/>
        <v>1</v>
      </c>
      <c r="I14" s="21" t="s">
        <v>10</v>
      </c>
      <c r="J14" s="21"/>
      <c r="K14" s="21"/>
      <c r="L14" s="21"/>
    </row>
    <row r="15" spans="1:1024" ht="83.25" customHeight="1">
      <c r="A15" s="16" t="s">
        <v>114</v>
      </c>
      <c r="B15" s="16"/>
      <c r="C15" s="16"/>
      <c r="D15" s="16"/>
      <c r="E15" s="16"/>
      <c r="F15" s="16"/>
      <c r="G15" s="1" t="s">
        <v>6</v>
      </c>
      <c r="H15" s="2">
        <f t="shared" si="0"/>
        <v>1</v>
      </c>
      <c r="I15" s="21" t="s">
        <v>11</v>
      </c>
      <c r="J15" s="21"/>
      <c r="K15" s="21"/>
      <c r="L15" s="21"/>
    </row>
    <row r="16" spans="1:1024" ht="33" customHeight="1">
      <c r="A16" s="16" t="s">
        <v>115</v>
      </c>
      <c r="B16" s="16"/>
      <c r="C16" s="16"/>
      <c r="D16" s="16"/>
      <c r="E16" s="16"/>
      <c r="F16" s="16"/>
      <c r="G16" s="1" t="s">
        <v>6</v>
      </c>
      <c r="H16" s="2">
        <f t="shared" si="0"/>
        <v>1</v>
      </c>
      <c r="I16" s="21" t="s">
        <v>137</v>
      </c>
      <c r="J16" s="21"/>
      <c r="K16" s="21"/>
      <c r="L16" s="21"/>
    </row>
    <row r="17" spans="1:12" ht="31.5" customHeight="1">
      <c r="A17" s="23" t="s">
        <v>12</v>
      </c>
      <c r="B17" s="24"/>
      <c r="C17" s="24"/>
      <c r="D17" s="24"/>
      <c r="E17" s="24"/>
      <c r="F17" s="25"/>
      <c r="G17" s="3" t="s">
        <v>4</v>
      </c>
      <c r="H17" s="3" t="s">
        <v>5</v>
      </c>
      <c r="I17" s="26" t="s">
        <v>2</v>
      </c>
      <c r="J17" s="26"/>
      <c r="K17" s="26"/>
      <c r="L17" s="26"/>
    </row>
    <row r="18" spans="1:12" s="15" customFormat="1" ht="172.5" customHeight="1">
      <c r="A18" s="16" t="s">
        <v>13</v>
      </c>
      <c r="B18" s="16"/>
      <c r="C18" s="16"/>
      <c r="D18" s="16"/>
      <c r="E18" s="16"/>
      <c r="F18" s="16"/>
      <c r="G18" s="1" t="s">
        <v>6</v>
      </c>
      <c r="H18" s="2">
        <f t="shared" si="0"/>
        <v>1</v>
      </c>
      <c r="I18" s="21" t="s">
        <v>14</v>
      </c>
      <c r="J18" s="21"/>
      <c r="K18" s="21"/>
      <c r="L18" s="21"/>
    </row>
    <row r="19" spans="1:12" s="15" customFormat="1" ht="82.5" customHeight="1">
      <c r="A19" s="16" t="s">
        <v>15</v>
      </c>
      <c r="B19" s="16"/>
      <c r="C19" s="16"/>
      <c r="D19" s="16"/>
      <c r="E19" s="16"/>
      <c r="F19" s="16"/>
      <c r="G19" s="1" t="s">
        <v>6</v>
      </c>
      <c r="H19" s="2">
        <f t="shared" si="0"/>
        <v>1</v>
      </c>
      <c r="I19" s="21" t="s">
        <v>16</v>
      </c>
      <c r="J19" s="21"/>
      <c r="K19" s="21"/>
      <c r="L19" s="21"/>
    </row>
    <row r="20" spans="1:12" s="15" customFormat="1" ht="78" customHeight="1">
      <c r="A20" s="16" t="s">
        <v>116</v>
      </c>
      <c r="B20" s="16"/>
      <c r="C20" s="16"/>
      <c r="D20" s="16"/>
      <c r="E20" s="16"/>
      <c r="F20" s="16"/>
      <c r="G20" s="1" t="s">
        <v>6</v>
      </c>
      <c r="H20" s="2">
        <f t="shared" si="0"/>
        <v>1</v>
      </c>
      <c r="I20" s="21" t="s">
        <v>11</v>
      </c>
      <c r="J20" s="21"/>
      <c r="K20" s="21"/>
      <c r="L20" s="21"/>
    </row>
    <row r="21" spans="1:12" s="15" customFormat="1" ht="93" customHeight="1">
      <c r="A21" s="16" t="s">
        <v>117</v>
      </c>
      <c r="B21" s="16"/>
      <c r="C21" s="16"/>
      <c r="D21" s="16"/>
      <c r="E21" s="16"/>
      <c r="F21" s="16"/>
      <c r="G21" s="1" t="s">
        <v>6</v>
      </c>
      <c r="H21" s="2">
        <f t="shared" si="0"/>
        <v>1</v>
      </c>
      <c r="I21" s="21" t="s">
        <v>17</v>
      </c>
      <c r="J21" s="21"/>
      <c r="K21" s="21"/>
      <c r="L21" s="21"/>
    </row>
    <row r="22" spans="1:12" s="15" customFormat="1" ht="108" customHeight="1">
      <c r="A22" s="16" t="s">
        <v>118</v>
      </c>
      <c r="B22" s="16"/>
      <c r="C22" s="16"/>
      <c r="D22" s="16"/>
      <c r="E22" s="16"/>
      <c r="F22" s="16"/>
      <c r="G22" s="1" t="s">
        <v>6</v>
      </c>
      <c r="H22" s="2">
        <f t="shared" si="0"/>
        <v>1</v>
      </c>
      <c r="I22" s="21" t="s">
        <v>18</v>
      </c>
      <c r="J22" s="21"/>
      <c r="K22" s="21"/>
      <c r="L22" s="21"/>
    </row>
    <row r="23" spans="1:12" s="15" customFormat="1" ht="50.25" customHeight="1">
      <c r="A23" s="16" t="s">
        <v>119</v>
      </c>
      <c r="B23" s="16"/>
      <c r="C23" s="16"/>
      <c r="D23" s="16"/>
      <c r="E23" s="16"/>
      <c r="F23" s="16"/>
      <c r="G23" s="1" t="s">
        <v>6</v>
      </c>
      <c r="H23" s="2">
        <f t="shared" si="0"/>
        <v>1</v>
      </c>
      <c r="I23" s="21" t="s">
        <v>19</v>
      </c>
      <c r="J23" s="21"/>
      <c r="K23" s="21"/>
      <c r="L23" s="21"/>
    </row>
    <row r="24" spans="1:12" ht="36.75" customHeight="1">
      <c r="A24" s="23" t="s">
        <v>20</v>
      </c>
      <c r="B24" s="24"/>
      <c r="C24" s="24"/>
      <c r="D24" s="24"/>
      <c r="E24" s="24"/>
      <c r="F24" s="25"/>
      <c r="G24" s="3" t="s">
        <v>4</v>
      </c>
      <c r="H24" s="3" t="s">
        <v>5</v>
      </c>
      <c r="I24" s="26" t="s">
        <v>2</v>
      </c>
      <c r="J24" s="26"/>
      <c r="K24" s="26"/>
      <c r="L24" s="26"/>
    </row>
    <row r="25" spans="1:12" ht="48" customHeight="1">
      <c r="A25" s="16" t="s">
        <v>21</v>
      </c>
      <c r="B25" s="16"/>
      <c r="C25" s="16"/>
      <c r="D25" s="16"/>
      <c r="E25" s="16"/>
      <c r="F25" s="16"/>
      <c r="G25" s="1" t="s">
        <v>22</v>
      </c>
      <c r="H25" s="2">
        <f>IF(G25="No Aplica"," ",(IF(G25="Finalizada",100,(IF(G25="sin ejecutar",0,(IF(G25="parcialmente realizada",70,30))))))/100)</f>
        <v>0</v>
      </c>
      <c r="I25" s="60" t="s">
        <v>53</v>
      </c>
      <c r="J25" s="60"/>
      <c r="K25" s="60"/>
      <c r="L25" s="60"/>
    </row>
    <row r="26" spans="1:12" ht="42" customHeight="1">
      <c r="A26" s="16" t="s">
        <v>23</v>
      </c>
      <c r="B26" s="16"/>
      <c r="C26" s="16"/>
      <c r="D26" s="16"/>
      <c r="E26" s="16"/>
      <c r="F26" s="16"/>
      <c r="G26" s="1" t="s">
        <v>6</v>
      </c>
      <c r="H26" s="2">
        <f t="shared" ref="H26:H30" si="1">IF(G26="No Aplica"," ",(IF(G26="Finalizada",100,(IF(G26="sin ejecutar",0,(IF(G26="parcialmente realizada",70,30))))))/100)</f>
        <v>1</v>
      </c>
      <c r="I26" s="21" t="s">
        <v>24</v>
      </c>
      <c r="J26" s="21"/>
      <c r="K26" s="21"/>
      <c r="L26" s="21"/>
    </row>
    <row r="27" spans="1:12" ht="38.25" customHeight="1">
      <c r="A27" s="16" t="s">
        <v>25</v>
      </c>
      <c r="B27" s="16"/>
      <c r="C27" s="16"/>
      <c r="D27" s="16"/>
      <c r="E27" s="16"/>
      <c r="F27" s="16"/>
      <c r="G27" s="1" t="s">
        <v>6</v>
      </c>
      <c r="H27" s="2">
        <f t="shared" si="1"/>
        <v>1</v>
      </c>
      <c r="I27" s="21" t="s">
        <v>26</v>
      </c>
      <c r="J27" s="21"/>
      <c r="K27" s="21"/>
      <c r="L27" s="21"/>
    </row>
    <row r="28" spans="1:12" ht="38.25" customHeight="1">
      <c r="A28" s="16" t="s">
        <v>27</v>
      </c>
      <c r="B28" s="16"/>
      <c r="C28" s="16"/>
      <c r="D28" s="16"/>
      <c r="E28" s="16"/>
      <c r="F28" s="16"/>
      <c r="G28" s="1" t="s">
        <v>6</v>
      </c>
      <c r="H28" s="2">
        <f t="shared" si="1"/>
        <v>1</v>
      </c>
      <c r="I28" s="21" t="s">
        <v>28</v>
      </c>
      <c r="J28" s="21"/>
      <c r="K28" s="21"/>
      <c r="L28" s="21"/>
    </row>
    <row r="29" spans="1:12" ht="47.25" customHeight="1">
      <c r="A29" s="16" t="s">
        <v>120</v>
      </c>
      <c r="B29" s="16"/>
      <c r="C29" s="16"/>
      <c r="D29" s="16"/>
      <c r="E29" s="16"/>
      <c r="F29" s="16"/>
      <c r="G29" s="1" t="s">
        <v>6</v>
      </c>
      <c r="H29" s="2">
        <f t="shared" si="1"/>
        <v>1</v>
      </c>
      <c r="I29" s="21" t="s">
        <v>130</v>
      </c>
      <c r="J29" s="21"/>
      <c r="K29" s="21"/>
      <c r="L29" s="21"/>
    </row>
    <row r="30" spans="1:12" ht="51.75" customHeight="1">
      <c r="A30" s="16" t="s">
        <v>121</v>
      </c>
      <c r="B30" s="16"/>
      <c r="C30" s="16"/>
      <c r="D30" s="16"/>
      <c r="E30" s="16"/>
      <c r="F30" s="16"/>
      <c r="G30" s="1" t="s">
        <v>6</v>
      </c>
      <c r="H30" s="2">
        <f t="shared" si="1"/>
        <v>1</v>
      </c>
      <c r="I30" s="21" t="s">
        <v>131</v>
      </c>
      <c r="J30" s="21"/>
      <c r="K30" s="21"/>
      <c r="L30" s="21"/>
    </row>
    <row r="31" spans="1:12" ht="15" customHeight="1">
      <c r="A31" s="23" t="s">
        <v>29</v>
      </c>
      <c r="B31" s="24"/>
      <c r="C31" s="24"/>
      <c r="D31" s="24"/>
      <c r="E31" s="24"/>
      <c r="F31" s="25"/>
      <c r="G31" s="3" t="s">
        <v>4</v>
      </c>
      <c r="H31" s="3" t="s">
        <v>5</v>
      </c>
      <c r="I31" s="26" t="s">
        <v>2</v>
      </c>
      <c r="J31" s="26"/>
      <c r="K31" s="26"/>
      <c r="L31" s="26"/>
    </row>
    <row r="32" spans="1:12" ht="33.75" customHeight="1">
      <c r="A32" s="16" t="s">
        <v>30</v>
      </c>
      <c r="B32" s="16"/>
      <c r="C32" s="16"/>
      <c r="D32" s="16"/>
      <c r="E32" s="16"/>
      <c r="F32" s="16"/>
      <c r="G32" s="1" t="s">
        <v>6</v>
      </c>
      <c r="H32" s="2">
        <f>IF(G32="No Aplica"," ",(IF(G32="Finalizada",100,(IF(G32="sin ejecutar",0,(IF(G32="parcialmente realizada",70,30))))))/100)</f>
        <v>1</v>
      </c>
      <c r="I32" s="21" t="s">
        <v>31</v>
      </c>
      <c r="J32" s="21"/>
      <c r="K32" s="21"/>
      <c r="L32" s="21"/>
    </row>
    <row r="33" spans="1:12" ht="15" customHeight="1">
      <c r="A33" s="23" t="s">
        <v>32</v>
      </c>
      <c r="B33" s="24"/>
      <c r="C33" s="24"/>
      <c r="D33" s="24"/>
      <c r="E33" s="24"/>
      <c r="F33" s="25"/>
      <c r="G33" s="3" t="s">
        <v>4</v>
      </c>
      <c r="H33" s="3" t="s">
        <v>5</v>
      </c>
      <c r="I33" s="26" t="s">
        <v>2</v>
      </c>
      <c r="J33" s="26"/>
      <c r="K33" s="26"/>
      <c r="L33" s="26"/>
    </row>
    <row r="34" spans="1:12" ht="54" customHeight="1">
      <c r="A34" s="16" t="s">
        <v>33</v>
      </c>
      <c r="B34" s="16"/>
      <c r="C34" s="16"/>
      <c r="D34" s="16"/>
      <c r="E34" s="16"/>
      <c r="F34" s="16"/>
      <c r="G34" s="1" t="s">
        <v>6</v>
      </c>
      <c r="H34" s="2">
        <f>IF(G34="No Aplica"," ",(IF(G34="Finalizada",100,(IF(G34="sin ejecutar",0,(IF(G34="parcialmente realizada",70,30))))))/100)</f>
        <v>1</v>
      </c>
      <c r="I34" s="21" t="s">
        <v>34</v>
      </c>
      <c r="J34" s="21"/>
      <c r="K34" s="21"/>
      <c r="L34" s="21"/>
    </row>
    <row r="35" spans="1:12" ht="15" customHeight="1">
      <c r="A35" s="23" t="s">
        <v>35</v>
      </c>
      <c r="B35" s="24"/>
      <c r="C35" s="24"/>
      <c r="D35" s="24"/>
      <c r="E35" s="24"/>
      <c r="F35" s="25"/>
      <c r="G35" s="3" t="s">
        <v>4</v>
      </c>
      <c r="H35" s="3" t="s">
        <v>5</v>
      </c>
      <c r="I35" s="26" t="s">
        <v>2</v>
      </c>
      <c r="J35" s="26"/>
      <c r="K35" s="26"/>
      <c r="L35" s="26"/>
    </row>
    <row r="36" spans="1:12" ht="36" customHeight="1">
      <c r="A36" s="16" t="s">
        <v>36</v>
      </c>
      <c r="B36" s="16"/>
      <c r="C36" s="16"/>
      <c r="D36" s="16"/>
      <c r="E36" s="16"/>
      <c r="F36" s="16"/>
      <c r="G36" s="1" t="s">
        <v>6</v>
      </c>
      <c r="H36" s="2">
        <f>IF(G36="No Aplica"," ",(IF(G36="Finalizada",100,(IF(G36="sin ejecutar",0,(IF(G36="parcialmente realizada",70,30))))))/100)</f>
        <v>1</v>
      </c>
      <c r="I36" s="21" t="s">
        <v>37</v>
      </c>
      <c r="J36" s="21"/>
      <c r="K36" s="21"/>
      <c r="L36" s="21"/>
    </row>
    <row r="37" spans="1:12" ht="40.5" customHeight="1">
      <c r="A37" s="16" t="s">
        <v>38</v>
      </c>
      <c r="B37" s="16"/>
      <c r="C37" s="16"/>
      <c r="D37" s="16"/>
      <c r="E37" s="16"/>
      <c r="F37" s="16"/>
      <c r="G37" s="1" t="s">
        <v>6</v>
      </c>
      <c r="H37" s="2">
        <f>IF(G37="No Aplica"," ",(IF(G37="Finalizada",100,(IF(G37="sin ejecutar",0,(IF(G37="parcialmente realizada",70,30))))))/100)</f>
        <v>1</v>
      </c>
      <c r="I37" s="21" t="s">
        <v>39</v>
      </c>
      <c r="J37" s="21"/>
      <c r="K37" s="21"/>
      <c r="L37" s="21"/>
    </row>
    <row r="38" spans="1:12" ht="15" customHeight="1">
      <c r="A38" s="23" t="s">
        <v>40</v>
      </c>
      <c r="B38" s="24"/>
      <c r="C38" s="24"/>
      <c r="D38" s="24"/>
      <c r="E38" s="24"/>
      <c r="F38" s="25"/>
      <c r="G38" s="3" t="s">
        <v>4</v>
      </c>
      <c r="H38" s="3" t="s">
        <v>5</v>
      </c>
      <c r="I38" s="26" t="s">
        <v>2</v>
      </c>
      <c r="J38" s="26"/>
      <c r="K38" s="26"/>
      <c r="L38" s="26"/>
    </row>
    <row r="39" spans="1:12" ht="81" customHeight="1">
      <c r="A39" s="16" t="s">
        <v>41</v>
      </c>
      <c r="B39" s="16"/>
      <c r="C39" s="16"/>
      <c r="D39" s="16"/>
      <c r="E39" s="16"/>
      <c r="F39" s="16"/>
      <c r="G39" s="1" t="s">
        <v>6</v>
      </c>
      <c r="H39" s="2">
        <f t="shared" ref="H39:H78" si="2">IF(G39="No Aplica"," ",(IF(G39="Finalizada",100,(IF(G39="sin ejecutar",0,(IF(G39="parcialmente realizada",70,30))))))/100)</f>
        <v>1</v>
      </c>
      <c r="I39" s="21" t="s">
        <v>42</v>
      </c>
      <c r="J39" s="21"/>
      <c r="K39" s="21"/>
      <c r="L39" s="21"/>
    </row>
    <row r="40" spans="1:12" ht="33" customHeight="1">
      <c r="A40" s="16" t="s">
        <v>43</v>
      </c>
      <c r="B40" s="16"/>
      <c r="C40" s="16"/>
      <c r="D40" s="16"/>
      <c r="E40" s="16"/>
      <c r="F40" s="16"/>
      <c r="G40" s="1" t="s">
        <v>6</v>
      </c>
      <c r="H40" s="2">
        <f t="shared" si="2"/>
        <v>1</v>
      </c>
      <c r="I40" s="21" t="s">
        <v>44</v>
      </c>
      <c r="J40" s="21"/>
      <c r="K40" s="21"/>
      <c r="L40" s="21"/>
    </row>
    <row r="41" spans="1:12" ht="51" customHeight="1">
      <c r="A41" s="16" t="s">
        <v>122</v>
      </c>
      <c r="B41" s="16"/>
      <c r="C41" s="16"/>
      <c r="D41" s="16"/>
      <c r="E41" s="16"/>
      <c r="F41" s="16"/>
      <c r="G41" s="1" t="s">
        <v>6</v>
      </c>
      <c r="H41" s="2">
        <f t="shared" si="2"/>
        <v>1</v>
      </c>
      <c r="I41" s="21" t="s">
        <v>45</v>
      </c>
      <c r="J41" s="21"/>
      <c r="K41" s="21"/>
      <c r="L41" s="21"/>
    </row>
    <row r="42" spans="1:12" ht="40.5" customHeight="1">
      <c r="A42" s="16" t="s">
        <v>123</v>
      </c>
      <c r="B42" s="16"/>
      <c r="C42" s="16"/>
      <c r="D42" s="16"/>
      <c r="E42" s="16"/>
      <c r="F42" s="16"/>
      <c r="G42" s="1" t="s">
        <v>6</v>
      </c>
      <c r="H42" s="2">
        <f t="shared" si="2"/>
        <v>1</v>
      </c>
      <c r="I42" s="21" t="s">
        <v>46</v>
      </c>
      <c r="J42" s="21"/>
      <c r="K42" s="21"/>
      <c r="L42" s="21"/>
    </row>
    <row r="43" spans="1:12" ht="64.5" customHeight="1">
      <c r="A43" s="16" t="s">
        <v>47</v>
      </c>
      <c r="B43" s="16"/>
      <c r="C43" s="16"/>
      <c r="D43" s="16"/>
      <c r="E43" s="16"/>
      <c r="F43" s="16"/>
      <c r="G43" s="1" t="s">
        <v>6</v>
      </c>
      <c r="H43" s="2">
        <f t="shared" si="2"/>
        <v>1</v>
      </c>
      <c r="I43" s="21" t="s">
        <v>48</v>
      </c>
      <c r="J43" s="21"/>
      <c r="K43" s="21"/>
      <c r="L43" s="21"/>
    </row>
    <row r="44" spans="1:12" ht="51.75" customHeight="1">
      <c r="A44" s="16" t="s">
        <v>124</v>
      </c>
      <c r="B44" s="16"/>
      <c r="C44" s="16"/>
      <c r="D44" s="16"/>
      <c r="E44" s="16"/>
      <c r="F44" s="16"/>
      <c r="G44" s="1" t="s">
        <v>6</v>
      </c>
      <c r="H44" s="2">
        <f t="shared" si="2"/>
        <v>1</v>
      </c>
      <c r="I44" s="21" t="s">
        <v>45</v>
      </c>
      <c r="J44" s="21"/>
      <c r="K44" s="21"/>
      <c r="L44" s="21"/>
    </row>
    <row r="45" spans="1:12" ht="56.25" customHeight="1">
      <c r="A45" s="16" t="s">
        <v>49</v>
      </c>
      <c r="B45" s="16"/>
      <c r="C45" s="16"/>
      <c r="D45" s="16"/>
      <c r="E45" s="16"/>
      <c r="F45" s="16"/>
      <c r="G45" s="1" t="s">
        <v>6</v>
      </c>
      <c r="H45" s="2">
        <f t="shared" si="2"/>
        <v>1</v>
      </c>
      <c r="I45" s="21" t="s">
        <v>125</v>
      </c>
      <c r="J45" s="21"/>
      <c r="K45" s="21"/>
      <c r="L45" s="21"/>
    </row>
    <row r="46" spans="1:12" ht="78" customHeight="1">
      <c r="A46" s="16" t="s">
        <v>126</v>
      </c>
      <c r="B46" s="16"/>
      <c r="C46" s="16"/>
      <c r="D46" s="16"/>
      <c r="E46" s="16"/>
      <c r="F46" s="16"/>
      <c r="G46" s="1" t="s">
        <v>6</v>
      </c>
      <c r="H46" s="2">
        <f t="shared" si="2"/>
        <v>1</v>
      </c>
      <c r="I46" s="21" t="s">
        <v>91</v>
      </c>
      <c r="J46" s="21"/>
      <c r="K46" s="21"/>
      <c r="L46" s="21"/>
    </row>
    <row r="47" spans="1:12" ht="60.75" customHeight="1">
      <c r="A47" s="16" t="s">
        <v>127</v>
      </c>
      <c r="B47" s="16"/>
      <c r="C47" s="16"/>
      <c r="D47" s="16"/>
      <c r="E47" s="16"/>
      <c r="F47" s="16"/>
      <c r="G47" s="1" t="s">
        <v>6</v>
      </c>
      <c r="H47" s="2">
        <f t="shared" si="2"/>
        <v>1</v>
      </c>
      <c r="I47" s="21" t="s">
        <v>50</v>
      </c>
      <c r="J47" s="21"/>
      <c r="K47" s="21"/>
      <c r="L47" s="21"/>
    </row>
    <row r="48" spans="1:12" ht="58.5" customHeight="1">
      <c r="A48" s="16" t="s">
        <v>128</v>
      </c>
      <c r="B48" s="16"/>
      <c r="C48" s="16"/>
      <c r="D48" s="16"/>
      <c r="E48" s="16"/>
      <c r="F48" s="16"/>
      <c r="G48" s="1" t="s">
        <v>6</v>
      </c>
      <c r="H48" s="2">
        <f t="shared" si="2"/>
        <v>1</v>
      </c>
      <c r="I48" s="21" t="s">
        <v>51</v>
      </c>
      <c r="J48" s="21"/>
      <c r="K48" s="21"/>
      <c r="L48" s="21"/>
    </row>
    <row r="49" spans="1:12" ht="49.5" customHeight="1">
      <c r="A49" s="16" t="s">
        <v>129</v>
      </c>
      <c r="B49" s="16"/>
      <c r="C49" s="16"/>
      <c r="D49" s="16"/>
      <c r="E49" s="16"/>
      <c r="F49" s="16"/>
      <c r="G49" s="1" t="s">
        <v>6</v>
      </c>
      <c r="H49" s="2">
        <f t="shared" si="2"/>
        <v>1</v>
      </c>
      <c r="I49" s="21" t="s">
        <v>52</v>
      </c>
      <c r="J49" s="21"/>
      <c r="K49" s="21"/>
      <c r="L49" s="21"/>
    </row>
    <row r="50" spans="1:12" ht="15" customHeight="1">
      <c r="A50" s="23" t="s">
        <v>54</v>
      </c>
      <c r="B50" s="24"/>
      <c r="C50" s="24"/>
      <c r="D50" s="24"/>
      <c r="E50" s="24"/>
      <c r="F50" s="25"/>
      <c r="G50" s="3" t="s">
        <v>4</v>
      </c>
      <c r="H50" s="3" t="s">
        <v>5</v>
      </c>
      <c r="I50" s="26" t="s">
        <v>2</v>
      </c>
      <c r="J50" s="26"/>
      <c r="K50" s="26"/>
      <c r="L50" s="26"/>
    </row>
    <row r="51" spans="1:12" ht="47.25" customHeight="1">
      <c r="A51" s="16" t="s">
        <v>55</v>
      </c>
      <c r="B51" s="16"/>
      <c r="C51" s="16"/>
      <c r="D51" s="16"/>
      <c r="E51" s="16"/>
      <c r="F51" s="16"/>
      <c r="G51" s="1" t="s">
        <v>6</v>
      </c>
      <c r="H51" s="2">
        <f t="shared" si="2"/>
        <v>1</v>
      </c>
      <c r="I51" s="21" t="s">
        <v>45</v>
      </c>
      <c r="J51" s="21"/>
      <c r="K51" s="21"/>
      <c r="L51" s="21"/>
    </row>
    <row r="52" spans="1:12" ht="79.5" customHeight="1">
      <c r="A52" s="16" t="s">
        <v>56</v>
      </c>
      <c r="B52" s="16"/>
      <c r="C52" s="16"/>
      <c r="D52" s="16"/>
      <c r="E52" s="16"/>
      <c r="F52" s="16"/>
      <c r="G52" s="1" t="s">
        <v>6</v>
      </c>
      <c r="H52" s="2">
        <f t="shared" si="2"/>
        <v>1</v>
      </c>
      <c r="I52" s="21" t="s">
        <v>57</v>
      </c>
      <c r="J52" s="21"/>
      <c r="K52" s="21"/>
      <c r="L52" s="21"/>
    </row>
    <row r="53" spans="1:12" ht="37.5" customHeight="1">
      <c r="A53" s="16" t="s">
        <v>106</v>
      </c>
      <c r="B53" s="16"/>
      <c r="C53" s="16"/>
      <c r="D53" s="16"/>
      <c r="E53" s="16"/>
      <c r="F53" s="16"/>
      <c r="G53" s="1" t="s">
        <v>6</v>
      </c>
      <c r="H53" s="2">
        <f t="shared" si="2"/>
        <v>1</v>
      </c>
      <c r="I53" s="21" t="s">
        <v>132</v>
      </c>
      <c r="J53" s="21"/>
      <c r="K53" s="21"/>
      <c r="L53" s="21"/>
    </row>
    <row r="54" spans="1:12" ht="33.75" customHeight="1">
      <c r="A54" s="16" t="s">
        <v>107</v>
      </c>
      <c r="B54" s="16"/>
      <c r="C54" s="16"/>
      <c r="D54" s="16"/>
      <c r="E54" s="16"/>
      <c r="F54" s="16"/>
      <c r="G54" s="1" t="s">
        <v>6</v>
      </c>
      <c r="H54" s="2">
        <f t="shared" si="2"/>
        <v>1</v>
      </c>
      <c r="I54" s="21" t="s">
        <v>58</v>
      </c>
      <c r="J54" s="21"/>
      <c r="K54" s="21"/>
      <c r="L54" s="21"/>
    </row>
    <row r="55" spans="1:12" ht="33" customHeight="1">
      <c r="A55" s="16" t="s">
        <v>108</v>
      </c>
      <c r="B55" s="16"/>
      <c r="C55" s="16"/>
      <c r="D55" s="16"/>
      <c r="E55" s="16"/>
      <c r="F55" s="16"/>
      <c r="G55" s="1" t="s">
        <v>6</v>
      </c>
      <c r="H55" s="2">
        <f t="shared" si="2"/>
        <v>1</v>
      </c>
      <c r="I55" s="21" t="s">
        <v>59</v>
      </c>
      <c r="J55" s="21"/>
      <c r="K55" s="21"/>
      <c r="L55" s="21"/>
    </row>
    <row r="56" spans="1:12" ht="56.25" customHeight="1">
      <c r="A56" s="16" t="s">
        <v>109</v>
      </c>
      <c r="B56" s="16"/>
      <c r="C56" s="16"/>
      <c r="D56" s="16"/>
      <c r="E56" s="16"/>
      <c r="F56" s="16"/>
      <c r="G56" s="1" t="s">
        <v>6</v>
      </c>
      <c r="H56" s="2">
        <f t="shared" si="2"/>
        <v>1</v>
      </c>
      <c r="I56" s="21" t="s">
        <v>60</v>
      </c>
      <c r="J56" s="21"/>
      <c r="K56" s="21"/>
      <c r="L56" s="21"/>
    </row>
    <row r="57" spans="1:12" ht="36" customHeight="1">
      <c r="A57" s="16" t="s">
        <v>111</v>
      </c>
      <c r="B57" s="16"/>
      <c r="C57" s="16"/>
      <c r="D57" s="16"/>
      <c r="E57" s="16"/>
      <c r="F57" s="16"/>
      <c r="G57" s="1" t="s">
        <v>6</v>
      </c>
      <c r="H57" s="2">
        <f t="shared" si="2"/>
        <v>1</v>
      </c>
      <c r="I57" s="21" t="s">
        <v>133</v>
      </c>
      <c r="J57" s="21"/>
      <c r="K57" s="21"/>
      <c r="L57" s="21"/>
    </row>
    <row r="58" spans="1:12" ht="18.75" customHeight="1">
      <c r="A58" s="23" t="s">
        <v>102</v>
      </c>
      <c r="B58" s="24"/>
      <c r="C58" s="24"/>
      <c r="D58" s="24"/>
      <c r="E58" s="24"/>
      <c r="F58" s="25"/>
      <c r="G58" s="3" t="s">
        <v>4</v>
      </c>
      <c r="H58" s="3" t="s">
        <v>5</v>
      </c>
      <c r="I58" s="26" t="s">
        <v>2</v>
      </c>
      <c r="J58" s="26"/>
      <c r="K58" s="26"/>
      <c r="L58" s="26"/>
    </row>
    <row r="59" spans="1:12" ht="80.25" customHeight="1">
      <c r="A59" s="16" t="s">
        <v>103</v>
      </c>
      <c r="B59" s="16"/>
      <c r="C59" s="16"/>
      <c r="D59" s="16"/>
      <c r="E59" s="16"/>
      <c r="F59" s="16"/>
      <c r="G59" s="1" t="s">
        <v>6</v>
      </c>
      <c r="H59" s="2">
        <f t="shared" si="2"/>
        <v>1</v>
      </c>
      <c r="I59" s="21" t="s">
        <v>134</v>
      </c>
      <c r="J59" s="21"/>
      <c r="K59" s="21"/>
      <c r="L59" s="21"/>
    </row>
    <row r="60" spans="1:12" ht="36" customHeight="1">
      <c r="A60" s="16" t="s">
        <v>104</v>
      </c>
      <c r="B60" s="16"/>
      <c r="C60" s="16"/>
      <c r="D60" s="16"/>
      <c r="E60" s="16"/>
      <c r="F60" s="16"/>
      <c r="G60" s="1" t="s">
        <v>6</v>
      </c>
      <c r="H60" s="2">
        <f t="shared" si="2"/>
        <v>1</v>
      </c>
      <c r="I60" s="21" t="s">
        <v>135</v>
      </c>
      <c r="J60" s="21"/>
      <c r="K60" s="21"/>
      <c r="L60" s="21"/>
    </row>
    <row r="61" spans="1:12" ht="48.75" customHeight="1">
      <c r="A61" s="16" t="s">
        <v>105</v>
      </c>
      <c r="B61" s="16"/>
      <c r="C61" s="16"/>
      <c r="D61" s="16"/>
      <c r="E61" s="16"/>
      <c r="F61" s="16"/>
      <c r="G61" s="1" t="s">
        <v>6</v>
      </c>
      <c r="H61" s="2">
        <f t="shared" si="2"/>
        <v>1</v>
      </c>
      <c r="I61" s="21" t="s">
        <v>136</v>
      </c>
      <c r="J61" s="21"/>
      <c r="K61" s="21"/>
      <c r="L61" s="21"/>
    </row>
    <row r="62" spans="1:12" ht="36" customHeight="1">
      <c r="A62" s="16" t="s">
        <v>110</v>
      </c>
      <c r="B62" s="16"/>
      <c r="C62" s="16"/>
      <c r="D62" s="16"/>
      <c r="E62" s="16"/>
      <c r="F62" s="16"/>
      <c r="G62" s="1" t="s">
        <v>6</v>
      </c>
      <c r="H62" s="2">
        <f t="shared" si="2"/>
        <v>1</v>
      </c>
      <c r="I62" s="21" t="s">
        <v>133</v>
      </c>
      <c r="J62" s="21"/>
      <c r="K62" s="21"/>
      <c r="L62" s="21"/>
    </row>
    <row r="63" spans="1:12" ht="15" customHeight="1">
      <c r="A63" s="23" t="s">
        <v>99</v>
      </c>
      <c r="B63" s="24"/>
      <c r="C63" s="24"/>
      <c r="D63" s="24"/>
      <c r="E63" s="24"/>
      <c r="F63" s="25"/>
      <c r="G63" s="3" t="s">
        <v>4</v>
      </c>
      <c r="H63" s="3" t="s">
        <v>5</v>
      </c>
      <c r="I63" s="26" t="s">
        <v>2</v>
      </c>
      <c r="J63" s="26"/>
      <c r="K63" s="26"/>
      <c r="L63" s="26"/>
    </row>
    <row r="64" spans="1:12" ht="53.25" customHeight="1">
      <c r="A64" s="16" t="s">
        <v>100</v>
      </c>
      <c r="B64" s="16"/>
      <c r="C64" s="16"/>
      <c r="D64" s="16"/>
      <c r="E64" s="16"/>
      <c r="F64" s="16"/>
      <c r="G64" s="1" t="s">
        <v>6</v>
      </c>
      <c r="H64" s="2">
        <f t="shared" si="2"/>
        <v>1</v>
      </c>
      <c r="I64" s="21" t="s">
        <v>61</v>
      </c>
      <c r="J64" s="21"/>
      <c r="K64" s="21"/>
      <c r="L64" s="21"/>
    </row>
    <row r="65" spans="1:12" ht="76.5" customHeight="1">
      <c r="A65" s="16" t="s">
        <v>101</v>
      </c>
      <c r="B65" s="16"/>
      <c r="C65" s="16"/>
      <c r="D65" s="16"/>
      <c r="E65" s="16"/>
      <c r="F65" s="16"/>
      <c r="G65" s="1" t="s">
        <v>6</v>
      </c>
      <c r="H65" s="2">
        <f t="shared" si="2"/>
        <v>1</v>
      </c>
      <c r="I65" s="21" t="s">
        <v>62</v>
      </c>
      <c r="J65" s="21"/>
      <c r="K65" s="21"/>
      <c r="L65" s="21"/>
    </row>
    <row r="66" spans="1:12" ht="60.75" customHeight="1">
      <c r="A66" s="16" t="s">
        <v>63</v>
      </c>
      <c r="B66" s="16"/>
      <c r="C66" s="16"/>
      <c r="D66" s="16"/>
      <c r="E66" s="16"/>
      <c r="F66" s="16"/>
      <c r="G66" s="1" t="s">
        <v>6</v>
      </c>
      <c r="H66" s="2">
        <f t="shared" si="2"/>
        <v>1</v>
      </c>
      <c r="I66" s="21" t="s">
        <v>64</v>
      </c>
      <c r="J66" s="21"/>
      <c r="K66" s="21"/>
      <c r="L66" s="21"/>
    </row>
    <row r="67" spans="1:12" ht="36.75" customHeight="1">
      <c r="A67" s="16" t="s">
        <v>65</v>
      </c>
      <c r="B67" s="16"/>
      <c r="C67" s="16"/>
      <c r="D67" s="16"/>
      <c r="E67" s="16"/>
      <c r="F67" s="16"/>
      <c r="G67" s="1" t="s">
        <v>6</v>
      </c>
      <c r="H67" s="2">
        <f t="shared" si="2"/>
        <v>1</v>
      </c>
      <c r="I67" s="21" t="s">
        <v>66</v>
      </c>
      <c r="J67" s="21"/>
      <c r="K67" s="21"/>
      <c r="L67" s="21"/>
    </row>
    <row r="68" spans="1:12" ht="41.25" customHeight="1">
      <c r="A68" s="16" t="s">
        <v>67</v>
      </c>
      <c r="B68" s="16"/>
      <c r="C68" s="16"/>
      <c r="D68" s="16"/>
      <c r="E68" s="16"/>
      <c r="F68" s="16"/>
      <c r="G68" s="1" t="s">
        <v>6</v>
      </c>
      <c r="H68" s="2">
        <f t="shared" si="2"/>
        <v>1</v>
      </c>
      <c r="I68" s="21" t="s">
        <v>68</v>
      </c>
      <c r="J68" s="21"/>
      <c r="K68" s="21"/>
      <c r="L68" s="21"/>
    </row>
    <row r="69" spans="1:12" ht="15" customHeight="1">
      <c r="A69" s="23" t="s">
        <v>69</v>
      </c>
      <c r="B69" s="24"/>
      <c r="C69" s="24"/>
      <c r="D69" s="24"/>
      <c r="E69" s="24"/>
      <c r="F69" s="25"/>
      <c r="G69" s="3" t="s">
        <v>4</v>
      </c>
      <c r="H69" s="3" t="s">
        <v>5</v>
      </c>
      <c r="I69" s="23" t="s">
        <v>2</v>
      </c>
      <c r="J69" s="24"/>
      <c r="K69" s="24"/>
      <c r="L69" s="25"/>
    </row>
    <row r="70" spans="1:12" ht="24.75" customHeight="1">
      <c r="A70" s="16" t="s">
        <v>70</v>
      </c>
      <c r="B70" s="16"/>
      <c r="C70" s="16"/>
      <c r="D70" s="16"/>
      <c r="E70" s="16"/>
      <c r="F70" s="16"/>
      <c r="G70" s="1" t="s">
        <v>6</v>
      </c>
      <c r="H70" s="2">
        <f t="shared" si="2"/>
        <v>1</v>
      </c>
      <c r="I70" s="21" t="s">
        <v>71</v>
      </c>
      <c r="J70" s="21"/>
      <c r="K70" s="21"/>
      <c r="L70" s="21"/>
    </row>
    <row r="71" spans="1:12" ht="42" customHeight="1">
      <c r="A71" s="16" t="s">
        <v>72</v>
      </c>
      <c r="B71" s="16"/>
      <c r="C71" s="16"/>
      <c r="D71" s="16"/>
      <c r="E71" s="16"/>
      <c r="F71" s="16"/>
      <c r="G71" s="1" t="s">
        <v>22</v>
      </c>
      <c r="H71" s="2">
        <f t="shared" si="2"/>
        <v>0</v>
      </c>
      <c r="I71" s="21" t="s">
        <v>53</v>
      </c>
      <c r="J71" s="21"/>
      <c r="K71" s="21"/>
      <c r="L71" s="21"/>
    </row>
    <row r="72" spans="1:12" ht="75.75" customHeight="1">
      <c r="A72" s="16" t="s">
        <v>73</v>
      </c>
      <c r="B72" s="16"/>
      <c r="C72" s="16"/>
      <c r="D72" s="16"/>
      <c r="E72" s="16"/>
      <c r="F72" s="16"/>
      <c r="G72" s="1" t="s">
        <v>6</v>
      </c>
      <c r="H72" s="2">
        <f t="shared" si="2"/>
        <v>1</v>
      </c>
      <c r="I72" s="21" t="s">
        <v>74</v>
      </c>
      <c r="J72" s="21"/>
      <c r="K72" s="21"/>
      <c r="L72" s="21"/>
    </row>
    <row r="73" spans="1:12" ht="33.75" customHeight="1">
      <c r="A73" s="16" t="s">
        <v>75</v>
      </c>
      <c r="B73" s="16"/>
      <c r="C73" s="16"/>
      <c r="D73" s="16"/>
      <c r="E73" s="16"/>
      <c r="F73" s="16"/>
      <c r="G73" s="1" t="s">
        <v>6</v>
      </c>
      <c r="H73" s="2">
        <f t="shared" si="2"/>
        <v>1</v>
      </c>
      <c r="I73" s="21" t="s">
        <v>76</v>
      </c>
      <c r="J73" s="21"/>
      <c r="K73" s="21"/>
      <c r="L73" s="21"/>
    </row>
    <row r="74" spans="1:12" ht="28.5" customHeight="1">
      <c r="A74" s="16" t="s">
        <v>77</v>
      </c>
      <c r="B74" s="16"/>
      <c r="C74" s="16"/>
      <c r="D74" s="16"/>
      <c r="E74" s="16"/>
      <c r="F74" s="16"/>
      <c r="G74" s="1" t="s">
        <v>6</v>
      </c>
      <c r="H74" s="2">
        <f t="shared" si="2"/>
        <v>1</v>
      </c>
      <c r="I74" s="21" t="s">
        <v>78</v>
      </c>
      <c r="J74" s="21"/>
      <c r="K74" s="21"/>
      <c r="L74" s="21"/>
    </row>
    <row r="75" spans="1:12" ht="15" customHeight="1">
      <c r="A75" s="23" t="s">
        <v>79</v>
      </c>
      <c r="B75" s="24"/>
      <c r="C75" s="24"/>
      <c r="D75" s="24"/>
      <c r="E75" s="24"/>
      <c r="F75" s="25"/>
      <c r="G75" s="3" t="s">
        <v>4</v>
      </c>
      <c r="H75" s="3" t="s">
        <v>5</v>
      </c>
      <c r="I75" s="23" t="s">
        <v>2</v>
      </c>
      <c r="J75" s="24"/>
      <c r="K75" s="24"/>
      <c r="L75" s="25"/>
    </row>
    <row r="76" spans="1:12" ht="46.5" customHeight="1">
      <c r="A76" s="16" t="s">
        <v>96</v>
      </c>
      <c r="B76" s="16"/>
      <c r="C76" s="16"/>
      <c r="D76" s="16"/>
      <c r="E76" s="16"/>
      <c r="F76" s="16"/>
      <c r="G76" s="1" t="s">
        <v>6</v>
      </c>
      <c r="H76" s="2">
        <f t="shared" si="2"/>
        <v>1</v>
      </c>
      <c r="I76" s="21" t="s">
        <v>97</v>
      </c>
      <c r="J76" s="21"/>
      <c r="K76" s="21"/>
      <c r="L76" s="21"/>
    </row>
    <row r="77" spans="1:12" ht="15" customHeight="1">
      <c r="A77" s="23" t="s">
        <v>80</v>
      </c>
      <c r="B77" s="24"/>
      <c r="C77" s="24"/>
      <c r="D77" s="24"/>
      <c r="E77" s="24"/>
      <c r="F77" s="25"/>
      <c r="G77" s="3" t="s">
        <v>4</v>
      </c>
      <c r="H77" s="3" t="s">
        <v>5</v>
      </c>
      <c r="I77" s="23" t="s">
        <v>2</v>
      </c>
      <c r="J77" s="24"/>
      <c r="K77" s="24"/>
      <c r="L77" s="25"/>
    </row>
    <row r="78" spans="1:12" ht="48.75" customHeight="1">
      <c r="A78" s="16" t="s">
        <v>94</v>
      </c>
      <c r="B78" s="16"/>
      <c r="C78" s="16"/>
      <c r="D78" s="16"/>
      <c r="E78" s="16"/>
      <c r="F78" s="16"/>
      <c r="G78" s="1" t="s">
        <v>6</v>
      </c>
      <c r="H78" s="2">
        <f t="shared" si="2"/>
        <v>1</v>
      </c>
      <c r="I78" s="21" t="s">
        <v>98</v>
      </c>
      <c r="J78" s="21"/>
      <c r="K78" s="21"/>
      <c r="L78" s="21"/>
    </row>
    <row r="79" spans="1:12" ht="38.25" customHeight="1">
      <c r="A79" s="17" t="s">
        <v>95</v>
      </c>
      <c r="B79" s="22"/>
      <c r="C79" s="22"/>
      <c r="D79" s="22"/>
      <c r="E79" s="22"/>
      <c r="F79" s="18"/>
      <c r="G79" s="1" t="s">
        <v>6</v>
      </c>
      <c r="H79" s="2">
        <f t="shared" ref="H79" si="3">IF(G79="No Aplica"," ",(IF(G79="Finalizada",100,(IF(G79="sin ejecutar",0,(IF(G79="parcialmente realizada",70,30))))))/100)</f>
        <v>1</v>
      </c>
      <c r="I79" s="21" t="s">
        <v>98</v>
      </c>
      <c r="J79" s="21"/>
      <c r="K79" s="21"/>
      <c r="L79" s="21"/>
    </row>
  </sheetData>
  <mergeCells count="154">
    <mergeCell ref="A6:B6"/>
    <mergeCell ref="C6:E6"/>
    <mergeCell ref="F6:H6"/>
    <mergeCell ref="C8:F8"/>
    <mergeCell ref="G8:H8"/>
    <mergeCell ref="G10:H10"/>
    <mergeCell ref="A1:J1"/>
    <mergeCell ref="K1:L4"/>
    <mergeCell ref="A2:J2"/>
    <mergeCell ref="A3:B3"/>
    <mergeCell ref="C3:H3"/>
    <mergeCell ref="I3:J3"/>
    <mergeCell ref="A4:B4"/>
    <mergeCell ref="C4:H4"/>
    <mergeCell ref="I4:J4"/>
    <mergeCell ref="A33:F33"/>
    <mergeCell ref="A34:F34"/>
    <mergeCell ref="A35:F35"/>
    <mergeCell ref="A31:F31"/>
    <mergeCell ref="A29:F29"/>
    <mergeCell ref="A30:F30"/>
    <mergeCell ref="A20:F20"/>
    <mergeCell ref="A21:F21"/>
    <mergeCell ref="A22:F22"/>
    <mergeCell ref="I10:L11"/>
    <mergeCell ref="I12:L12"/>
    <mergeCell ref="I13:L13"/>
    <mergeCell ref="I14:L14"/>
    <mergeCell ref="I15:L15"/>
    <mergeCell ref="A74:F74"/>
    <mergeCell ref="A75:F75"/>
    <mergeCell ref="A76:F76"/>
    <mergeCell ref="A72:F72"/>
    <mergeCell ref="A73:F73"/>
    <mergeCell ref="A56:F56"/>
    <mergeCell ref="A63:F63"/>
    <mergeCell ref="A64:F64"/>
    <mergeCell ref="A65:F65"/>
    <mergeCell ref="A54:F54"/>
    <mergeCell ref="A55:F55"/>
    <mergeCell ref="A53:F53"/>
    <mergeCell ref="A44:F44"/>
    <mergeCell ref="A45:F45"/>
    <mergeCell ref="A46:F46"/>
    <mergeCell ref="A47:F47"/>
    <mergeCell ref="A42:F42"/>
    <mergeCell ref="A43:F43"/>
    <mergeCell ref="A32:F32"/>
    <mergeCell ref="I22:L22"/>
    <mergeCell ref="I23:L23"/>
    <mergeCell ref="I24:L24"/>
    <mergeCell ref="I25:L25"/>
    <mergeCell ref="I26:L26"/>
    <mergeCell ref="I27:L27"/>
    <mergeCell ref="I17:L17"/>
    <mergeCell ref="I18:L18"/>
    <mergeCell ref="I19:L19"/>
    <mergeCell ref="I20:L20"/>
    <mergeCell ref="I21:L21"/>
    <mergeCell ref="I36:L36"/>
    <mergeCell ref="I37:L37"/>
    <mergeCell ref="I38:L38"/>
    <mergeCell ref="I39:L39"/>
    <mergeCell ref="I40:L40"/>
    <mergeCell ref="I41:L41"/>
    <mergeCell ref="I28:L28"/>
    <mergeCell ref="I31:L31"/>
    <mergeCell ref="I32:L32"/>
    <mergeCell ref="I33:L33"/>
    <mergeCell ref="I34:L34"/>
    <mergeCell ref="I35:L35"/>
    <mergeCell ref="I29:L29"/>
    <mergeCell ref="I30:L30"/>
    <mergeCell ref="I48:L48"/>
    <mergeCell ref="I49:L49"/>
    <mergeCell ref="I50:L50"/>
    <mergeCell ref="I51:L51"/>
    <mergeCell ref="I52:L52"/>
    <mergeCell ref="I42:L42"/>
    <mergeCell ref="I43:L43"/>
    <mergeCell ref="I44:L44"/>
    <mergeCell ref="I45:L45"/>
    <mergeCell ref="I46:L46"/>
    <mergeCell ref="I47:L47"/>
    <mergeCell ref="I54:L54"/>
    <mergeCell ref="I55:L55"/>
    <mergeCell ref="I56:L56"/>
    <mergeCell ref="I63:L63"/>
    <mergeCell ref="I64:L64"/>
    <mergeCell ref="I65:L65"/>
    <mergeCell ref="I60:L60"/>
    <mergeCell ref="I61:L61"/>
    <mergeCell ref="I62:L62"/>
    <mergeCell ref="I77:L77"/>
    <mergeCell ref="I78:L78"/>
    <mergeCell ref="I72:L72"/>
    <mergeCell ref="I73:L73"/>
    <mergeCell ref="I74:L74"/>
    <mergeCell ref="I75:L75"/>
    <mergeCell ref="I76:L76"/>
    <mergeCell ref="I66:L66"/>
    <mergeCell ref="I67:L67"/>
    <mergeCell ref="I68:L68"/>
    <mergeCell ref="I69:L69"/>
    <mergeCell ref="I70:L70"/>
    <mergeCell ref="I71:L71"/>
    <mergeCell ref="A23:F23"/>
    <mergeCell ref="A24:F24"/>
    <mergeCell ref="A25:F25"/>
    <mergeCell ref="A26:F26"/>
    <mergeCell ref="A27:F27"/>
    <mergeCell ref="A28:F28"/>
    <mergeCell ref="A10:F10"/>
    <mergeCell ref="A11:F11"/>
    <mergeCell ref="A12:F12"/>
    <mergeCell ref="A13:F13"/>
    <mergeCell ref="A14:F14"/>
    <mergeCell ref="A15:F15"/>
    <mergeCell ref="A17:F17"/>
    <mergeCell ref="A18:F18"/>
    <mergeCell ref="A19:F19"/>
    <mergeCell ref="A50:F50"/>
    <mergeCell ref="A51:F51"/>
    <mergeCell ref="A52:F52"/>
    <mergeCell ref="A36:F36"/>
    <mergeCell ref="A37:F37"/>
    <mergeCell ref="A38:F38"/>
    <mergeCell ref="A39:F39"/>
    <mergeCell ref="A40:F40"/>
    <mergeCell ref="A41:F41"/>
    <mergeCell ref="I53:L53"/>
    <mergeCell ref="A57:F57"/>
    <mergeCell ref="I57:L57"/>
    <mergeCell ref="A16:F16"/>
    <mergeCell ref="I16:L16"/>
    <mergeCell ref="A79:F79"/>
    <mergeCell ref="I79:L79"/>
    <mergeCell ref="A58:F58"/>
    <mergeCell ref="I58:L58"/>
    <mergeCell ref="A59:F59"/>
    <mergeCell ref="A60:F60"/>
    <mergeCell ref="A61:F61"/>
    <mergeCell ref="A62:F62"/>
    <mergeCell ref="I59:L59"/>
    <mergeCell ref="A77:F77"/>
    <mergeCell ref="A78:F78"/>
    <mergeCell ref="A66:F66"/>
    <mergeCell ref="A67:F67"/>
    <mergeCell ref="A68:F68"/>
    <mergeCell ref="A69:F69"/>
    <mergeCell ref="A70:F70"/>
    <mergeCell ref="A71:F71"/>
    <mergeCell ref="A48:F48"/>
    <mergeCell ref="A49:F49"/>
  </mergeCells>
  <conditionalFormatting sqref="G25:G28 G32 G34 G39:G49 G51:G56 G64:G68 G70:G74 G76 G36:G37 G10:G15 G78:G79 G59:G62 G18:G23">
    <cfRule type="containsText" dxfId="63" priority="69" operator="containsText" text="Iniciada">
      <formula>NOT(ISERROR(SEARCH("Iniciada",G10)))</formula>
    </cfRule>
    <cfRule type="containsText" dxfId="62" priority="70" operator="containsText" text="Parcialmente Realizada">
      <formula>NOT(ISERROR(SEARCH("Parcialmente Realizada",G10)))</formula>
    </cfRule>
    <cfRule type="containsText" dxfId="61" priority="71" operator="containsText" text="Finalizada">
      <formula>NOT(ISERROR(SEARCH("Finalizada",G10)))</formula>
    </cfRule>
    <cfRule type="containsText" dxfId="60" priority="72" operator="containsText" text="Sin ejecutar">
      <formula>NOT(ISERROR(SEARCH("Sin ejecutar",G10)))</formula>
    </cfRule>
  </conditionalFormatting>
  <conditionalFormatting sqref="G17">
    <cfRule type="containsText" dxfId="59" priority="65" operator="containsText" text="Iniciada">
      <formula>NOT(ISERROR(SEARCH("Iniciada",G17)))</formula>
    </cfRule>
    <cfRule type="containsText" dxfId="58" priority="66" operator="containsText" text="Parcialmente Realizada">
      <formula>NOT(ISERROR(SEARCH("Parcialmente Realizada",G17)))</formula>
    </cfRule>
    <cfRule type="containsText" dxfId="57" priority="67" operator="containsText" text="Finalizada">
      <formula>NOT(ISERROR(SEARCH("Finalizada",G17)))</formula>
    </cfRule>
    <cfRule type="containsText" dxfId="56" priority="68" operator="containsText" text="Sin ejecutar">
      <formula>NOT(ISERROR(SEARCH("Sin ejecutar",G17)))</formula>
    </cfRule>
  </conditionalFormatting>
  <conditionalFormatting sqref="G24">
    <cfRule type="containsText" dxfId="55" priority="61" operator="containsText" text="Iniciada">
      <formula>NOT(ISERROR(SEARCH("Iniciada",G24)))</formula>
    </cfRule>
    <cfRule type="containsText" dxfId="54" priority="62" operator="containsText" text="Parcialmente Realizada">
      <formula>NOT(ISERROR(SEARCH("Parcialmente Realizada",G24)))</formula>
    </cfRule>
    <cfRule type="containsText" dxfId="53" priority="63" operator="containsText" text="Finalizada">
      <formula>NOT(ISERROR(SEARCH("Finalizada",G24)))</formula>
    </cfRule>
    <cfRule type="containsText" dxfId="52" priority="64" operator="containsText" text="Sin ejecutar">
      <formula>NOT(ISERROR(SEARCH("Sin ejecutar",G24)))</formula>
    </cfRule>
  </conditionalFormatting>
  <conditionalFormatting sqref="G31">
    <cfRule type="containsText" dxfId="51" priority="57" operator="containsText" text="Iniciada">
      <formula>NOT(ISERROR(SEARCH("Iniciada",G31)))</formula>
    </cfRule>
    <cfRule type="containsText" dxfId="50" priority="58" operator="containsText" text="Parcialmente Realizada">
      <formula>NOT(ISERROR(SEARCH("Parcialmente Realizada",G31)))</formula>
    </cfRule>
    <cfRule type="containsText" dxfId="49" priority="59" operator="containsText" text="Finalizada">
      <formula>NOT(ISERROR(SEARCH("Finalizada",G31)))</formula>
    </cfRule>
    <cfRule type="containsText" dxfId="48" priority="60" operator="containsText" text="Sin ejecutar">
      <formula>NOT(ISERROR(SEARCH("Sin ejecutar",G31)))</formula>
    </cfRule>
  </conditionalFormatting>
  <conditionalFormatting sqref="G63">
    <cfRule type="containsText" dxfId="47" priority="41" operator="containsText" text="Iniciada">
      <formula>NOT(ISERROR(SEARCH("Iniciada",G63)))</formula>
    </cfRule>
    <cfRule type="containsText" dxfId="46" priority="42" operator="containsText" text="Parcialmente Realizada">
      <formula>NOT(ISERROR(SEARCH("Parcialmente Realizada",G63)))</formula>
    </cfRule>
    <cfRule type="containsText" dxfId="45" priority="43" operator="containsText" text="Finalizada">
      <formula>NOT(ISERROR(SEARCH("Finalizada",G63)))</formula>
    </cfRule>
    <cfRule type="containsText" dxfId="44" priority="44" operator="containsText" text="Sin ejecutar">
      <formula>NOT(ISERROR(SEARCH("Sin ejecutar",G63)))</formula>
    </cfRule>
  </conditionalFormatting>
  <conditionalFormatting sqref="G33">
    <cfRule type="containsText" dxfId="43" priority="53" operator="containsText" text="Iniciada">
      <formula>NOT(ISERROR(SEARCH("Iniciada",G33)))</formula>
    </cfRule>
    <cfRule type="containsText" dxfId="42" priority="54" operator="containsText" text="Parcialmente Realizada">
      <formula>NOT(ISERROR(SEARCH("Parcialmente Realizada",G33)))</formula>
    </cfRule>
    <cfRule type="containsText" dxfId="41" priority="55" operator="containsText" text="Finalizada">
      <formula>NOT(ISERROR(SEARCH("Finalizada",G33)))</formula>
    </cfRule>
    <cfRule type="containsText" dxfId="40" priority="56" operator="containsText" text="Sin ejecutar">
      <formula>NOT(ISERROR(SEARCH("Sin ejecutar",G33)))</formula>
    </cfRule>
  </conditionalFormatting>
  <conditionalFormatting sqref="G38">
    <cfRule type="containsText" dxfId="39" priority="49" operator="containsText" text="Iniciada">
      <formula>NOT(ISERROR(SEARCH("Iniciada",G38)))</formula>
    </cfRule>
    <cfRule type="containsText" dxfId="38" priority="50" operator="containsText" text="Parcialmente Realizada">
      <formula>NOT(ISERROR(SEARCH("Parcialmente Realizada",G38)))</formula>
    </cfRule>
    <cfRule type="containsText" dxfId="37" priority="51" operator="containsText" text="Finalizada">
      <formula>NOT(ISERROR(SEARCH("Finalizada",G38)))</formula>
    </cfRule>
    <cfRule type="containsText" dxfId="36" priority="52" operator="containsText" text="Sin ejecutar">
      <formula>NOT(ISERROR(SEARCH("Sin ejecutar",G38)))</formula>
    </cfRule>
  </conditionalFormatting>
  <conditionalFormatting sqref="G50">
    <cfRule type="containsText" dxfId="35" priority="45" operator="containsText" text="Iniciada">
      <formula>NOT(ISERROR(SEARCH("Iniciada",G50)))</formula>
    </cfRule>
    <cfRule type="containsText" dxfId="34" priority="46" operator="containsText" text="Parcialmente Realizada">
      <formula>NOT(ISERROR(SEARCH("Parcialmente Realizada",G50)))</formula>
    </cfRule>
    <cfRule type="containsText" dxfId="33" priority="47" operator="containsText" text="Finalizada">
      <formula>NOT(ISERROR(SEARCH("Finalizada",G50)))</formula>
    </cfRule>
    <cfRule type="containsText" dxfId="32" priority="48" operator="containsText" text="Sin ejecutar">
      <formula>NOT(ISERROR(SEARCH("Sin ejecutar",G50)))</formula>
    </cfRule>
  </conditionalFormatting>
  <conditionalFormatting sqref="G77">
    <cfRule type="containsText" dxfId="31" priority="29" operator="containsText" text="Iniciada">
      <formula>NOT(ISERROR(SEARCH("Iniciada",G77)))</formula>
    </cfRule>
    <cfRule type="containsText" dxfId="30" priority="30" operator="containsText" text="Parcialmente Realizada">
      <formula>NOT(ISERROR(SEARCH("Parcialmente Realizada",G77)))</formula>
    </cfRule>
    <cfRule type="containsText" dxfId="29" priority="31" operator="containsText" text="Finalizada">
      <formula>NOT(ISERROR(SEARCH("Finalizada",G77)))</formula>
    </cfRule>
    <cfRule type="containsText" dxfId="28" priority="32" operator="containsText" text="Sin ejecutar">
      <formula>NOT(ISERROR(SEARCH("Sin ejecutar",G77)))</formula>
    </cfRule>
  </conditionalFormatting>
  <conditionalFormatting sqref="G69">
    <cfRule type="containsText" dxfId="27" priority="37" operator="containsText" text="Iniciada">
      <formula>NOT(ISERROR(SEARCH("Iniciada",G69)))</formula>
    </cfRule>
    <cfRule type="containsText" dxfId="26" priority="38" operator="containsText" text="Parcialmente Realizada">
      <formula>NOT(ISERROR(SEARCH("Parcialmente Realizada",G69)))</formula>
    </cfRule>
    <cfRule type="containsText" dxfId="25" priority="39" operator="containsText" text="Finalizada">
      <formula>NOT(ISERROR(SEARCH("Finalizada",G69)))</formula>
    </cfRule>
    <cfRule type="containsText" dxfId="24" priority="40" operator="containsText" text="Sin ejecutar">
      <formula>NOT(ISERROR(SEARCH("Sin ejecutar",G69)))</formula>
    </cfRule>
  </conditionalFormatting>
  <conditionalFormatting sqref="G35">
    <cfRule type="containsText" dxfId="23" priority="21" operator="containsText" text="Iniciada">
      <formula>NOT(ISERROR(SEARCH("Iniciada",G35)))</formula>
    </cfRule>
    <cfRule type="containsText" dxfId="22" priority="22" operator="containsText" text="Parcialmente Realizada">
      <formula>NOT(ISERROR(SEARCH("Parcialmente Realizada",G35)))</formula>
    </cfRule>
    <cfRule type="containsText" dxfId="21" priority="23" operator="containsText" text="Finalizada">
      <formula>NOT(ISERROR(SEARCH("Finalizada",G35)))</formula>
    </cfRule>
    <cfRule type="containsText" dxfId="20" priority="24" operator="containsText" text="Sin ejecutar">
      <formula>NOT(ISERROR(SEARCH("Sin ejecutar",G35)))</formula>
    </cfRule>
  </conditionalFormatting>
  <conditionalFormatting sqref="G75">
    <cfRule type="containsText" dxfId="19" priority="33" operator="containsText" text="Iniciada">
      <formula>NOT(ISERROR(SEARCH("Iniciada",G75)))</formula>
    </cfRule>
    <cfRule type="containsText" dxfId="18" priority="34" operator="containsText" text="Parcialmente Realizada">
      <formula>NOT(ISERROR(SEARCH("Parcialmente Realizada",G75)))</formula>
    </cfRule>
    <cfRule type="containsText" dxfId="17" priority="35" operator="containsText" text="Finalizada">
      <formula>NOT(ISERROR(SEARCH("Finalizada",G75)))</formula>
    </cfRule>
    <cfRule type="containsText" dxfId="16" priority="36" operator="containsText" text="Sin ejecutar">
      <formula>NOT(ISERROR(SEARCH("Sin ejecutar",G75)))</formula>
    </cfRule>
  </conditionalFormatting>
  <conditionalFormatting sqref="G58">
    <cfRule type="containsText" dxfId="15" priority="17" operator="containsText" text="Iniciada">
      <formula>NOT(ISERROR(SEARCH("Iniciada",G58)))</formula>
    </cfRule>
    <cfRule type="containsText" dxfId="14" priority="18" operator="containsText" text="Parcialmente Realizada">
      <formula>NOT(ISERROR(SEARCH("Parcialmente Realizada",G58)))</formula>
    </cfRule>
    <cfRule type="containsText" dxfId="13" priority="19" operator="containsText" text="Finalizada">
      <formula>NOT(ISERROR(SEARCH("Finalizada",G58)))</formula>
    </cfRule>
    <cfRule type="containsText" dxfId="12" priority="20" operator="containsText" text="Sin ejecutar">
      <formula>NOT(ISERROR(SEARCH("Sin ejecutar",G58)))</formula>
    </cfRule>
  </conditionalFormatting>
  <conditionalFormatting sqref="G57">
    <cfRule type="containsText" dxfId="11" priority="13" operator="containsText" text="Iniciada">
      <formula>NOT(ISERROR(SEARCH("Iniciada",G57)))</formula>
    </cfRule>
    <cfRule type="containsText" dxfId="10" priority="14" operator="containsText" text="Parcialmente Realizada">
      <formula>NOT(ISERROR(SEARCH("Parcialmente Realizada",G57)))</formula>
    </cfRule>
    <cfRule type="containsText" dxfId="9" priority="15" operator="containsText" text="Finalizada">
      <formula>NOT(ISERROR(SEARCH("Finalizada",G57)))</formula>
    </cfRule>
    <cfRule type="containsText" dxfId="8" priority="16" operator="containsText" text="Sin ejecutar">
      <formula>NOT(ISERROR(SEARCH("Sin ejecutar",G57)))</formula>
    </cfRule>
  </conditionalFormatting>
  <conditionalFormatting sqref="G16">
    <cfRule type="containsText" dxfId="7" priority="9" operator="containsText" text="Iniciada">
      <formula>NOT(ISERROR(SEARCH("Iniciada",G16)))</formula>
    </cfRule>
    <cfRule type="containsText" dxfId="6" priority="10" operator="containsText" text="Parcialmente Realizada">
      <formula>NOT(ISERROR(SEARCH("Parcialmente Realizada",G16)))</formula>
    </cfRule>
    <cfRule type="containsText" dxfId="5" priority="11" operator="containsText" text="Finalizada">
      <formula>NOT(ISERROR(SEARCH("Finalizada",G16)))</formula>
    </cfRule>
    <cfRule type="containsText" dxfId="4" priority="12" operator="containsText" text="Sin ejecutar">
      <formula>NOT(ISERROR(SEARCH("Sin ejecutar",G16)))</formula>
    </cfRule>
  </conditionalFormatting>
  <conditionalFormatting sqref="G29:G30">
    <cfRule type="containsText" dxfId="3" priority="5" operator="containsText" text="Iniciada">
      <formula>NOT(ISERROR(SEARCH("Iniciada",G29)))</formula>
    </cfRule>
    <cfRule type="containsText" dxfId="2" priority="6" operator="containsText" text="Parcialmente Realizada">
      <formula>NOT(ISERROR(SEARCH("Parcialmente Realizada",G29)))</formula>
    </cfRule>
    <cfRule type="containsText" dxfId="1" priority="7" operator="containsText" text="Finalizada">
      <formula>NOT(ISERROR(SEARCH("Finalizada",G29)))</formula>
    </cfRule>
    <cfRule type="containsText" dxfId="0" priority="8" operator="containsText" text="Sin ejecutar">
      <formula>NOT(ISERROR(SEARCH("Sin ejecutar",G29)))</formula>
    </cfRule>
  </conditionalFormatting>
  <dataValidations count="5">
    <dataValidation type="list" allowBlank="1" showInputMessage="1" showErrorMessage="1" sqref="K6:K8">
      <formula1>Anio</formula1>
    </dataValidation>
    <dataValidation type="list" allowBlank="1" showInputMessage="1" showErrorMessage="1" sqref="J6:J8">
      <formula1>mes</formula1>
    </dataValidation>
    <dataValidation type="list" allowBlank="1" showInputMessage="1" showErrorMessage="1" sqref="I6:I8">
      <formula1>day</formula1>
    </dataValidation>
    <dataValidation allowBlank="1" sqref="H12:H16 H25:H30 H32 H64:H68 H34 H78:H79 H70:H74 H39:H49 H76 H36:H37 H18:H23 H51:H57 H59:H62"/>
    <dataValidation type="list" allowBlank="1" sqref="G12:G16 G25:G30 G32 G36:G37 G39:G49 G78:G79 G64:G68 G70:G74 G76 G34 G59:G62 G51:G57 G18:G23">
      <formula1>"Finalizada, Parcialmente Realizada, Iniciada, Sin ejecutar, No Aplica"</formula1>
    </dataValidation>
  </dataValidations>
  <hyperlinks>
    <hyperlink ref="I39" r:id="rId1"/>
    <hyperlink ref="I41" r:id="rId2"/>
    <hyperlink ref="I44" r:id="rId3"/>
    <hyperlink ref="I47" r:id="rId4" location="gid=470208161"/>
    <hyperlink ref="I48" r:id="rId5" location="inbox/1653e20ee0349630"/>
    <hyperlink ref="I49" r:id="rId6"/>
    <hyperlink ref="I51" r:id="rId7"/>
    <hyperlink ref="I46" r:id="rId8" display="https://www.idu.gov.co/Archivos_Portal/Transparencia/Informacion%20de%20interes/SIGI/Seguridad%20y%20Salud%20en%20el%20trabajo/2017/09%20Septiembre/08%20RESOLUCI%C3%93N%204607%202017%20(13.09.17).pdf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Fernando Garcia Batte</dc:creator>
  <cp:lastModifiedBy>Omar Fernando Garcia Batte</cp:lastModifiedBy>
  <dcterms:created xsi:type="dcterms:W3CDTF">2018-12-20T20:43:59Z</dcterms:created>
  <dcterms:modified xsi:type="dcterms:W3CDTF">2019-02-26T16:22:01Z</dcterms:modified>
</cp:coreProperties>
</file>