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424\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4" r:id="rId10"/>
    <sheet name="ADJ OCTUBRE" sheetId="16" r:id="rId11"/>
    <sheet name="ADJ NOVIEMBRE" sheetId="18" r:id="rId12"/>
  </sheets>
  <calcPr calcId="162913"/>
</workbook>
</file>

<file path=xl/calcChain.xml><?xml version="1.0" encoding="utf-8"?>
<calcChain xmlns="http://schemas.openxmlformats.org/spreadsheetml/2006/main">
  <c r="A72" i="4" l="1"/>
  <c r="A73" i="4" s="1"/>
  <c r="A74" i="4" s="1"/>
  <c r="A75" i="4" s="1"/>
  <c r="A71" i="4"/>
  <c r="A70" i="4"/>
  <c r="D19" i="18" l="1"/>
  <c r="D17" i="18"/>
  <c r="D24" i="16" l="1"/>
  <c r="D22" i="16"/>
  <c r="D23" i="14" l="1"/>
  <c r="D25" i="14"/>
  <c r="D22" i="12" l="1"/>
  <c r="D20" i="12"/>
  <c r="I36" i="4" l="1"/>
  <c r="I9" i="11"/>
  <c r="D16" i="11" s="1"/>
  <c r="D14" i="11"/>
  <c r="I33" i="4" l="1"/>
  <c r="D81" i="4" s="1"/>
  <c r="D26" i="10"/>
  <c r="I19" i="10"/>
  <c r="D24" i="10"/>
  <c r="D18" i="9" l="1"/>
  <c r="D16" i="9"/>
  <c r="D17" i="8" l="1"/>
  <c r="D19" i="8"/>
  <c r="D15" i="7" l="1"/>
  <c r="D17" i="7"/>
  <c r="D15" i="6" l="1"/>
  <c r="D17" i="6"/>
  <c r="D17" i="5" l="1"/>
  <c r="D79" i="4" l="1"/>
</calcChain>
</file>

<file path=xl/sharedStrings.xml><?xml version="1.0" encoding="utf-8"?>
<sst xmlns="http://schemas.openxmlformats.org/spreadsheetml/2006/main" count="594" uniqueCount="230">
  <si>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</si>
  <si>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</si>
  <si>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</si>
  <si>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</si>
  <si>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</si>
  <si>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</si>
  <si>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</si>
  <si>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</si>
  <si>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</si>
  <si>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</si>
  <si>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</si>
  <si>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</si>
  <si>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</si>
  <si>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</si>
  <si>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</si>
  <si>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</si>
  <si>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</si>
  <si>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</si>
  <si>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</si>
  <si>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</si>
  <si>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</si>
  <si>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</si>
  <si>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</si>
  <si>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</si>
  <si>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</si>
  <si>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</si>
  <si>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</si>
  <si>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</si>
  <si>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</si>
  <si>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</si>
  <si>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</si>
  <si>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</si>
  <si>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</si>
  <si>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</si>
  <si>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</si>
  <si>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</si>
  <si>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</si>
  <si>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</si>
  <si>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</si>
  <si>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</si>
  <si>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</si>
  <si>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</si>
  <si>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</si>
  <si>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</si>
  <si>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</si>
  <si>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</si>
  <si>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</si>
  <si>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</si>
  <si>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</si>
  <si>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</si>
  <si>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</si>
  <si>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</si>
  <si>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</si>
  <si>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</si>
  <si>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</si>
  <si>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</si>
  <si>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</si>
  <si>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</si>
  <si>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</si>
  <si>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</si>
  <si>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</si>
  <si>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</si>
  <si>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</si>
  <si>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</si>
  <si>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</si>
  <si>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</si>
  <si>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</si>
  <si>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</si>
  <si>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</si>
  <si>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</si>
  <si>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</si>
  <si>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</si>
  <si>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</si>
  <si>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</si>
  <si>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</si>
  <si>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</si>
  <si>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</si>
  <si>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</si>
  <si>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</si>
  <si>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</si>
  <si>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</si>
  <si>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</si>
  <si>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</si>
  <si>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</si>
  <si>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</si>
  <si>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</si>
  <si>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</si>
  <si>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</si>
  <si>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</si>
  <si>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</si>
  <si>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</si>
  <si>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</si>
  <si>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</si>
  <si>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</si>
  <si>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</si>
  <si>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</si>
  <si>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</si>
  <si>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</si>
  <si>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</si>
  <si>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</si>
  <si>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</si>
  <si>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</si>
  <si>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</si>
  <si>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</si>
  <si>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</si>
  <si>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</si>
  <si>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</si>
  <si>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</si>
  <si>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</si>
  <si>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</si>
  <si>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</si>
  <si>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</si>
  <si>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</si>
  <si>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</si>
  <si>
    <t>PROCESOS DE SELECCIÓN ADJUDICADOS AGOSTO</t>
  </si>
  <si>
    <t>IDU-SASI-DTAF-006-2018</t>
  </si>
  <si>
    <t>ADQUIRIR LA RENOVACIÓN DEL SOPORTE Y GARANTÍA DEL EQUIPO BIG-IP F5</t>
  </si>
  <si>
    <t>IDU-MC10%-DTAF-020-2018</t>
  </si>
  <si>
    <t>PRESTAR SERVICIO DE MANTENIMIENTO CORRECTIVO Y PREVENTIVO CON EL SUMINISTRO DE REPUESTOS A TODO COSTO PARA EL SISTEMA DE AIRE ACONDICIONADO Y VENTILACIÓN MECÁNICA DE LAS SEDES DEL IDU.</t>
  </si>
  <si>
    <t>EXPERTOS INGENIEROS S.A.S.</t>
  </si>
  <si>
    <t>IDU-MC10%-DTAF-021-2018</t>
  </si>
  <si>
    <t>CONTRATAR A PRECIO UNITARIO FIJO EL SUMINISTRO E INSTALACIÓN DE VIDRIO TEMPLADO PARA LA ADECUACIÓN DE DIFERENTES ÁREAS DEL INSTITUTO DE DESARROLLO URBANO – IDU, CONFORME A LAS ESPECIFICACIONES TÉCNICAS.</t>
  </si>
  <si>
    <t>JUAN DAVID ECHEVERRY PAEZ</t>
  </si>
  <si>
    <t>IDU-MC10%-SGGC-018-2018</t>
  </si>
  <si>
    <t>PRESTACIÓN DE SERVICIOS PARA REALIZAR LA AUDITORÍA DE RENOVACIÓN DE CERTIFICACIÓN DEL SGC BAJO LA NORMA ISO 9001:2015 Y AUDITORÍA DE SEGUIMIENTO 1 AL SGA CON TRANSICIÓN A LA NORMA ISO 14001:2015</t>
  </si>
  <si>
    <t>BVQI COLOMBIA LTDA</t>
  </si>
  <si>
    <t>IDU-MC10%-DTAF-019-2018</t>
  </si>
  <si>
    <t>PRESTAR EL SERVICIO DE MANTENIMIENTO PREVENTIVO Y CORRECTIVO, INCLUIDO EL SUMINISTRO DE INSUMOS Y/O REPUESTOS DE LOS PURIFICADORES DE AGUA UBICADOS EN EL INSTITUTO DE DESARROLLO URBANO – IDU.</t>
  </si>
  <si>
    <t xml:space="preserve">SERVICIOS Y DISEÑOS MECATRONICOS S.A.S </t>
  </si>
  <si>
    <t>IDU-SASI-DTAF-008-2018</t>
  </si>
  <si>
    <t xml:space="preserve">PRESTAR EL SERVICIO DE MANTENIMIENTO PREVENTIVO Y CORRECTIVO POR DEMANDA CON BOLSA DE PARTES Y ELEMENTOS NUEVOS QUE SOPORTEN LA OPERACIÓN Y LOS EQUIPOS DE USUARIO FINAL DEL INSTITUTO DE DESARROLLO URBANO </t>
  </si>
  <si>
    <t>T&amp;S COMP TECNOLOGIA Y SERVICIOS S.A.S</t>
  </si>
  <si>
    <t>IDU-SASI-DTAF-007-2018</t>
  </si>
  <si>
    <t>AMPLIACIÓN DE GARANTÍA PARA LA PLATAFORMA DE ALMACENAMIENTO HPE 3PAR 720D</t>
  </si>
  <si>
    <t>GLOBAL TECHNOLOGY SERVICES GTS S.A</t>
  </si>
  <si>
    <t>IDU-SAMC-DTDP-013-2018</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</si>
  <si>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</si>
  <si>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 xml:space="preserve">SEGURIDAD Y VIGILANCIA ÉXITO DE COLOMBIA LTDA </t>
  </si>
  <si>
    <t>IDU-LP-SGGC-001-2018</t>
  </si>
  <si>
    <t>PRESTACIÓN DE SERVICIOS PARA EL PROCESAMIENTO TÉCNICO DOCUMENTAL Y DIGITALIZACIÓN DE DOCUMENTOS DE LA SERIE CONTRATOS EN EL SISTEMA DE INFORMACIÓN DE GESTIÓN DOCUMENTAL DEL INSTITUTO DE DESARROLLO URBANO - IDU</t>
  </si>
  <si>
    <t>DATA TOOLS S.A</t>
  </si>
  <si>
    <t>IDU-CMA-SGDU-008-2018</t>
  </si>
  <si>
    <t>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</si>
  <si>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GRUPO EMPRESARIAL DE INFRAESTRUCTURA COLOMBIANO - GEICOL S.A.S.</t>
  </si>
  <si>
    <t>IDU-CMA-DTP-009-2018</t>
  </si>
  <si>
    <t>FACTIBILIDAD, ESTUDIOS Y DISEÑOS EN CUMPLIMIENTO DE LA ACCIÓN POPULAR 2013-00399 PARA LA INTERVENCIÓN DE LA MALLA VIAL Y DEL ESPACIO PÚBLICO ASOCIADO A LA VÍA QUE SE ENCUENTRA ENTRE LA CALLE 44 SUR CON CARRERA 3 C ESTE Y CALLE 46 D SUR CON CARRERA 4 ESTE EN BOGOTÁ, D.C</t>
  </si>
  <si>
    <t>CONSULTORA VERA Y ASOCIADOS C LTDA</t>
  </si>
  <si>
    <t>IDU-LP-SGGC-003-2018</t>
  </si>
  <si>
    <t>PRESTAR EL SERVICIO INTEGRAL DE VIGILANCIA Y SEGURIDAD PRIVADA PARA SALVAGUARDAR LOS BIENES DEL IDU Y/O AQUELLOS QUE SE ENCUENTREN A SU CARGO Y DEBA CUSTODIAR EN BOGOTÁ D.C., DE ACUERDO CON LA DESCRIPCIÓN, ESPECIFICACIONES Y DEMÁS CONDICIONES ESTABLECIDAS EN LOS ESTUDIOS PREVIOS Y PLIEGOS DE CONDICIONES:</t>
  </si>
  <si>
    <t>COMPAÑÍA ANDINA DE SEGURIDAD PRIVADA LIMITADA – ANDISEG LTDA</t>
  </si>
  <si>
    <t>IDU-CMA-SGDU-011-2018</t>
  </si>
  <si>
    <t>INTERVENTORÍA PARA LA FACTIBILIDAD, ESTUDIOS Y DISEÑOS DE LOS ACCESOS VIALES Y ALAMEDAS MARÍA PAZ- CORABASTOS; TRAMO 1: AV. DE LOS MUISCAS ENTRE AV. CIUDAD DE CALI Y AV. LAS AMÉRICAS, TRAMO 2: ESPACIO PÚBLICO PEATONAL CALLE 40B SUR ENTRE KRA 94C Y AV. AGOBERTO MEJÍ Y TRAMO 3: ESPACIO PÚBLICO PEATONAL CARRERA 80D BIS ENTRE CALLE 42ª SUR Y AV. CIUDAD DE VILLAVICENCIO, EN LA LOCALIDAD DE KENNEDY EN BOGOTÁ D.C.</t>
  </si>
  <si>
    <t>CONSORCIO ECG-PROES (ECG COLOMBIA S.A.S; PROES COLOMBIA S.A.S)</t>
  </si>
  <si>
    <t>IDU-CMA-DTP-010-2018</t>
  </si>
  <si>
    <t>INTERVENTORÍA DE LA FACTIBILIDAD, ESTUDIOS Y DISEÑOS PARA LA INTERVENCIÓN DE LA MALLA VIAL Y DEL ESPACIO PÚBLICO ASOCIADO A LA VÍA QUE SE ENCUENTRA ENTRE LA CALLE 44 SUR CON CARRERA 3 C ESTE Y CALLE 46 D SUR CON CARRERA 4 ESTE EN BOGOTÁ D.C.</t>
  </si>
  <si>
    <t>JAM INGENIERÍA Y MEDIO AMBIENTE S.A.S.</t>
  </si>
  <si>
    <t>IDU-SASI-DTAF-009-2018</t>
  </si>
  <si>
    <t>ADQUIRIR UNA SOLUCIÓN DE FIREWALL DE APLICACIONES WEB</t>
  </si>
  <si>
    <t>OPENLINK S.A.</t>
  </si>
  <si>
    <t>IDU-SAMC-DTAF-012-2018</t>
  </si>
  <si>
    <t>CONTRATAR LOS SERVICIOS DE MANTENIMIENTO Y PERSONALIZACIÓN PARA LOS SISTEMAS DE INFORMACIÓN IMPLEMENTADOS EN PLATAFORMA DELPHI, JAVA Y PHP, DE ACUERDO CON LAS ESPECIFICACIONES TÉCNICAS SEÑALADAS.</t>
  </si>
  <si>
    <t xml:space="preserve">ADA S.A. </t>
  </si>
  <si>
    <t>IDU-CMA-DTAF-019-2018</t>
  </si>
  <si>
    <t>ELABORAR Y FORMULAR EL SISTEMA INTEGRADO DE CONSERVACIÓN -SIC- PARA LA GESTIÓN DOCUMENTAL DEL INSTITUTO DE DESARROLLO URBANO – IDU.</t>
  </si>
  <si>
    <t>TANDEM S.A.S.</t>
  </si>
  <si>
    <t>IDU-CMA-SGDU-012-2018</t>
  </si>
  <si>
    <t>FACTIBILIDAD Y ESTUDIOS Y DISEÑOS DE LA TRONCAL AVENIDA JORGE GAITÁN CORTÉS ENTRE CALLE 8 SUR Y AVENIDA VILLAVICENCIO, BOGOTÁ D.C.</t>
  </si>
  <si>
    <t>CONSORCIO GINPRO-SAS</t>
  </si>
  <si>
    <t>IDU-CMA-SGDU-020-2018</t>
  </si>
  <si>
    <t>FACTIBILIDAD, ESTUDIOS Y DISEÑOS PARA LAS OBRAS REQUERIDAS EN SITIOS INESTABLES EN BOGOTÁ D.C.</t>
  </si>
  <si>
    <t>CONSORCIO JAM – IGR- IDU: (EDGAR EDUARDO RODRIGUEZ GRANADOS; JAM INGENIERIA Y MEDIO AMBIENTE S.A.S.)</t>
  </si>
  <si>
    <t>IDU-SASI-SGGC-010-2018</t>
  </si>
  <si>
    <t>ADQUISICIÓN DE LICENCIAS NUEVA Y RENOVACIÓN, SOPORTE, ACTUALIZACIÓN Y MANTENIMIENTO (SAM) DE SOFTWARE ESPECIALIZADO PARA PROCESOS DE INGENIERÍA EN INFRAESTRUCTURA CIVIL Y DE MOVILIDAD DEL IDU.</t>
  </si>
  <si>
    <t xml:space="preserve">COMPUTADORES Y SOLUCIONES CAD DE COLOMBIA S.A.S. </t>
  </si>
  <si>
    <t>IDU-CMA-DTP-022-2018</t>
  </si>
  <si>
    <t>INTERVENTORÍA PARA FACTIBILIDAD, ESTUDIOS Y DISEÑOS PARA LAS OBRAS REQUERIDAS EN SITIOS INESTABLES EN BOGOTÁ D.C.</t>
  </si>
  <si>
    <t>GEOCING S.A.S.</t>
  </si>
  <si>
    <t>PROCESOS DE SELECCIÓN ADJUDICADOS SEPTIEMBRE</t>
  </si>
  <si>
    <t>PROCESOS DE SELECCIÓN ADJUDICADOS OCTUBRE</t>
  </si>
  <si>
    <t>IDU-MC10%-DTAF-022-2018</t>
  </si>
  <si>
    <t>COMPRA DE LIBROS Y NORMAS TÉCNICAS PARA EL CENTRO DE DOCUMENTACIÓN</t>
  </si>
  <si>
    <t>EUROPEA DE LIBROS LTDA. EUROLIBROS</t>
  </si>
  <si>
    <t>IDU-MC10%-DTAF-024-2018</t>
  </si>
  <si>
    <t>COMPRA E INSTALACIÓN DE MOBILIARIO PARA EL CENTRO DE DOCUMENTACIÓN DEL IDU</t>
  </si>
  <si>
    <t>KYROS MUEBLES Y DISEÑOS LTDA</t>
  </si>
  <si>
    <t>IDU-CMA-SGDU-018-2018</t>
  </si>
  <si>
    <t>FACTIBILIDAD, ESTUDIOS Y DISEÑOS DE LA AMPLIACIÓN DE LA VÍA LA CALERA Y OBRAS COMPLEMENTARIAS, DESDE LA INTERSECCIÓN CON LA CARRERA 6 HASTA EL LÍMITE DEL DISTRITO, BOGOTÁ D.C.</t>
  </si>
  <si>
    <t>ECG COLOMBIA SAS</t>
  </si>
  <si>
    <t>IDU-CMA-SGDU-014-2018</t>
  </si>
  <si>
    <t>INTERVENTORÍA A LA FACTIBILIDAD Y ESTUDIOS Y DISEÑOS DE LA TRONCAL AVENIDA JORGE GAITÁN CORTÉS ENTRE CALLE 8 SUR Y AVENIDA VILLAVICENCIO, BOGOTÁ D.C.</t>
  </si>
  <si>
    <t>CONSORCIO INTERESTUDIOS (JORGE ÁLVARO SÁNCHEZ BLANCO; ARM CONSULTING LTDA; ARQUITECTURA INGENIERÍA CONSULTORÍA Y CONSTRUCCIONES SAS)</t>
  </si>
  <si>
    <t>IDU-LP-SGGC-004-2018</t>
  </si>
  <si>
    <t>CONTRATAR EL PROGRAMA DE SEGUROS QUE AMPARE LOS INTERESES PATRIMONIALES ACTUALES Y FUTUROS, ASÍ COMO LOS BIENES DE PROPIEDAD DEL INSTITUTO DE DESARROLLO URBANO - IDU Y/O TRANSMILENIO S.A., QUE ESTÉN BAJO SU RESPONSABILIDAD Y CUSTODIA Y AQUELLOS QUE SEAN ADQUIRIDOS PARA DESARROLLAR LAS FUNCIONES INHERENTES A SU ACTIVIDAD, DE ACUERDO CON LAS CONDICIONES CONTENIDAS EN EL PLIEGO</t>
  </si>
  <si>
    <t>IDU-SAMC-DTAF-011-2018</t>
  </si>
  <si>
    <t>PRESTAR EL SERVICIO DE CUSTODIA DE LOS TÍTULOS VALORES QUE CONFORMAN EL PORTAFOLIO DE INVERSIONES DEL INSTITUTO DE DESARROLLO URBANO</t>
  </si>
  <si>
    <t xml:space="preserve">ITAU SECURITIES SERVICES COLOMBIA S.A. SOCIEDAD FIDUCIARIA </t>
  </si>
  <si>
    <t>IDU-MC10%-SGGC-023-2018</t>
  </si>
  <si>
    <t>PRESTACIÓN SERVICIO PARA LA FORMACIÓN EN GESTIÓN DE PORTAFOLIOS DE ACUERDO CON EL ESTÁNDAR PMI (PROJECT MANAGEMENT INSTITUTE).</t>
  </si>
  <si>
    <t>FUNDACIÓN DE EGRESADOS DE LA UNIVERSIDAD DISTRITAL</t>
  </si>
  <si>
    <t>IDU-CMA-SGDU-023-2018</t>
  </si>
  <si>
    <t>INTERVENTORÍA PARA LA FACTIBILIDAD, ESTUDIOS Y DISEÑOS DE LA AMPLIACIÓN DE LA VÍA LA CALERA Y OBRAS COMPLEMENTARIAS, DESDE LA INTERSECCIÓN CON LA CARRERA 6 HASTA EL LÍMITE DEL DISTRITO, BOGOTÁ D.C.</t>
  </si>
  <si>
    <t>CONSORCIO GINPROSA-SAS (GINPROSA COLOMBIA S.A.S.; GINPROCOL S.A.S.)</t>
  </si>
  <si>
    <t>IDU-MC10%-DTAF-026-2018</t>
  </si>
  <si>
    <t>PRESTAR EL SERVICIO DE EMPASTE PARA EL MATERIAL BIBLIOGRÁFICO DEL CENTRO DE DOCUMENTACIÓN DEL IDU</t>
  </si>
  <si>
    <t>NELSON EDUARDO MUÑOZ MORENO</t>
  </si>
  <si>
    <t>IDU-CMA-DTP-017-2018</t>
  </si>
  <si>
    <t>FACTIBILIDAD, ESTUDIOS Y DISEÑOS PARA EL MANTENIMIENTO Y/O RECONSTRUCCIÓN DE LA VÍA BOGOTÁ - LA CALERA PUNTOS INESTABLES</t>
  </si>
  <si>
    <t>IDU-CMA-DTP-021-2018</t>
  </si>
  <si>
    <t xml:space="preserve">INTERVENTORÍA PARA LA FACTIBILIDAD, ESTUDIOS Y DISEÑOS PARA LA CONSTRUCCIÓN DE LOS PUNTOS INESTABLES DE LA VÍA BOGOTÁ - LA CALERA </t>
  </si>
  <si>
    <t>OMICRON DEL LLANO S.A.S.</t>
  </si>
  <si>
    <t>UNION TEMPORAL- SBS-AXA-MAPFRE-CHUBB</t>
  </si>
  <si>
    <t>IDU-MC10%-DTAF-025-2018</t>
  </si>
  <si>
    <t>PROCESOS DE SELECCIÓN ADJUDICADOS NOVIEMBRE</t>
  </si>
  <si>
    <t>ADQUISICIÓN EQUIPO DE TECNOLOGÍA PARA USUARIO FINAL (PANTALLA TÁCTIL INTERACTIVA)</t>
  </si>
  <si>
    <t>M@icrotel S.A.S.</t>
  </si>
  <si>
    <t>IDU-MC10%-SGGC-028-2018</t>
  </si>
  <si>
    <t>PRESTACIÓN DEL SERVICIO PARA LA FORMACIÓN EN GESTIÓN DE PROYECTOS ALINEADO A LA GUÍA DEL PMBOK -SEXTA EDICIÓN.</t>
  </si>
  <si>
    <t>FUNDACIÓN DE EGRESADOS DE LA UNIVERSIDAD DISTRITAL FRANCISCO JOSÉ DE CALDAS</t>
  </si>
  <si>
    <t>IDU-SASI-DTAF-012-2018</t>
  </si>
  <si>
    <t>ADQUISICIÓN DE SOFTWARE ESPECIALIZADO QUE PERMITA LA GESTIÓN DE PERMISOS, SEGUIMIENTO A RECURSOS, CARPETAS Y ARCHIVOS DE DATOS NO ESTRUCTURADOS</t>
  </si>
  <si>
    <t>GLOBAL TECHNOLOGY SERVICES – GTS S.A</t>
  </si>
  <si>
    <t>IDU-CMA-SGDU-024-2018</t>
  </si>
  <si>
    <t>ANÁLISIS DE CARACTERÍSTICAS Y PROPIEDADES FÍSICAS, QUÍMICAS, MECÁNICAS Y DINÁMICAS, DE AGREGADOS PROVENIENTES DE LA TRANSFORMACIÓN Y APROVECHAMIENTO DE RESIDUOS DE CONSTRUCCIÓN Y DEMOLICIÓN –RCD-, PARA LA DEFINICIÓN DE APLICACIONES EN INFRAESTRUCTURA VIAL Y ESPACIO PÚBLICO DE BOGOTÁ D.C.</t>
  </si>
  <si>
    <t>OMICRON DEL LLANO SAS</t>
  </si>
  <si>
    <t>IDU-MC10%-DTAF-031-2018</t>
  </si>
  <si>
    <t>PRESTAR EL SERVICIO DE ASEO, DESINFECCIÓN Y MANTENIMIENTO DE LA UNIDAD SANITARIA PORTÁTIL DE PROPIEDAD DEL IDU</t>
  </si>
  <si>
    <t>COLOMBIANA DE INGENIERIA COMBI SAS</t>
  </si>
  <si>
    <t>IDU-SASI-DTAF-013-2018</t>
  </si>
  <si>
    <t>ADQUIRIR UNA SOLUCIÓN DE MITIGACIÓN DE ATAQUES DE DENEGACIÓN DE SERVICIO DISTRIBUIDO ANTI – DDOS.</t>
  </si>
  <si>
    <t>ADSUM SOLUCIONES TECNOLOGICAS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</si>
</sst>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6" fillId="0" borderId="0" applyFont="0" applyFill="0" applyBorder="0" applyAlignment="0" applyProtection="0"/>
    <xf numFmtId="42" fontId="6" fillId="0" borderId="0" applyFont="0" applyFill="0" applyBorder="0" applyAlignment="0" applyProtection="0"/>
  </cellStyleXfs>
  <cellXfs count="5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xf numFmtId="42" fontId="0" fillId="0" borderId="0" xfId="2" applyFont="1"/>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75</xdr:row>
      <xdr:rowOff>0</xdr:rowOff>
    </xdr:from>
    <xdr:to>
      <xdr:col>7</xdr:col>
      <xdr:colOff>0</xdr:colOff>
      <xdr:row>75</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9324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97225" y="11896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972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16</xdr:row>
      <xdr:rowOff>0</xdr:rowOff>
    </xdr:from>
    <xdr:to>
      <xdr:col>7</xdr:col>
      <xdr:colOff>0</xdr:colOff>
      <xdr:row>16</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abSelected="1" zoomScale="85" zoomScaleNormal="85" workbookViewId="0">
      <pane xSplit="8" ySplit="7" topLeftCell="I8" activePane="bottomRight" state="frozen"/>
      <selection pane="topRight" activeCell="I1" sqref="I1"/>
      <selection pane="bottomLeft" activeCell="A8" sqref="A8"/>
      <selection pane="bottomRight" activeCell="D81" sqref="D8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67.5" customHeight="1" x14ac:dyDescent="0.25">
      <c r="A38" s="42">
        <v>31</v>
      </c>
      <c r="B38" s="37" t="s">
        <v>115</v>
      </c>
      <c r="C38" s="38" t="s">
        <v>116</v>
      </c>
      <c r="D38" s="51" t="s">
        <v>68</v>
      </c>
      <c r="E38" s="39">
        <v>43313</v>
      </c>
      <c r="F38" s="36"/>
      <c r="G38" s="52">
        <v>259420000</v>
      </c>
      <c r="H38" s="16"/>
    </row>
    <row r="39" spans="1:9" s="15" customFormat="1" ht="67.5" customHeight="1" x14ac:dyDescent="0.25">
      <c r="A39" s="42">
        <v>32</v>
      </c>
      <c r="B39" s="43" t="s">
        <v>117</v>
      </c>
      <c r="C39" s="44" t="s">
        <v>118</v>
      </c>
      <c r="D39" s="48" t="s">
        <v>119</v>
      </c>
      <c r="E39" s="39">
        <v>43314</v>
      </c>
      <c r="F39" s="46"/>
      <c r="G39" s="49">
        <v>44216500</v>
      </c>
      <c r="H39" s="16"/>
    </row>
    <row r="40" spans="1:9" s="15" customFormat="1" ht="67.5" customHeight="1" x14ac:dyDescent="0.25">
      <c r="A40" s="42">
        <v>33</v>
      </c>
      <c r="B40" s="43" t="s">
        <v>120</v>
      </c>
      <c r="C40" s="44" t="s">
        <v>121</v>
      </c>
      <c r="D40" s="48" t="s">
        <v>122</v>
      </c>
      <c r="E40" s="39">
        <v>43322</v>
      </c>
      <c r="F40" s="46"/>
      <c r="G40" s="47">
        <v>34344823</v>
      </c>
      <c r="H40" s="16"/>
    </row>
    <row r="41" spans="1:9" s="15" customFormat="1" ht="67.5" customHeight="1" x14ac:dyDescent="0.25">
      <c r="A41" s="42">
        <v>34</v>
      </c>
      <c r="B41" s="43" t="s">
        <v>123</v>
      </c>
      <c r="C41" s="44" t="s">
        <v>124</v>
      </c>
      <c r="D41" s="48" t="s">
        <v>125</v>
      </c>
      <c r="E41" s="53">
        <v>43325</v>
      </c>
      <c r="F41" s="46"/>
      <c r="G41" s="47">
        <v>18073125</v>
      </c>
      <c r="H41" s="16"/>
    </row>
    <row r="42" spans="1:9" s="15" customFormat="1" ht="67.5" customHeight="1" x14ac:dyDescent="0.25">
      <c r="A42" s="42">
        <v>35</v>
      </c>
      <c r="B42" s="43" t="s">
        <v>126</v>
      </c>
      <c r="C42" s="44" t="s">
        <v>127</v>
      </c>
      <c r="D42" s="48" t="s">
        <v>128</v>
      </c>
      <c r="E42" s="53">
        <v>43326</v>
      </c>
      <c r="F42" s="46"/>
      <c r="G42" s="47">
        <v>1414117</v>
      </c>
      <c r="H42" s="16"/>
    </row>
    <row r="43" spans="1:9" s="15" customFormat="1" ht="67.5" customHeight="1" x14ac:dyDescent="0.25">
      <c r="A43" s="42">
        <v>36</v>
      </c>
      <c r="B43" s="43" t="s">
        <v>129</v>
      </c>
      <c r="C43" s="44" t="s">
        <v>130</v>
      </c>
      <c r="D43" s="48" t="s">
        <v>131</v>
      </c>
      <c r="E43" s="53">
        <v>43329</v>
      </c>
      <c r="F43" s="46"/>
      <c r="G43" s="47">
        <v>81589268</v>
      </c>
      <c r="H43" s="16"/>
    </row>
    <row r="44" spans="1:9" s="15" customFormat="1" ht="67.5" customHeight="1" x14ac:dyDescent="0.25">
      <c r="A44" s="42">
        <v>37</v>
      </c>
      <c r="B44" s="43" t="s">
        <v>132</v>
      </c>
      <c r="C44" s="44" t="s">
        <v>133</v>
      </c>
      <c r="D44" s="48" t="s">
        <v>134</v>
      </c>
      <c r="E44" s="53">
        <v>43340</v>
      </c>
      <c r="F44" s="46"/>
      <c r="G44" s="47">
        <v>423530472</v>
      </c>
      <c r="H44" s="16"/>
    </row>
    <row r="45" spans="1:9" s="15" customFormat="1" ht="67.5" customHeight="1" x14ac:dyDescent="0.25">
      <c r="A45" s="42">
        <v>38</v>
      </c>
      <c r="B45" s="43" t="s">
        <v>135</v>
      </c>
      <c r="C45" s="44" t="s">
        <v>136</v>
      </c>
      <c r="D45" s="48" t="s">
        <v>137</v>
      </c>
      <c r="E45" s="53">
        <v>43343</v>
      </c>
      <c r="F45" s="46"/>
      <c r="G45" s="47">
        <v>762053180</v>
      </c>
      <c r="H45" s="16"/>
    </row>
    <row r="46" spans="1:9" s="15" customFormat="1" ht="67.5" customHeight="1" x14ac:dyDescent="0.25">
      <c r="A46" s="42">
        <v>39</v>
      </c>
      <c r="B46" s="43" t="s">
        <v>138</v>
      </c>
      <c r="C46" s="44" t="s">
        <v>139</v>
      </c>
      <c r="D46" s="48" t="s">
        <v>140</v>
      </c>
      <c r="E46" s="53">
        <v>43343</v>
      </c>
      <c r="F46" s="46"/>
      <c r="G46" s="47">
        <v>2753828499</v>
      </c>
      <c r="H46" s="16"/>
    </row>
    <row r="47" spans="1:9" s="15" customFormat="1" ht="67.5" customHeight="1" x14ac:dyDescent="0.25">
      <c r="A47" s="42">
        <v>40</v>
      </c>
      <c r="B47" s="37" t="s">
        <v>141</v>
      </c>
      <c r="C47" s="38" t="s">
        <v>142</v>
      </c>
      <c r="D47" s="51" t="s">
        <v>143</v>
      </c>
      <c r="E47" s="39">
        <v>43349</v>
      </c>
      <c r="F47" s="36"/>
      <c r="G47" s="52">
        <v>9143217543</v>
      </c>
      <c r="H47" s="16"/>
    </row>
    <row r="48" spans="1:9" s="15" customFormat="1" ht="67.5" customHeight="1" x14ac:dyDescent="0.25">
      <c r="A48" s="42">
        <v>41</v>
      </c>
      <c r="B48" s="43" t="s">
        <v>144</v>
      </c>
      <c r="C48" s="44" t="s">
        <v>145</v>
      </c>
      <c r="D48" s="48" t="s">
        <v>146</v>
      </c>
      <c r="E48" s="39">
        <v>43355</v>
      </c>
      <c r="F48" s="46"/>
      <c r="G48" s="49">
        <v>735068565</v>
      </c>
      <c r="H48" s="16"/>
    </row>
    <row r="49" spans="1:8" s="15" customFormat="1" ht="67.5" customHeight="1" x14ac:dyDescent="0.25">
      <c r="A49" s="42">
        <v>42</v>
      </c>
      <c r="B49" s="43" t="s">
        <v>147</v>
      </c>
      <c r="C49" s="44" t="s">
        <v>148</v>
      </c>
      <c r="D49" s="48" t="s">
        <v>149</v>
      </c>
      <c r="E49" s="39">
        <v>43357</v>
      </c>
      <c r="F49" s="46"/>
      <c r="G49" s="47">
        <v>2042485404</v>
      </c>
      <c r="H49" s="16"/>
    </row>
    <row r="50" spans="1:8" s="15" customFormat="1" ht="67.5" customHeight="1" x14ac:dyDescent="0.25">
      <c r="A50" s="42">
        <v>43</v>
      </c>
      <c r="B50" s="43" t="s">
        <v>150</v>
      </c>
      <c r="C50" s="44" t="s">
        <v>151</v>
      </c>
      <c r="D50" s="48" t="s">
        <v>152</v>
      </c>
      <c r="E50" s="39">
        <v>43360</v>
      </c>
      <c r="F50" s="46"/>
      <c r="G50" s="47">
        <v>892536000</v>
      </c>
      <c r="H50" s="16"/>
    </row>
    <row r="51" spans="1:8" s="15" customFormat="1" ht="67.5" customHeight="1" x14ac:dyDescent="0.25">
      <c r="A51" s="42">
        <v>44</v>
      </c>
      <c r="B51" s="43" t="s">
        <v>153</v>
      </c>
      <c r="C51" s="44" t="s">
        <v>154</v>
      </c>
      <c r="D51" s="48" t="s">
        <v>155</v>
      </c>
      <c r="E51" s="39">
        <v>43361</v>
      </c>
      <c r="F51" s="46"/>
      <c r="G51" s="47">
        <v>359873374</v>
      </c>
      <c r="H51" s="16"/>
    </row>
    <row r="52" spans="1:8" s="15" customFormat="1" ht="67.5" customHeight="1" x14ac:dyDescent="0.25">
      <c r="A52" s="42">
        <v>45</v>
      </c>
      <c r="B52" s="43" t="s">
        <v>156</v>
      </c>
      <c r="C52" s="44" t="s">
        <v>157</v>
      </c>
      <c r="D52" s="48" t="s">
        <v>158</v>
      </c>
      <c r="E52" s="39">
        <v>43361</v>
      </c>
      <c r="F52" s="46"/>
      <c r="G52" s="47">
        <v>617931300</v>
      </c>
      <c r="H52" s="16"/>
    </row>
    <row r="53" spans="1:8" s="15" customFormat="1" ht="67.5" customHeight="1" x14ac:dyDescent="0.25">
      <c r="A53" s="42">
        <v>46</v>
      </c>
      <c r="B53" s="43" t="s">
        <v>159</v>
      </c>
      <c r="C53" s="44" t="s">
        <v>160</v>
      </c>
      <c r="D53" s="48" t="s">
        <v>161</v>
      </c>
      <c r="E53" s="39">
        <v>43362</v>
      </c>
      <c r="F53" s="46"/>
      <c r="G53" s="47">
        <v>299890280</v>
      </c>
      <c r="H53" s="16"/>
    </row>
    <row r="54" spans="1:8" s="15" customFormat="1" ht="67.5" customHeight="1" x14ac:dyDescent="0.25">
      <c r="A54" s="42">
        <v>47</v>
      </c>
      <c r="B54" s="43" t="s">
        <v>162</v>
      </c>
      <c r="C54" s="44" t="s">
        <v>163</v>
      </c>
      <c r="D54" s="48" t="s">
        <v>164</v>
      </c>
      <c r="E54" s="39">
        <v>43362</v>
      </c>
      <c r="F54" s="46"/>
      <c r="G54" s="47">
        <v>392550679</v>
      </c>
      <c r="H54" s="16"/>
    </row>
    <row r="55" spans="1:8" s="15" customFormat="1" ht="67.5" customHeight="1" x14ac:dyDescent="0.25">
      <c r="A55" s="42">
        <v>48</v>
      </c>
      <c r="B55" s="43" t="s">
        <v>165</v>
      </c>
      <c r="C55" s="44" t="s">
        <v>166</v>
      </c>
      <c r="D55" s="48" t="s">
        <v>167</v>
      </c>
      <c r="E55" s="39">
        <v>43367</v>
      </c>
      <c r="F55" s="46"/>
      <c r="G55" s="47">
        <v>4743370519</v>
      </c>
      <c r="H55" s="16"/>
    </row>
    <row r="56" spans="1:8" s="15" customFormat="1" ht="67.5" customHeight="1" x14ac:dyDescent="0.25">
      <c r="A56" s="42">
        <v>49</v>
      </c>
      <c r="B56" s="43" t="s">
        <v>168</v>
      </c>
      <c r="C56" s="44" t="s">
        <v>169</v>
      </c>
      <c r="D56" s="48" t="s">
        <v>170</v>
      </c>
      <c r="E56" s="39">
        <v>43368</v>
      </c>
      <c r="F56" s="46"/>
      <c r="G56" s="47">
        <v>2529745782</v>
      </c>
      <c r="H56" s="16"/>
    </row>
    <row r="57" spans="1:8" s="15" customFormat="1" ht="67.5" customHeight="1" x14ac:dyDescent="0.25">
      <c r="A57" s="42">
        <v>50</v>
      </c>
      <c r="B57" s="43" t="s">
        <v>171</v>
      </c>
      <c r="C57" s="44" t="s">
        <v>172</v>
      </c>
      <c r="D57" s="48" t="s">
        <v>173</v>
      </c>
      <c r="E57" s="53">
        <v>43369</v>
      </c>
      <c r="F57" s="46"/>
      <c r="G57" s="47">
        <v>1153206170</v>
      </c>
      <c r="H57" s="16"/>
    </row>
    <row r="58" spans="1:8" s="15" customFormat="1" ht="67.5" customHeight="1" x14ac:dyDescent="0.25">
      <c r="A58" s="42">
        <v>51</v>
      </c>
      <c r="B58" s="43" t="s">
        <v>174</v>
      </c>
      <c r="C58" s="44" t="s">
        <v>175</v>
      </c>
      <c r="D58" s="48" t="s">
        <v>176</v>
      </c>
      <c r="E58" s="53">
        <v>43371</v>
      </c>
      <c r="F58" s="46"/>
      <c r="G58" s="47">
        <v>692883450</v>
      </c>
      <c r="H58" s="16"/>
    </row>
    <row r="59" spans="1:8" s="15" customFormat="1" ht="67.5" customHeight="1" x14ac:dyDescent="0.25">
      <c r="A59" s="42">
        <v>52</v>
      </c>
      <c r="B59" s="37" t="s">
        <v>179</v>
      </c>
      <c r="C59" s="38" t="s">
        <v>180</v>
      </c>
      <c r="D59" s="51" t="s">
        <v>181</v>
      </c>
      <c r="E59" s="39">
        <v>43374</v>
      </c>
      <c r="F59" s="36"/>
      <c r="G59" s="52">
        <v>41729888</v>
      </c>
      <c r="H59" s="16"/>
    </row>
    <row r="60" spans="1:8" s="15" customFormat="1" ht="67.5" customHeight="1" x14ac:dyDescent="0.25">
      <c r="A60" s="42">
        <v>53</v>
      </c>
      <c r="B60" s="43" t="s">
        <v>182</v>
      </c>
      <c r="C60" s="44" t="s">
        <v>183</v>
      </c>
      <c r="D60" s="48" t="s">
        <v>184</v>
      </c>
      <c r="E60" s="39">
        <v>43377</v>
      </c>
      <c r="F60" s="46"/>
      <c r="G60" s="49">
        <v>42982800</v>
      </c>
      <c r="H60" s="16"/>
    </row>
    <row r="61" spans="1:8" s="15" customFormat="1" ht="67.5" customHeight="1" x14ac:dyDescent="0.25">
      <c r="A61" s="42">
        <v>54</v>
      </c>
      <c r="B61" s="43" t="s">
        <v>185</v>
      </c>
      <c r="C61" s="44" t="s">
        <v>186</v>
      </c>
      <c r="D61" s="48" t="s">
        <v>187</v>
      </c>
      <c r="E61" s="39">
        <v>43381</v>
      </c>
      <c r="F61" s="46"/>
      <c r="G61" s="47">
        <v>4468463173</v>
      </c>
      <c r="H61" s="16"/>
    </row>
    <row r="62" spans="1:8" s="15" customFormat="1" ht="67.5" customHeight="1" x14ac:dyDescent="0.25">
      <c r="A62" s="42">
        <v>55</v>
      </c>
      <c r="B62" s="43" t="s">
        <v>188</v>
      </c>
      <c r="C62" s="44" t="s">
        <v>189</v>
      </c>
      <c r="D62" s="48" t="s">
        <v>190</v>
      </c>
      <c r="E62" s="39">
        <v>43383</v>
      </c>
      <c r="F62" s="46"/>
      <c r="G62" s="47">
        <v>1255189959</v>
      </c>
      <c r="H62" s="16"/>
    </row>
    <row r="63" spans="1:8" s="15" customFormat="1" ht="67.5" customHeight="1" x14ac:dyDescent="0.25">
      <c r="A63" s="42">
        <v>56</v>
      </c>
      <c r="B63" s="43" t="s">
        <v>191</v>
      </c>
      <c r="C63" s="44" t="s">
        <v>192</v>
      </c>
      <c r="D63" s="48" t="s">
        <v>210</v>
      </c>
      <c r="E63" s="39">
        <v>43385</v>
      </c>
      <c r="F63" s="46"/>
      <c r="G63" s="47">
        <v>11010289428</v>
      </c>
      <c r="H63" s="16"/>
    </row>
    <row r="64" spans="1:8" s="15" customFormat="1" ht="67.5" customHeight="1" x14ac:dyDescent="0.25">
      <c r="A64" s="42">
        <v>57</v>
      </c>
      <c r="B64" s="43" t="s">
        <v>193</v>
      </c>
      <c r="C64" s="44" t="s">
        <v>194</v>
      </c>
      <c r="D64" s="48" t="s">
        <v>195</v>
      </c>
      <c r="E64" s="39">
        <v>43390</v>
      </c>
      <c r="F64" s="46"/>
      <c r="G64" s="47">
        <v>185209860</v>
      </c>
      <c r="H64" s="16"/>
    </row>
    <row r="65" spans="1:8" s="15" customFormat="1" ht="67.5" customHeight="1" x14ac:dyDescent="0.25">
      <c r="A65" s="42">
        <v>58</v>
      </c>
      <c r="B65" s="43" t="s">
        <v>196</v>
      </c>
      <c r="C65" s="44" t="s">
        <v>197</v>
      </c>
      <c r="D65" s="48" t="s">
        <v>198</v>
      </c>
      <c r="E65" s="39">
        <v>43390</v>
      </c>
      <c r="F65" s="46"/>
      <c r="G65" s="47">
        <v>14985432</v>
      </c>
      <c r="H65" s="16"/>
    </row>
    <row r="66" spans="1:8" s="15" customFormat="1" ht="67.5" customHeight="1" x14ac:dyDescent="0.25">
      <c r="A66" s="42">
        <v>59</v>
      </c>
      <c r="B66" s="43" t="s">
        <v>199</v>
      </c>
      <c r="C66" s="44" t="s">
        <v>200</v>
      </c>
      <c r="D66" s="48" t="s">
        <v>201</v>
      </c>
      <c r="E66" s="39">
        <v>43390</v>
      </c>
      <c r="F66" s="46"/>
      <c r="G66" s="47">
        <v>1165704841</v>
      </c>
      <c r="H66" s="16"/>
    </row>
    <row r="67" spans="1:8" s="15" customFormat="1" ht="67.5" customHeight="1" x14ac:dyDescent="0.25">
      <c r="A67" s="42">
        <v>60</v>
      </c>
      <c r="B67" s="43" t="s">
        <v>202</v>
      </c>
      <c r="C67" s="44" t="s">
        <v>203</v>
      </c>
      <c r="D67" s="48" t="s">
        <v>204</v>
      </c>
      <c r="E67" s="39">
        <v>43391</v>
      </c>
      <c r="F67" s="46"/>
      <c r="G67" s="47">
        <v>2722010</v>
      </c>
      <c r="H67" s="16"/>
    </row>
    <row r="68" spans="1:8" s="15" customFormat="1" ht="67.5" customHeight="1" x14ac:dyDescent="0.25">
      <c r="A68" s="42">
        <v>61</v>
      </c>
      <c r="B68" s="43" t="s">
        <v>205</v>
      </c>
      <c r="C68" s="44" t="s">
        <v>206</v>
      </c>
      <c r="D68" s="48" t="s">
        <v>176</v>
      </c>
      <c r="E68" s="39">
        <v>43392</v>
      </c>
      <c r="F68" s="46"/>
      <c r="G68" s="47">
        <v>653463873</v>
      </c>
      <c r="H68" s="16"/>
    </row>
    <row r="69" spans="1:8" s="15" customFormat="1" ht="67.5" customHeight="1" x14ac:dyDescent="0.25">
      <c r="A69" s="42">
        <v>62</v>
      </c>
      <c r="B69" s="43" t="s">
        <v>207</v>
      </c>
      <c r="C69" s="44" t="s">
        <v>208</v>
      </c>
      <c r="D69" s="48" t="s">
        <v>209</v>
      </c>
      <c r="E69" s="53">
        <v>43402</v>
      </c>
      <c r="F69" s="46"/>
      <c r="G69" s="47">
        <v>384261117</v>
      </c>
      <c r="H69" s="16"/>
    </row>
    <row r="70" spans="1:8" s="15" customFormat="1" ht="67.5" customHeight="1" x14ac:dyDescent="0.25">
      <c r="A70" s="42">
        <f>+A69+1</f>
        <v>63</v>
      </c>
      <c r="B70" s="37" t="s">
        <v>211</v>
      </c>
      <c r="C70" s="38" t="s">
        <v>213</v>
      </c>
      <c r="D70" s="48" t="s">
        <v>214</v>
      </c>
      <c r="E70" s="39">
        <v>43406</v>
      </c>
      <c r="F70" s="36"/>
      <c r="G70" s="52">
        <v>31824985</v>
      </c>
      <c r="H70" s="16"/>
    </row>
    <row r="71" spans="1:8" s="15" customFormat="1" ht="67.5" customHeight="1" x14ac:dyDescent="0.25">
      <c r="A71" s="42">
        <f t="shared" ref="A71:A75" si="0">+A70+1</f>
        <v>64</v>
      </c>
      <c r="B71" s="43" t="s">
        <v>215</v>
      </c>
      <c r="C71" s="44" t="s">
        <v>216</v>
      </c>
      <c r="D71" s="48" t="s">
        <v>217</v>
      </c>
      <c r="E71" s="39">
        <v>43431</v>
      </c>
      <c r="F71" s="46"/>
      <c r="G71" s="49">
        <v>10263750</v>
      </c>
      <c r="H71" s="16"/>
    </row>
    <row r="72" spans="1:8" s="15" customFormat="1" ht="67.5" customHeight="1" x14ac:dyDescent="0.25">
      <c r="A72" s="42">
        <f t="shared" si="0"/>
        <v>65</v>
      </c>
      <c r="B72" s="43" t="s">
        <v>218</v>
      </c>
      <c r="C72" s="44" t="s">
        <v>219</v>
      </c>
      <c r="D72" s="48" t="s">
        <v>220</v>
      </c>
      <c r="E72" s="39">
        <v>43431</v>
      </c>
      <c r="F72" s="46"/>
      <c r="G72" s="47">
        <v>544127500</v>
      </c>
      <c r="H72" s="16"/>
    </row>
    <row r="73" spans="1:8" s="15" customFormat="1" ht="67.5" customHeight="1" x14ac:dyDescent="0.25">
      <c r="A73" s="42">
        <f t="shared" si="0"/>
        <v>66</v>
      </c>
      <c r="B73" s="43" t="s">
        <v>221</v>
      </c>
      <c r="C73" s="44" t="s">
        <v>222</v>
      </c>
      <c r="D73" s="48" t="s">
        <v>223</v>
      </c>
      <c r="E73" s="39">
        <v>43433</v>
      </c>
      <c r="F73" s="46"/>
      <c r="G73" s="47">
        <v>2381786258</v>
      </c>
      <c r="H73" s="16"/>
    </row>
    <row r="74" spans="1:8" s="15" customFormat="1" ht="67.5" customHeight="1" x14ac:dyDescent="0.25">
      <c r="A74" s="42">
        <f t="shared" si="0"/>
        <v>67</v>
      </c>
      <c r="B74" s="43" t="s">
        <v>224</v>
      </c>
      <c r="C74" s="44" t="s">
        <v>225</v>
      </c>
      <c r="D74" s="48" t="s">
        <v>226</v>
      </c>
      <c r="E74" s="39">
        <v>43433</v>
      </c>
      <c r="F74" s="46"/>
      <c r="G74" s="47">
        <v>1949220</v>
      </c>
      <c r="H74" s="16"/>
    </row>
    <row r="75" spans="1:8" s="15" customFormat="1" ht="67.5" customHeight="1" x14ac:dyDescent="0.25">
      <c r="A75" s="42">
        <f t="shared" si="0"/>
        <v>68</v>
      </c>
      <c r="B75" s="43" t="s">
        <v>227</v>
      </c>
      <c r="C75" s="44" t="s">
        <v>228</v>
      </c>
      <c r="D75" s="48" t="s">
        <v>229</v>
      </c>
      <c r="E75" s="39">
        <v>43433</v>
      </c>
      <c r="F75" s="46"/>
      <c r="G75" s="47">
        <v>629370301</v>
      </c>
      <c r="H75" s="16"/>
    </row>
    <row r="76" spans="1:8" s="15" customFormat="1" ht="15.75" thickBot="1" x14ac:dyDescent="0.3">
      <c r="A76" s="30"/>
      <c r="B76" s="31"/>
      <c r="C76" s="32"/>
      <c r="D76" s="33"/>
      <c r="E76" s="34"/>
      <c r="F76" s="35"/>
      <c r="G76" s="41"/>
      <c r="H76" s="16"/>
    </row>
    <row r="77" spans="1:8" ht="15.75" thickTop="1" x14ac:dyDescent="0.25"/>
    <row r="79" spans="1:8" x14ac:dyDescent="0.25">
      <c r="C79" s="17" t="s">
        <v>10</v>
      </c>
      <c r="D79" s="18">
        <f>+COUNT(A8:A76)</f>
        <v>68</v>
      </c>
    </row>
    <row r="81" spans="1:8" s="22" customFormat="1" x14ac:dyDescent="0.25">
      <c r="A81" s="4"/>
      <c r="B81" s="5"/>
      <c r="C81" s="17" t="s">
        <v>11</v>
      </c>
      <c r="D81" s="20">
        <f>SUM(G8:G76)+I33+I36</f>
        <v>89549291766</v>
      </c>
      <c r="F81" s="8"/>
      <c r="G81" s="9"/>
      <c r="H81"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8"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177</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141</v>
      </c>
      <c r="C8" s="38" t="s">
        <v>142</v>
      </c>
      <c r="D8" s="51" t="s">
        <v>143</v>
      </c>
      <c r="E8" s="39">
        <v>43349</v>
      </c>
      <c r="F8" s="36"/>
      <c r="G8" s="52">
        <v>9143217543</v>
      </c>
      <c r="H8" s="14" t="s">
        <v>9</v>
      </c>
      <c r="I8" s="50"/>
    </row>
    <row r="9" spans="1:9" s="15" customFormat="1" ht="67.5" customHeight="1" x14ac:dyDescent="0.25">
      <c r="A9" s="42">
        <v>2</v>
      </c>
      <c r="B9" s="43" t="s">
        <v>144</v>
      </c>
      <c r="C9" s="44" t="s">
        <v>145</v>
      </c>
      <c r="D9" s="48" t="s">
        <v>146</v>
      </c>
      <c r="E9" s="39">
        <v>43355</v>
      </c>
      <c r="F9" s="46"/>
      <c r="G9" s="49">
        <v>735068565</v>
      </c>
      <c r="H9" s="16"/>
      <c r="I9" s="50"/>
    </row>
    <row r="10" spans="1:9" s="15" customFormat="1" ht="67.5" customHeight="1" x14ac:dyDescent="0.25">
      <c r="A10" s="42">
        <v>3</v>
      </c>
      <c r="B10" s="43" t="s">
        <v>147</v>
      </c>
      <c r="C10" s="44" t="s">
        <v>148</v>
      </c>
      <c r="D10" s="48" t="s">
        <v>149</v>
      </c>
      <c r="E10" s="39">
        <v>43357</v>
      </c>
      <c r="F10" s="46"/>
      <c r="G10" s="47">
        <v>2042485404</v>
      </c>
      <c r="H10" s="16"/>
    </row>
    <row r="11" spans="1:9" s="15" customFormat="1" ht="67.5" customHeight="1" x14ac:dyDescent="0.25">
      <c r="A11" s="42">
        <v>4</v>
      </c>
      <c r="B11" s="43" t="s">
        <v>150</v>
      </c>
      <c r="C11" s="44" t="s">
        <v>151</v>
      </c>
      <c r="D11" s="48" t="s">
        <v>152</v>
      </c>
      <c r="E11" s="39">
        <v>43360</v>
      </c>
      <c r="F11" s="46"/>
      <c r="G11" s="47">
        <v>892536000</v>
      </c>
      <c r="H11" s="16"/>
    </row>
    <row r="12" spans="1:9" s="15" customFormat="1" ht="67.5" customHeight="1" x14ac:dyDescent="0.25">
      <c r="A12" s="42">
        <v>5</v>
      </c>
      <c r="B12" s="43" t="s">
        <v>153</v>
      </c>
      <c r="C12" s="44" t="s">
        <v>154</v>
      </c>
      <c r="D12" s="48" t="s">
        <v>155</v>
      </c>
      <c r="E12" s="39">
        <v>43361</v>
      </c>
      <c r="F12" s="46"/>
      <c r="G12" s="47">
        <v>359873374</v>
      </c>
      <c r="H12" s="16"/>
    </row>
    <row r="13" spans="1:9" s="15" customFormat="1" ht="67.5" customHeight="1" x14ac:dyDescent="0.25">
      <c r="A13" s="42">
        <v>6</v>
      </c>
      <c r="B13" s="43" t="s">
        <v>156</v>
      </c>
      <c r="C13" s="44" t="s">
        <v>157</v>
      </c>
      <c r="D13" s="48" t="s">
        <v>158</v>
      </c>
      <c r="E13" s="39">
        <v>43361</v>
      </c>
      <c r="F13" s="46"/>
      <c r="G13" s="47">
        <v>617931300</v>
      </c>
      <c r="H13" s="16"/>
    </row>
    <row r="14" spans="1:9" s="15" customFormat="1" ht="67.5" customHeight="1" x14ac:dyDescent="0.25">
      <c r="A14" s="42">
        <v>7</v>
      </c>
      <c r="B14" s="43" t="s">
        <v>159</v>
      </c>
      <c r="C14" s="44" t="s">
        <v>160</v>
      </c>
      <c r="D14" s="48" t="s">
        <v>161</v>
      </c>
      <c r="E14" s="39">
        <v>43362</v>
      </c>
      <c r="F14" s="46"/>
      <c r="G14" s="47">
        <v>299890280</v>
      </c>
      <c r="H14" s="16"/>
    </row>
    <row r="15" spans="1:9" s="15" customFormat="1" ht="67.5" customHeight="1" x14ac:dyDescent="0.25">
      <c r="A15" s="42">
        <v>8</v>
      </c>
      <c r="B15" s="43" t="s">
        <v>162</v>
      </c>
      <c r="C15" s="44" t="s">
        <v>163</v>
      </c>
      <c r="D15" s="48" t="s">
        <v>164</v>
      </c>
      <c r="E15" s="39">
        <v>43362</v>
      </c>
      <c r="F15" s="46"/>
      <c r="G15" s="47">
        <v>392550679</v>
      </c>
      <c r="H15" s="16"/>
    </row>
    <row r="16" spans="1:9" s="15" customFormat="1" ht="67.5" customHeight="1" x14ac:dyDescent="0.25">
      <c r="A16" s="42">
        <v>9</v>
      </c>
      <c r="B16" s="43" t="s">
        <v>165</v>
      </c>
      <c r="C16" s="44" t="s">
        <v>166</v>
      </c>
      <c r="D16" s="48" t="s">
        <v>167</v>
      </c>
      <c r="E16" s="39">
        <v>43367</v>
      </c>
      <c r="F16" s="46"/>
      <c r="G16" s="47">
        <v>4743370519</v>
      </c>
      <c r="H16" s="16"/>
    </row>
    <row r="17" spans="1:8" s="15" customFormat="1" ht="67.5" customHeight="1" x14ac:dyDescent="0.25">
      <c r="A17" s="42">
        <v>10</v>
      </c>
      <c r="B17" s="43" t="s">
        <v>168</v>
      </c>
      <c r="C17" s="44" t="s">
        <v>169</v>
      </c>
      <c r="D17" s="48" t="s">
        <v>170</v>
      </c>
      <c r="E17" s="39">
        <v>43368</v>
      </c>
      <c r="F17" s="46"/>
      <c r="G17" s="47">
        <v>2529745782</v>
      </c>
      <c r="H17" s="16"/>
    </row>
    <row r="18" spans="1:8" s="15" customFormat="1" ht="67.5" customHeight="1" x14ac:dyDescent="0.25">
      <c r="A18" s="42">
        <v>11</v>
      </c>
      <c r="B18" s="43" t="s">
        <v>171</v>
      </c>
      <c r="C18" s="44" t="s">
        <v>172</v>
      </c>
      <c r="D18" s="48" t="s">
        <v>173</v>
      </c>
      <c r="E18" s="53">
        <v>43369</v>
      </c>
      <c r="F18" s="46"/>
      <c r="G18" s="47">
        <v>1153206170</v>
      </c>
      <c r="H18" s="16"/>
    </row>
    <row r="19" spans="1:8" s="15" customFormat="1" ht="67.5" customHeight="1" x14ac:dyDescent="0.25">
      <c r="A19" s="42">
        <v>12</v>
      </c>
      <c r="B19" s="43" t="s">
        <v>174</v>
      </c>
      <c r="C19" s="44" t="s">
        <v>175</v>
      </c>
      <c r="D19" s="48" t="s">
        <v>176</v>
      </c>
      <c r="E19" s="53">
        <v>43371</v>
      </c>
      <c r="F19" s="46"/>
      <c r="G19" s="47">
        <v>692883450</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+COUNT(A8:A19)</f>
        <v>12</v>
      </c>
    </row>
    <row r="25" spans="1:8" s="22" customFormat="1" x14ac:dyDescent="0.25">
      <c r="A25" s="4"/>
      <c r="B25" s="5"/>
      <c r="C25" s="17" t="s">
        <v>11</v>
      </c>
      <c r="D25" s="20">
        <f>SUM(G8:H19)</f>
        <v>23602759066</v>
      </c>
      <c r="F25" s="8"/>
      <c r="G25" s="9"/>
      <c r="H25" s="2"/>
    </row>
    <row r="26" spans="1:8" x14ac:dyDescent="0.25">
      <c r="D26" s="54"/>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4" zoomScale="70" zoomScaleNormal="70" workbookViewId="0">
      <selection activeCell="B8" sqref="B8:G1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178</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179</v>
      </c>
      <c r="C8" s="38" t="s">
        <v>180</v>
      </c>
      <c r="D8" s="51" t="s">
        <v>181</v>
      </c>
      <c r="E8" s="39">
        <v>43374</v>
      </c>
      <c r="F8" s="36"/>
      <c r="G8" s="52">
        <v>41729888</v>
      </c>
      <c r="H8" s="14" t="s">
        <v>9</v>
      </c>
      <c r="I8" s="50"/>
    </row>
    <row r="9" spans="1:9" s="15" customFormat="1" ht="67.5" customHeight="1" x14ac:dyDescent="0.25">
      <c r="A9" s="42">
        <v>2</v>
      </c>
      <c r="B9" s="43" t="s">
        <v>182</v>
      </c>
      <c r="C9" s="44" t="s">
        <v>183</v>
      </c>
      <c r="D9" s="48" t="s">
        <v>184</v>
      </c>
      <c r="E9" s="39">
        <v>43377</v>
      </c>
      <c r="F9" s="46"/>
      <c r="G9" s="49">
        <v>42982800</v>
      </c>
      <c r="H9" s="16"/>
      <c r="I9" s="50"/>
    </row>
    <row r="10" spans="1:9" s="15" customFormat="1" ht="67.5" customHeight="1" x14ac:dyDescent="0.25">
      <c r="A10" s="42">
        <v>3</v>
      </c>
      <c r="B10" s="43" t="s">
        <v>185</v>
      </c>
      <c r="C10" s="44" t="s">
        <v>186</v>
      </c>
      <c r="D10" s="48" t="s">
        <v>187</v>
      </c>
      <c r="E10" s="39">
        <v>43381</v>
      </c>
      <c r="F10" s="46"/>
      <c r="G10" s="47">
        <v>4468463173</v>
      </c>
      <c r="H10" s="16"/>
    </row>
    <row r="11" spans="1:9" s="15" customFormat="1" ht="67.5" customHeight="1" x14ac:dyDescent="0.25">
      <c r="A11" s="42">
        <v>4</v>
      </c>
      <c r="B11" s="43" t="s">
        <v>188</v>
      </c>
      <c r="C11" s="44" t="s">
        <v>189</v>
      </c>
      <c r="D11" s="48" t="s">
        <v>190</v>
      </c>
      <c r="E11" s="39">
        <v>43383</v>
      </c>
      <c r="F11" s="46"/>
      <c r="G11" s="47">
        <v>1255189959</v>
      </c>
      <c r="H11" s="16"/>
    </row>
    <row r="12" spans="1:9" s="15" customFormat="1" ht="67.5" customHeight="1" x14ac:dyDescent="0.25">
      <c r="A12" s="42">
        <v>5</v>
      </c>
      <c r="B12" s="43" t="s">
        <v>191</v>
      </c>
      <c r="C12" s="44" t="s">
        <v>192</v>
      </c>
      <c r="D12" s="48" t="s">
        <v>210</v>
      </c>
      <c r="E12" s="39">
        <v>43385</v>
      </c>
      <c r="F12" s="46"/>
      <c r="G12" s="47">
        <v>11010289428</v>
      </c>
      <c r="H12" s="16"/>
    </row>
    <row r="13" spans="1:9" s="15" customFormat="1" ht="67.5" customHeight="1" x14ac:dyDescent="0.25">
      <c r="A13" s="42">
        <v>6</v>
      </c>
      <c r="B13" s="43" t="s">
        <v>193</v>
      </c>
      <c r="C13" s="44" t="s">
        <v>194</v>
      </c>
      <c r="D13" s="48" t="s">
        <v>195</v>
      </c>
      <c r="E13" s="39">
        <v>43390</v>
      </c>
      <c r="F13" s="46"/>
      <c r="G13" s="47">
        <v>185209860</v>
      </c>
      <c r="H13" s="16"/>
    </row>
    <row r="14" spans="1:9" s="15" customFormat="1" ht="67.5" customHeight="1" x14ac:dyDescent="0.25">
      <c r="A14" s="42">
        <v>7</v>
      </c>
      <c r="B14" s="43" t="s">
        <v>196</v>
      </c>
      <c r="C14" s="44" t="s">
        <v>197</v>
      </c>
      <c r="D14" s="48" t="s">
        <v>198</v>
      </c>
      <c r="E14" s="39">
        <v>43390</v>
      </c>
      <c r="F14" s="46"/>
      <c r="G14" s="47">
        <v>14985432</v>
      </c>
      <c r="H14" s="16"/>
    </row>
    <row r="15" spans="1:9" s="15" customFormat="1" ht="67.5" customHeight="1" x14ac:dyDescent="0.25">
      <c r="A15" s="42">
        <v>8</v>
      </c>
      <c r="B15" s="43" t="s">
        <v>199</v>
      </c>
      <c r="C15" s="44" t="s">
        <v>200</v>
      </c>
      <c r="D15" s="48" t="s">
        <v>201</v>
      </c>
      <c r="E15" s="39">
        <v>43390</v>
      </c>
      <c r="F15" s="46"/>
      <c r="G15" s="47">
        <v>1165704841</v>
      </c>
      <c r="H15" s="16"/>
    </row>
    <row r="16" spans="1:9" s="15" customFormat="1" ht="67.5" customHeight="1" x14ac:dyDescent="0.25">
      <c r="A16" s="42">
        <v>9</v>
      </c>
      <c r="B16" s="43" t="s">
        <v>202</v>
      </c>
      <c r="C16" s="44" t="s">
        <v>203</v>
      </c>
      <c r="D16" s="48" t="s">
        <v>204</v>
      </c>
      <c r="E16" s="39">
        <v>43391</v>
      </c>
      <c r="F16" s="46"/>
      <c r="G16" s="47">
        <v>2722010</v>
      </c>
      <c r="H16" s="16"/>
    </row>
    <row r="17" spans="1:8" s="15" customFormat="1" ht="67.5" customHeight="1" x14ac:dyDescent="0.25">
      <c r="A17" s="42">
        <v>10</v>
      </c>
      <c r="B17" s="43" t="s">
        <v>205</v>
      </c>
      <c r="C17" s="44" t="s">
        <v>206</v>
      </c>
      <c r="D17" s="48" t="s">
        <v>176</v>
      </c>
      <c r="E17" s="39">
        <v>43392</v>
      </c>
      <c r="F17" s="46"/>
      <c r="G17" s="47">
        <v>653463873</v>
      </c>
      <c r="H17" s="16"/>
    </row>
    <row r="18" spans="1:8" s="15" customFormat="1" ht="67.5" customHeight="1" x14ac:dyDescent="0.25">
      <c r="A18" s="42">
        <v>11</v>
      </c>
      <c r="B18" s="43" t="s">
        <v>207</v>
      </c>
      <c r="C18" s="44" t="s">
        <v>208</v>
      </c>
      <c r="D18" s="48" t="s">
        <v>209</v>
      </c>
      <c r="E18" s="53">
        <v>43402</v>
      </c>
      <c r="F18" s="46"/>
      <c r="G18" s="47">
        <v>384261117</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+COUNT(A8:A18)</f>
        <v>11</v>
      </c>
    </row>
    <row r="24" spans="1:8" s="22" customFormat="1" x14ac:dyDescent="0.25">
      <c r="A24" s="4"/>
      <c r="B24" s="5"/>
      <c r="C24" s="17" t="s">
        <v>11</v>
      </c>
      <c r="D24" s="20">
        <f>SUM(G8:H18)</f>
        <v>19225002381</v>
      </c>
      <c r="F24" s="8"/>
      <c r="G24" s="9"/>
      <c r="H24" s="2"/>
    </row>
    <row r="25" spans="1:8" x14ac:dyDescent="0.25">
      <c r="D25" s="5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710937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212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211</v>
      </c>
      <c r="C8" s="38" t="s">
        <v>213</v>
      </c>
      <c r="D8" s="48" t="s">
        <v>214</v>
      </c>
      <c r="E8" s="39">
        <v>43406</v>
      </c>
      <c r="F8" s="36"/>
      <c r="G8" s="52">
        <v>31824985</v>
      </c>
      <c r="H8" s="14" t="s">
        <v>9</v>
      </c>
      <c r="I8" s="50"/>
    </row>
    <row r="9" spans="1:9" s="15" customFormat="1" ht="67.5" customHeight="1" x14ac:dyDescent="0.25">
      <c r="A9" s="42">
        <v>2</v>
      </c>
      <c r="B9" s="43" t="s">
        <v>215</v>
      </c>
      <c r="C9" s="44" t="s">
        <v>216</v>
      </c>
      <c r="D9" s="48" t="s">
        <v>217</v>
      </c>
      <c r="E9" s="39">
        <v>43431</v>
      </c>
      <c r="F9" s="46"/>
      <c r="G9" s="49">
        <v>10263750</v>
      </c>
      <c r="H9" s="16"/>
      <c r="I9" s="50"/>
    </row>
    <row r="10" spans="1:9" s="15" customFormat="1" ht="67.5" customHeight="1" x14ac:dyDescent="0.25">
      <c r="A10" s="42">
        <v>3</v>
      </c>
      <c r="B10" s="43" t="s">
        <v>218</v>
      </c>
      <c r="C10" s="44" t="s">
        <v>219</v>
      </c>
      <c r="D10" s="48" t="s">
        <v>220</v>
      </c>
      <c r="E10" s="39">
        <v>43431</v>
      </c>
      <c r="F10" s="46"/>
      <c r="G10" s="47">
        <v>544127500</v>
      </c>
      <c r="H10" s="16"/>
    </row>
    <row r="11" spans="1:9" s="15" customFormat="1" ht="67.5" customHeight="1" x14ac:dyDescent="0.25">
      <c r="A11" s="42">
        <v>4</v>
      </c>
      <c r="B11" s="43" t="s">
        <v>221</v>
      </c>
      <c r="C11" s="44" t="s">
        <v>222</v>
      </c>
      <c r="D11" s="48" t="s">
        <v>223</v>
      </c>
      <c r="E11" s="39">
        <v>43433</v>
      </c>
      <c r="F11" s="46"/>
      <c r="G11" s="47">
        <v>2381786258</v>
      </c>
      <c r="H11" s="16"/>
    </row>
    <row r="12" spans="1:9" s="15" customFormat="1" ht="67.5" customHeight="1" x14ac:dyDescent="0.25">
      <c r="A12" s="42">
        <v>5</v>
      </c>
      <c r="B12" s="43" t="s">
        <v>224</v>
      </c>
      <c r="C12" s="44" t="s">
        <v>225</v>
      </c>
      <c r="D12" s="48" t="s">
        <v>226</v>
      </c>
      <c r="E12" s="39">
        <v>43433</v>
      </c>
      <c r="F12" s="46"/>
      <c r="G12" s="47">
        <v>1949220</v>
      </c>
      <c r="H12" s="16"/>
    </row>
    <row r="13" spans="1:9" s="15" customFormat="1" ht="67.5" customHeight="1" x14ac:dyDescent="0.25">
      <c r="A13" s="42">
        <v>6</v>
      </c>
      <c r="B13" s="43" t="s">
        <v>227</v>
      </c>
      <c r="C13" s="44" t="s">
        <v>228</v>
      </c>
      <c r="D13" s="48" t="s">
        <v>229</v>
      </c>
      <c r="E13" s="39">
        <v>43433</v>
      </c>
      <c r="F13" s="46"/>
      <c r="G13" s="47">
        <v>629370301</v>
      </c>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6</v>
      </c>
    </row>
    <row r="19" spans="1:8" s="22" customFormat="1" x14ac:dyDescent="0.25">
      <c r="A19" s="4"/>
      <c r="B19" s="5"/>
      <c r="C19" s="17" t="s">
        <v>11</v>
      </c>
      <c r="D19" s="20">
        <f>SUM(G8:H13)</f>
        <v>3599322014</v>
      </c>
      <c r="F19" s="8"/>
      <c r="G19" s="9"/>
      <c r="H19" s="2"/>
    </row>
    <row r="20" spans="1:8" x14ac:dyDescent="0.25">
      <c r="D20" s="5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I17" sqref="I17"/>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zoomScale="70" zoomScaleNormal="70" workbookViewId="0">
      <selection activeCell="B8" sqref="B8:G1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115</v>
      </c>
      <c r="C8" s="38" t="s">
        <v>116</v>
      </c>
      <c r="D8" s="51" t="s">
        <v>68</v>
      </c>
      <c r="E8" s="39">
        <v>43313</v>
      </c>
      <c r="F8" s="36"/>
      <c r="G8" s="52">
        <v>259420000</v>
      </c>
      <c r="H8" s="14" t="s">
        <v>9</v>
      </c>
      <c r="I8" s="50"/>
    </row>
    <row r="9" spans="1:9" s="15" customFormat="1" ht="67.5" customHeight="1" x14ac:dyDescent="0.25">
      <c r="A9" s="42">
        <v>2</v>
      </c>
      <c r="B9" s="43" t="s">
        <v>117</v>
      </c>
      <c r="C9" s="44" t="s">
        <v>118</v>
      </c>
      <c r="D9" s="48" t="s">
        <v>119</v>
      </c>
      <c r="E9" s="39">
        <v>43314</v>
      </c>
      <c r="F9" s="46"/>
      <c r="G9" s="49">
        <v>44216500</v>
      </c>
      <c r="H9" s="16"/>
      <c r="I9" s="50"/>
    </row>
    <row r="10" spans="1:9" s="15" customFormat="1" ht="67.5" customHeight="1" x14ac:dyDescent="0.25">
      <c r="A10" s="42">
        <v>3</v>
      </c>
      <c r="B10" s="43" t="s">
        <v>120</v>
      </c>
      <c r="C10" s="44" t="s">
        <v>121</v>
      </c>
      <c r="D10" s="48" t="s">
        <v>122</v>
      </c>
      <c r="E10" s="39">
        <v>43322</v>
      </c>
      <c r="F10" s="46"/>
      <c r="G10" s="47">
        <v>34344823</v>
      </c>
      <c r="H10" s="16"/>
    </row>
    <row r="11" spans="1:9" s="15" customFormat="1" ht="67.5" customHeight="1" x14ac:dyDescent="0.25">
      <c r="A11" s="42">
        <v>4</v>
      </c>
      <c r="B11" s="43" t="s">
        <v>123</v>
      </c>
      <c r="C11" s="44" t="s">
        <v>124</v>
      </c>
      <c r="D11" s="48" t="s">
        <v>125</v>
      </c>
      <c r="E11" s="53">
        <v>43325</v>
      </c>
      <c r="F11" s="46"/>
      <c r="G11" s="47">
        <v>18073125</v>
      </c>
      <c r="H11" s="16"/>
    </row>
    <row r="12" spans="1:9" s="15" customFormat="1" ht="67.5" customHeight="1" x14ac:dyDescent="0.25">
      <c r="A12" s="42">
        <v>5</v>
      </c>
      <c r="B12" s="43" t="s">
        <v>126</v>
      </c>
      <c r="C12" s="44" t="s">
        <v>127</v>
      </c>
      <c r="D12" s="48" t="s">
        <v>128</v>
      </c>
      <c r="E12" s="53">
        <v>43326</v>
      </c>
      <c r="F12" s="46"/>
      <c r="G12" s="47">
        <v>1414117</v>
      </c>
      <c r="H12" s="16"/>
    </row>
    <row r="13" spans="1:9" s="15" customFormat="1" ht="67.5" customHeight="1" x14ac:dyDescent="0.25">
      <c r="A13" s="42">
        <v>6</v>
      </c>
      <c r="B13" s="43" t="s">
        <v>129</v>
      </c>
      <c r="C13" s="44" t="s">
        <v>130</v>
      </c>
      <c r="D13" s="48" t="s">
        <v>131</v>
      </c>
      <c r="E13" s="53">
        <v>43329</v>
      </c>
      <c r="F13" s="46"/>
      <c r="G13" s="47">
        <v>81589268</v>
      </c>
      <c r="H13" s="16"/>
    </row>
    <row r="14" spans="1:9" s="15" customFormat="1" ht="67.5" customHeight="1" x14ac:dyDescent="0.25">
      <c r="A14" s="42">
        <v>7</v>
      </c>
      <c r="B14" s="43" t="s">
        <v>132</v>
      </c>
      <c r="C14" s="44" t="s">
        <v>133</v>
      </c>
      <c r="D14" s="48" t="s">
        <v>134</v>
      </c>
      <c r="E14" s="53">
        <v>43340</v>
      </c>
      <c r="F14" s="46"/>
      <c r="G14" s="47">
        <v>423530472</v>
      </c>
      <c r="H14" s="16"/>
    </row>
    <row r="15" spans="1:9" s="15" customFormat="1" ht="67.5" customHeight="1" x14ac:dyDescent="0.25">
      <c r="A15" s="42">
        <v>8</v>
      </c>
      <c r="B15" s="43" t="s">
        <v>135</v>
      </c>
      <c r="C15" s="44" t="s">
        <v>136</v>
      </c>
      <c r="D15" s="48" t="s">
        <v>137</v>
      </c>
      <c r="E15" s="53">
        <v>43343</v>
      </c>
      <c r="F15" s="46"/>
      <c r="G15" s="47">
        <v>762053180</v>
      </c>
      <c r="H15" s="16"/>
    </row>
    <row r="16" spans="1:9" s="15" customFormat="1" ht="67.5" customHeight="1" x14ac:dyDescent="0.25">
      <c r="A16" s="42">
        <v>9</v>
      </c>
      <c r="B16" s="43" t="s">
        <v>138</v>
      </c>
      <c r="C16" s="44" t="s">
        <v>139</v>
      </c>
      <c r="D16" s="48" t="s">
        <v>140</v>
      </c>
      <c r="E16" s="53">
        <v>43343</v>
      </c>
      <c r="F16" s="46"/>
      <c r="G16" s="47">
        <v>2753828499</v>
      </c>
      <c r="H16" s="16"/>
    </row>
    <row r="17" spans="1:8" s="15" customFormat="1" ht="15.75" thickBot="1" x14ac:dyDescent="0.3">
      <c r="A17" s="30"/>
      <c r="B17" s="31"/>
      <c r="C17" s="32"/>
      <c r="D17" s="33"/>
      <c r="E17" s="34"/>
      <c r="F17" s="35"/>
      <c r="G17" s="41"/>
      <c r="H17" s="16"/>
    </row>
    <row r="18" spans="1:8" ht="15.75" thickTop="1" x14ac:dyDescent="0.25"/>
    <row r="20" spans="1:8" x14ac:dyDescent="0.25">
      <c r="C20" s="17" t="s">
        <v>10</v>
      </c>
      <c r="D20" s="18">
        <f>+COUNT(A8:A16)</f>
        <v>9</v>
      </c>
    </row>
    <row r="22" spans="1:8" s="22" customFormat="1" x14ac:dyDescent="0.25">
      <c r="A22" s="4"/>
      <c r="B22" s="5"/>
      <c r="C22" s="17" t="s">
        <v>11</v>
      </c>
      <c r="D22" s="20">
        <f>SUM(G8:H16)</f>
        <v>4378469984</v>
      </c>
      <c r="F22" s="8"/>
      <c r="G22" s="9"/>
      <c r="H22"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2018-12-04T19:42:04Z</dcterms:modified>
</cp:coreProperties>
</file>