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imartin1\Desktop\"/>
    </mc:Choice>
  </mc:AlternateContent>
  <bookViews>
    <workbookView xWindow="0" yWindow="0" windowWidth="28800" windowHeight="11730" activeTab="2"/>
  </bookViews>
  <sheets>
    <sheet name="Base de Datos EXTERNOS" sheetId="2" r:id="rId1"/>
    <sheet name="TD" sheetId="5" r:id="rId2"/>
    <sheet name="INDICADOR EXTERNO" sheetId="3" r:id="rId3"/>
  </sheets>
  <definedNames>
    <definedName name="_xlnm._FilterDatabase" localSheetId="0" hidden="1">'Base de Datos EXTERNOS'!$A$1:$L$915</definedName>
    <definedName name="_xlnm._FilterDatabase" localSheetId="2" hidden="1">'INDICADOR EXTERNO'!$A$8:$J$41</definedName>
  </definedNames>
  <calcPr calcId="162913"/>
  <pivotCaches>
    <pivotCache cacheId="4"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5" l="1"/>
  <c r="B17" i="3"/>
  <c r="D22" i="3"/>
  <c r="B22" i="3"/>
  <c r="B16" i="3"/>
  <c r="B23" i="3"/>
  <c r="B24" i="3"/>
  <c r="B25" i="3"/>
  <c r="B27" i="3"/>
  <c r="D17" i="3"/>
  <c r="D16" i="3"/>
  <c r="F13" i="3"/>
  <c r="G13" i="3"/>
  <c r="H13" i="3"/>
  <c r="I13" i="3"/>
  <c r="F15" i="3"/>
  <c r="G15" i="3"/>
  <c r="H15" i="3"/>
  <c r="I15" i="3"/>
  <c r="F16" i="3"/>
  <c r="G16" i="3"/>
  <c r="H16" i="3"/>
  <c r="I16" i="3"/>
  <c r="F17" i="3"/>
  <c r="G17" i="3"/>
  <c r="H17" i="3"/>
  <c r="I17" i="3"/>
  <c r="F19" i="3"/>
  <c r="G19" i="3"/>
  <c r="H19" i="3"/>
  <c r="I19" i="3"/>
  <c r="F20" i="3"/>
  <c r="I20" i="3"/>
  <c r="F21" i="3"/>
  <c r="G21" i="3"/>
  <c r="H21" i="3"/>
  <c r="I21" i="3"/>
  <c r="F22" i="3"/>
  <c r="G22" i="3"/>
  <c r="H22" i="3"/>
  <c r="I22" i="3"/>
  <c r="F23" i="3"/>
  <c r="G23" i="3"/>
  <c r="H23" i="3"/>
  <c r="I23" i="3"/>
  <c r="F24" i="3"/>
  <c r="G24" i="3"/>
  <c r="H24" i="3"/>
  <c r="I24" i="3"/>
  <c r="F25" i="3"/>
  <c r="G25" i="3"/>
  <c r="H25" i="3"/>
  <c r="I25" i="3"/>
  <c r="F27" i="3"/>
  <c r="G27" i="3"/>
  <c r="H27" i="3"/>
  <c r="I27" i="3"/>
  <c r="F36" i="3"/>
  <c r="G36" i="3"/>
  <c r="H36" i="3"/>
  <c r="I36" i="3"/>
  <c r="F37" i="3"/>
  <c r="G37" i="3"/>
  <c r="H37" i="3"/>
  <c r="I37" i="3"/>
  <c r="F39" i="3"/>
  <c r="G39" i="3"/>
  <c r="H39" i="3"/>
  <c r="I39" i="3"/>
  <c r="F40" i="3"/>
  <c r="G40" i="3"/>
  <c r="H40" i="3"/>
  <c r="I40" i="3"/>
  <c r="F9" i="3"/>
  <c r="G9" i="3"/>
  <c r="H9" i="3"/>
  <c r="I9" i="3"/>
  <c r="I10" i="3"/>
  <c r="H10" i="3"/>
  <c r="G10" i="3"/>
  <c r="F10" i="3"/>
  <c r="D23" i="3"/>
  <c r="D24" i="3"/>
  <c r="D25" i="3"/>
  <c r="D27" i="3"/>
  <c r="D10" i="3"/>
  <c r="C16" i="3"/>
  <c r="C17" i="3"/>
  <c r="C20" i="3"/>
  <c r="C23" i="3"/>
  <c r="C24" i="3"/>
  <c r="C25" i="3"/>
  <c r="C27" i="3"/>
  <c r="C10" i="3"/>
  <c r="B10" i="3"/>
  <c r="J23" i="3" l="1"/>
  <c r="J9" i="3" l="1"/>
  <c r="J27" i="3"/>
  <c r="J24" i="3"/>
  <c r="J21" i="3"/>
  <c r="J17" i="3"/>
  <c r="E24" i="3"/>
  <c r="J37" i="3"/>
  <c r="J15" i="3"/>
  <c r="E20" i="3"/>
  <c r="E23" i="3"/>
  <c r="J25" i="3"/>
  <c r="J22" i="3"/>
  <c r="J20" i="3"/>
  <c r="J19" i="3"/>
  <c r="J16" i="3"/>
  <c r="J40" i="3"/>
  <c r="J39" i="3"/>
  <c r="J36" i="3"/>
  <c r="J13" i="3"/>
  <c r="I71" i="5"/>
  <c r="J40" i="5" l="1"/>
  <c r="G41" i="3" l="1"/>
  <c r="F41" i="3"/>
  <c r="H41" i="3"/>
  <c r="D41" i="3"/>
  <c r="C41" i="3"/>
  <c r="I41" i="3"/>
  <c r="J10" i="3"/>
  <c r="E10" i="3"/>
  <c r="B41" i="3"/>
  <c r="J41" i="3" l="1"/>
  <c r="E41" i="3"/>
</calcChain>
</file>

<file path=xl/sharedStrings.xml><?xml version="1.0" encoding="utf-8"?>
<sst xmlns="http://schemas.openxmlformats.org/spreadsheetml/2006/main" count="4076" uniqueCount="1191">
  <si>
    <t>Código Acción </t>
  </si>
  <si>
    <t>Acción </t>
  </si>
  <si>
    <t>Hallazgo </t>
  </si>
  <si>
    <t>Estado </t>
  </si>
  <si>
    <t>% de Avance</t>
  </si>
  <si>
    <t>Tipo Plan </t>
  </si>
  <si>
    <t>Auditor </t>
  </si>
  <si>
    <t>Dependencia </t>
  </si>
  <si>
    <t>Jefe de Dependencia</t>
  </si>
  <si>
    <t>Ejecutor </t>
  </si>
  <si>
    <t>Fecha Inicio </t>
  </si>
  <si>
    <t>Fecha Fin </t>
  </si>
  <si>
    <t>Cancelada</t>
  </si>
  <si>
    <t>Camilo Oswaldo Barajas Sierra - pcbaraja1</t>
  </si>
  <si>
    <t>SGI - SUBDIRECCIÓN GENERAL DE INFRAESTRUCTURA</t>
  </si>
  <si>
    <t>DTC - DIRECCIÓN TÉCNICA DE CONSTRUCCIONES</t>
  </si>
  <si>
    <t>Habib Leonardo Mejia Rivera - chmejiar1</t>
  </si>
  <si>
    <t>Cerrado</t>
  </si>
  <si>
    <t>SGDU - SUBDIRECCIÓN GENERAL DESARROLLO URBANO</t>
  </si>
  <si>
    <t>Blanca Nubia Penuela Roa - cbpenuel1</t>
  </si>
  <si>
    <t>DTAI - D. TÉCNICA DE ADMON INFRAESTRUCTURA</t>
  </si>
  <si>
    <t>Pilar Perez Mesa - cpperezm1</t>
  </si>
  <si>
    <t>DTDP - DIRECCIÓN TÉCNICA DE PREDIOS</t>
  </si>
  <si>
    <t>Pedro Ernesto Guaqueta Paez - cpguaque1</t>
  </si>
  <si>
    <t>DTE - DIRECCIÓN TÉCNICA ESTRATEGICA</t>
  </si>
  <si>
    <t>Joanny Camelo Yepez - pjcamelo1</t>
  </si>
  <si>
    <t>Sandra Yazmin Espinosa Valbuena - csespino1</t>
  </si>
  <si>
    <t>DTP - DIRECCIÓN TÉCNICA DE PROYECTOS</t>
  </si>
  <si>
    <t>DTGC - DIRECCIÓN TÉCNICA DE GESTION CONTRACTUAL</t>
  </si>
  <si>
    <t>Johana Paola Lamilla Sanchez - cjlamill1</t>
  </si>
  <si>
    <t>DTAV - DIRECCIÓN TÉCNICA APOYO ALA VALORIZACION</t>
  </si>
  <si>
    <t>Hernando Arenas Castro - pharenas1</t>
  </si>
  <si>
    <t>Imelda Bernal Raquira - cibernal1</t>
  </si>
  <si>
    <t>DTM - DIRECCIÓN TÉCNICA DE MANTENIMIENTO</t>
  </si>
  <si>
    <t>Luis Ernesto Bernal Rivera - plbernal1</t>
  </si>
  <si>
    <t>Laura Patricia Otero Duran - ploterod1</t>
  </si>
  <si>
    <t>STOP - S.T. DE OPERACIONES</t>
  </si>
  <si>
    <t>Jose Antonio Velandia Clavijo - pjveland1</t>
  </si>
  <si>
    <t>Andrea Milena Moreno Munoz - pamoreno2</t>
  </si>
  <si>
    <t>STPC - S.T. PRESUPUESTO Y CONTABLILIDAD</t>
  </si>
  <si>
    <t>Vladimiro Alberto Estrada Moncayo - pvestrad1</t>
  </si>
  <si>
    <t>Claudia Amparo Montes Carranza - ccmontes1</t>
  </si>
  <si>
    <t>DG - DIRECCIÓN GENERAL</t>
  </si>
  <si>
    <t>OAP - OFICINA ASESORA DE PLANEACIÓN</t>
  </si>
  <si>
    <t>Paula Juliana Serrano Serrano - cpserran1</t>
  </si>
  <si>
    <t>SGGC - SUBDIRECCIÓN GENERAL DE GESTIÓN CORPORATIVA</t>
  </si>
  <si>
    <t>STRT - S.T. DE RECURSOS TECNOLÓGICOS</t>
  </si>
  <si>
    <t>Leydy Yohana Pineda Afanador - plpineda2</t>
  </si>
  <si>
    <t>Hector Andres Mafla Trujillo - phmaflat1</t>
  </si>
  <si>
    <t>Hugo Fernando Ramirez Ospina - chramire8</t>
  </si>
  <si>
    <t>DTGJ - DIRECCIÓN TÉCNICA DE GESTIÓN JUDICIAL</t>
  </si>
  <si>
    <t>Maria Diva Fuentes Meneses - pmfuente1</t>
  </si>
  <si>
    <t>OCI - OFICINA DE CONTROL INTERNO</t>
  </si>
  <si>
    <t>DTPS - DIRECCIÓN TÉCNICA DE PROCESOS SELECTIVOS</t>
  </si>
  <si>
    <t>Ferney Baquero Figueredo - pfbaquer1</t>
  </si>
  <si>
    <t>DTAF - DIRECCIÓN TÉC ADMINISTRATIVA Y FINANCIER</t>
  </si>
  <si>
    <t>Claudia Ximena Moya Hederich - ccmoyahe1</t>
  </si>
  <si>
    <t>SGJ - SUBDIRECCIÓN GENERAL JURIDICA</t>
  </si>
  <si>
    <t>STRF - S.T. DE RECURSOS FISICOS</t>
  </si>
  <si>
    <t>Sayda Yolanda Ochica Vargas - psochica1</t>
  </si>
  <si>
    <t>Terminado</t>
  </si>
  <si>
    <t>Gloria Yaneth Arevalo - pgareval1</t>
  </si>
  <si>
    <t>STEST - S.T. EJECUCIÓN SUBSISTEMA TRANSPORTE</t>
  </si>
  <si>
    <t>Sandra Vivian Salazar Rodriguez - cssalaza1</t>
  </si>
  <si>
    <t>STRH - S.T. DE RECURSOS HUMANOS</t>
  </si>
  <si>
    <t>Jorge Enrique Sepulveda Afanador - pjsepulv1</t>
  </si>
  <si>
    <t>Gemma Edith Lozano Ramirez - cglozano2</t>
  </si>
  <si>
    <t>Jhoan Estiven Matallana Torres - cjmatall1</t>
  </si>
  <si>
    <t>STMST - S.T. DE MANTENIMIENTO SUBSISTEMA TRANSPO</t>
  </si>
  <si>
    <t>Luz Marina Diaz Ramirez - cldiazra1</t>
  </si>
  <si>
    <t>STTR - S.T. DE TESORERIA Y RECAUDO</t>
  </si>
  <si>
    <t>Sandra Maria Moreno Sanchez - psmoreno1</t>
  </si>
  <si>
    <t>OTC - OFICINA ATENCIÓN AL CIUDADANO</t>
  </si>
  <si>
    <t>Lucy Molano Rodriguez - plmolano1</t>
  </si>
  <si>
    <t>Luisa Fernanda Aguilar Peña - plaguila2</t>
  </si>
  <si>
    <t>Enviar oficio a las interventorías de los contratos en ejecución acerca de la necesidad de controlar que el reintegro de los rendimientos se realice de manera mensual</t>
  </si>
  <si>
    <t>Vencido</t>
  </si>
  <si>
    <t>STESV - S. T. DE EJECUCIÓN SUBSISTEMA VIAL</t>
  </si>
  <si>
    <t>STJEF - S.T. JURIDICA Y EJECUCIONES FISCALES</t>
  </si>
  <si>
    <t>OCD - OFICINA DE CONTROL DISCIPLINARIO</t>
  </si>
  <si>
    <t>En Progreso</t>
  </si>
  <si>
    <t>OAC - OFICINA ASESORA DE COMUNICACIONES</t>
  </si>
  <si>
    <t>Jhon Fredy Ramirez Forero - cjramire7</t>
  </si>
  <si>
    <t>STMSV - S.T. DE MANTENIMIENTO SUBSISTEMA VIAL</t>
  </si>
  <si>
    <t>Diana Marcela Pinzon Rey - cdpinzon1</t>
  </si>
  <si>
    <t>INSTITUTO DE DESARROLLO URBANO</t>
  </si>
  <si>
    <t>OFICINA DE CONTROL INTERNO</t>
  </si>
  <si>
    <t>ÁREA</t>
  </si>
  <si>
    <t>Propuestas</t>
  </si>
  <si>
    <t>Cumplidas</t>
  </si>
  <si>
    <t>No Cumplidas</t>
  </si>
  <si>
    <t>% Cumplimiento</t>
  </si>
  <si>
    <t>En Ejecución</t>
  </si>
  <si>
    <t>% Avance Plan</t>
  </si>
  <si>
    <t>Total General</t>
  </si>
  <si>
    <t>(Todas)</t>
  </si>
  <si>
    <t>Etiquetas de fila</t>
  </si>
  <si>
    <t>Total general</t>
  </si>
  <si>
    <t>Etiquetas de columna</t>
  </si>
  <si>
    <t>Cuenta de Código Acción </t>
  </si>
  <si>
    <t>(Varios elementos)</t>
  </si>
  <si>
    <t>Gloria Patricia Castano Echeverry - pgcastan1</t>
  </si>
  <si>
    <t>Paula Tatiana Arenas Gonzalez - pparenas1</t>
  </si>
  <si>
    <t>Jorge Mauricio Reyes Velandia - pjreyesv1</t>
  </si>
  <si>
    <t>Jose Fernando Suarez Venegas - pjsuarez3</t>
  </si>
  <si>
    <t>Ismael Martinez Guerrero - pimartin1</t>
  </si>
  <si>
    <t>Gustavo Montano Rodriguez - pgmontan1</t>
  </si>
  <si>
    <t>Erika Andrea Prieto Perez - ceprieto1</t>
  </si>
  <si>
    <t>Piedad Nieto Pabon - cpnietop1</t>
  </si>
  <si>
    <t>N/A</t>
  </si>
  <si>
    <t>Accion_1</t>
  </si>
  <si>
    <t>Mediante la Resolución 4374 de 2010 se adoptó el Manual de Gestión Integral de Proyectos en el cual se establecieron las mejores practicas para el seguimiento y control de la ejecución de los contratos</t>
  </si>
  <si>
    <t>3.1.9.6.13. Hallazgo administrativo con presunta</t>
  </si>
  <si>
    <t>Contraloría de Bogotá</t>
  </si>
  <si>
    <t>Ana Lucia Bacares Toledo - cabacare1</t>
  </si>
  <si>
    <t>Accion_2</t>
  </si>
  <si>
    <t>Efectuar el cruce de cuentas con las ESP"s</t>
  </si>
  <si>
    <t>Meliza Marulanda - pmmarula1</t>
  </si>
  <si>
    <t>Accion_3</t>
  </si>
  <si>
    <t>Adelantar las gestiones necesarias para ajustar los convenios suscritos por el IDU con las ESP"s aclarando el tema presupuestal para aclarar intervenciones</t>
  </si>
  <si>
    <t>Accion_4</t>
  </si>
  <si>
    <t>Adelantar un análisis técnico en el cual se identifiquen los responsables de los daños.</t>
  </si>
  <si>
    <t>3.1.8.5.2. Hallazgo administrativo con incidencia</t>
  </si>
  <si>
    <t>Accion_5</t>
  </si>
  <si>
    <t>De acuerdo con los resultados del análisis iniciar las acciones legales a que halla lugar</t>
  </si>
  <si>
    <t>Accion_6</t>
  </si>
  <si>
    <t>Adelantar la resciliación de la escritura pública 3714 correspondiente a la compraventa del RT 35275</t>
  </si>
  <si>
    <t>2.2 Presunto hallazgo administrativo con presunta</t>
  </si>
  <si>
    <t>Cristian Camilo Bello Rodriguez - ccbellor1</t>
  </si>
  <si>
    <t>Accion_7</t>
  </si>
  <si>
    <t>Generar oficios dirigidos a las Alcaldías Locales con información completa de los proyectos pendientes, con el fin de que las Alcaldías contribuyan a gestionar la entrega de las Areas de Cesión por parte de los Urbanizadores.</t>
  </si>
  <si>
    <t>Se evidenció que el IDU no ha realizado gestión</t>
  </si>
  <si>
    <t>Accion_8</t>
  </si>
  <si>
    <t>Requerir al Urbanizador el ajuste del proyecto de acuerdo a lo establecido en la Licencia de Urbanismo</t>
  </si>
  <si>
    <t>Es de anotar, que bien es cierto existen 7 áreas</t>
  </si>
  <si>
    <t>Accion_9</t>
  </si>
  <si>
    <t>Generar oficios dirigidos a las Alcaldías Locales con información completa de los incumplimientos por parte de los Urbanizadores en las obras ejecutadas</t>
  </si>
  <si>
    <t>Accion_10</t>
  </si>
  <si>
    <t>Requerir a la interventoría la presentación de un informe con la exigencia realizada a Urbanizadores y/o Terceros, del cumplimiento de las especificaciones de los proyectos y de las medidas</t>
  </si>
  <si>
    <t>Además, el IDU no exigió a los Interventores que son</t>
  </si>
  <si>
    <t>Accion_11</t>
  </si>
  <si>
    <t>Generar oficios dirigidos a las Alcaldías Locales, Secretaría Distrital de Planeación y al Departamento Administrativo de la Defensoría del Espacio Público, solicitando la autorización para la exclusión del seguimiento por parte del IDU a los proyectos INACTIVOS, teniendo en cuenta que son las Entidades Urbanísticas competentes</t>
  </si>
  <si>
    <t>Este Ente de control, advierte que los 59</t>
  </si>
  <si>
    <t>Accion_12</t>
  </si>
  <si>
    <t>Establecer un control que permita supervisar el cumplimiento de los plazos establecidos en los términos contractuales</t>
  </si>
  <si>
    <t>2.7.3.5 Hallazgo Administrativo con incidencia</t>
  </si>
  <si>
    <t>Accion_13</t>
  </si>
  <si>
    <t>Revisar y de ser necesario remitir a las Empresas de Servicios Publicos, Secretaría Distritral de Movilidad, Secretaría Distrital de Planeación y Secretaria Distrital de Ambiente en el momento de estructuración del Proceso Licitatorio, la información de los estudios y diseños actuales para que se puedan manifestar al respecto.</t>
  </si>
  <si>
    <t>2.7.4.1 Hallazgo Administrativo con</t>
  </si>
  <si>
    <t>Accion_14</t>
  </si>
  <si>
    <t>2.7.5.1 Hallazgo Administrativo con presunta</t>
  </si>
  <si>
    <t>Accion_15</t>
  </si>
  <si>
    <t>Diseñar e implementar un punto de control que permita supervisar el cumplimiento de los plazos establecidos en los términos contractuales.</t>
  </si>
  <si>
    <t>2.7.5.2 Hallazgo Administrativo con presunta</t>
  </si>
  <si>
    <t>Accion_16</t>
  </si>
  <si>
    <t>2.7.6.1 Hallazgo Administrativo con presunta incidencia disciplinaria</t>
  </si>
  <si>
    <t>Accion_17</t>
  </si>
  <si>
    <t>Actualizar el Documento de especificaciones técnicas IDU ET-2011 en relación con las definiciones sobre la materia, para que estén acordes con el Manual de Interventoria.</t>
  </si>
  <si>
    <t>2.7.6.2 Hallazgo Administrativo con presunta</t>
  </si>
  <si>
    <t>Accion_18</t>
  </si>
  <si>
    <t>2.7.7.1 Hallazgo Administrativo con presunta</t>
  </si>
  <si>
    <t>Accion_19</t>
  </si>
  <si>
    <t>2.13.2 Hallazgo Administrativo con</t>
  </si>
  <si>
    <t>Accion_20</t>
  </si>
  <si>
    <t>2.15.8.1 Hallazgo Administrativo por cuanto</t>
  </si>
  <si>
    <t>Accion_21</t>
  </si>
  <si>
    <t>Revisar el esquema con que cuenta la entidad para la planeación y estructuración de los programas conservación de la Malla Vial, efectuando los ajustes necesarios que garanticen que durante la ejecución de minimicen los cambios en los segmentos inicialmente</t>
  </si>
  <si>
    <t>2.4.2. Hallazgo administrativo, por presentarse una</t>
  </si>
  <si>
    <t>Natalia Mayorga Bohorquez - cnmayorg1</t>
  </si>
  <si>
    <t>Accion_22</t>
  </si>
  <si>
    <t>Liquidar el anticipo entregado al contratista, en los términos establecidos en el contrato y conforme a la Ley.</t>
  </si>
  <si>
    <t>2.5.1. Hallazgo administrativo con presunta</t>
  </si>
  <si>
    <t>Accion_23</t>
  </si>
  <si>
    <t>Implementar un punto de control que permita supervisar el cumplimiento de los plazos establecidos en los términos contractuales.</t>
  </si>
  <si>
    <t>2.5.4. Hallazgo administrativo con presunta incidencia</t>
  </si>
  <si>
    <t>Accion_24</t>
  </si>
  <si>
    <t>Revisar y de ser necesario remitir a las Empresas de Servicios Publicos, Secretaría Distritral de Movilidad, Secretaría Distrital de Planeación y Secretaria Distrital de Ambiente en el momento de estructuración del Proceso Licitatorio la información de los estudios y diseños actuales para que se puedan manifestar al respecto.</t>
  </si>
  <si>
    <t>2.6.3. Hallazgo administrativo con presunta</t>
  </si>
  <si>
    <t>Accion_25</t>
  </si>
  <si>
    <t>Revisar y actualizar la lista de chequeo "FO-EP-161" Componentes Etapa de Factibilidad</t>
  </si>
  <si>
    <t>2.1.1. Hallazgo administrativo con presunta incidencia</t>
  </si>
  <si>
    <t>Accion_26</t>
  </si>
  <si>
    <t>Incorporar en los contratos de prestacion de servicios, cuyo objeto este relacionado a algun acuerdo de valorizacion, una clausula de sometimiento a condicion de la ejecucion del contrato debido a la suspension o terminacion del acuerdo de valorizacion correspondiente</t>
  </si>
  <si>
    <t>2.1.2.   Hallazgo administrativo con Presunta</t>
  </si>
  <si>
    <t>Accion_27</t>
  </si>
  <si>
    <t>Incluir dentro de los estudios previos de los contratos asociados a la gestión de valorización que se presenten para la vigencia 2014 una condición que contemple que si el acuerdo es modificado, derogado o suspendido, el contrato se modificará y/o terminará de mutuo acuerdo de conformidad con la naturaleza de la modificación realizada al Acuerdo Distrital.</t>
  </si>
  <si>
    <t>Maritza Zarate Vanegas - cmzarate1</t>
  </si>
  <si>
    <t>Accion_28</t>
  </si>
  <si>
    <t>Incorporar en los contratos de prestación de servicios, cuyo objeto que esté relacionado a algún acuerdo de valorización, una cláusula de sometimiento a condición de la ejecución del contrato debido a la suspensión o terminación del acuerdo de valorización correspondiente</t>
  </si>
  <si>
    <t>2.1.3. Hallazgo administrativo con presunta incidencia</t>
  </si>
  <si>
    <t>Accion_29</t>
  </si>
  <si>
    <t>Incluir en el proyecto de acuerdo que se presente al Concejo Distrital para autorizar el cupo de endeudamiento para la Administración Central y los Establecimientos Públicos del Distrito Capital la obra sobre la que se adelantaron los Estudios y Diseños</t>
  </si>
  <si>
    <t>DTD - DIRECCIÓN TÉCNICA DE DISEÑO DE PROYECTOS</t>
  </si>
  <si>
    <t>Jose Javier Suarez Bernal - pjsuarez2</t>
  </si>
  <si>
    <t>Accion_30</t>
  </si>
  <si>
    <t>2.2.1. Hallazgo Administrativo con</t>
  </si>
  <si>
    <t>Accion_31</t>
  </si>
  <si>
    <t>2.3.1. Hallazgo administrativo con presunta</t>
  </si>
  <si>
    <t>Accion_32</t>
  </si>
  <si>
    <t>Actualizar el modelo de minuta contractual para que en una de sus clausulas se estipule que el IDU girará el valor del anticipo a la cuenta bancaria exclusiva de la fiducia que se contrate luego de haberse suscrito el acta de inicio y dentro de los 45 días hábiles</t>
  </si>
  <si>
    <t>2.3.2. Hallazgo administrativo, porque el IDU</t>
  </si>
  <si>
    <t>Accion_33</t>
  </si>
  <si>
    <t>Solicitar a la Dirección Técnica de Gestión Contractual concepto acerca del incumplimiento del contratista por no atender las glosas establecidas en el acta de liquidación</t>
  </si>
  <si>
    <t>2.3.4. Hallazgo administrativo, porque el contratista</t>
  </si>
  <si>
    <t>Accion_34</t>
  </si>
  <si>
    <t>Emitir concepto jurídico de acuerdo con la solicitud enviada por la Dirección Técnica de Mantenimiento</t>
  </si>
  <si>
    <t>Accion_35</t>
  </si>
  <si>
    <t>Enviar memorando por parte de la Dirección Técnica de Mantenimiento a la Dirección Técnica de Gestión Judicial, para que se realicen las acciones legales a que haya lugar tendientes al cumplimiento de los compromisos adquiridos por el CONTRATISTA en el acta de liquidación.</t>
  </si>
  <si>
    <t>Accion_36</t>
  </si>
  <si>
    <t>La DTM mediante memorando solicitará al área encargada en la Entidad de la elaboración de los contratos de obra e interventoría, que para los futuros contratos de tal naturaleza, se establezca un plazo para suscribir el acta de inicio, acorde a las necesidades reales segun las actividades a desarrollarse, previas a la suscripcion de dicha acta.</t>
  </si>
  <si>
    <t>2.3.5. Hallazgo administrativo con presunta incidencia disciplinaria</t>
  </si>
  <si>
    <t>Accion_37</t>
  </si>
  <si>
    <t>Dado que con posterioridad a la terminación del contrato IDU-77-2006 fue revisado y modificado el Manual de Gestión Contractual, y que los contratos adicionales y mayores cantidades de obra se encuentraban establecidos en los numerales 8.5.3 y 8.5.5. respectivamente. La DTM en lo sucesivo dará cumplimiento estricto a lo establecido en dicho Manual con relación a lo referido en el hallazgo.</t>
  </si>
  <si>
    <t>2.3.6. Hallazgo administrativo, por la falta de planeación</t>
  </si>
  <si>
    <t>Accion_38</t>
  </si>
  <si>
    <t>La DTM realizará la gestión pertinente encaminada a que los contratos a cargo se liquiden dentro del plazo establecido en el mismo o en su defecto dentro del plazo establecido por la ley. En el evento en que los contratistas e Interventores incumplan con esta obligación se iniciaran las acciones legales a que halla lugar</t>
  </si>
  <si>
    <t>2.3.7. Hallazgo administrativo con presunta</t>
  </si>
  <si>
    <t>Accion_39</t>
  </si>
  <si>
    <t>Requerir a la aseguradora Seguros del Estado S.A para que efectúe el pago de la cláusula penal pecuniaria del contrato IDU-1385-2012, equivalente a $2.002.800</t>
  </si>
  <si>
    <t>2.4.1. Hallazgo administrativo porque a la fecha</t>
  </si>
  <si>
    <t>Accion_40</t>
  </si>
  <si>
    <t>En el caso que la aseguradora no realice el pago de acuerdo con los requerimientos realizados por la Entidad, solicitar a la DTGJ el inicio del cobro ejecutivo.</t>
  </si>
  <si>
    <t>Accion_41</t>
  </si>
  <si>
    <t>Citar al petente y a los siguientes delegados: IDU - Defensor del ciudadano IDU, Jurídica IDU, Valorización IDU y al representante del área de Construcciones del IDRD.</t>
  </si>
  <si>
    <t>2.5.1. Hallazgo administrativo porque las diferentes</t>
  </si>
  <si>
    <t>Accion_42</t>
  </si>
  <si>
    <t>Revisar y actualizar la lista de chequeo FO-GC-028 Lista de chequeo para la elaboración de contratos PSP y los de apoyo a la gestión con personas naturales</t>
  </si>
  <si>
    <t>No se adjuntaron documentos que forman parte del</t>
  </si>
  <si>
    <t>Accion_43</t>
  </si>
  <si>
    <t>Participar en mesas de trabajo conjuntas con la EAAB y la SDH con el fin de conciliar las operaciones recíprocas entre el IDU y la EAAB</t>
  </si>
  <si>
    <t>2.2.6.1 Hallazgo Administrativo, porque los</t>
  </si>
  <si>
    <t>Accion_44</t>
  </si>
  <si>
    <t>Elaborar un informe trimestral que muestre la gestión de la Entidad en la ejecución del avance físico de los proyectos de inversión 809 "Desarrollo y Sostenibilidad de la Infraestructura para la Movilidad" y 810 "Desarrollo y Conservación del Espacio Público y la Red de Ciclo-Rutas"</t>
  </si>
  <si>
    <t>2.4.4. Observación administrativa por el nulo y bajo avance</t>
  </si>
  <si>
    <t>Accion_45</t>
  </si>
  <si>
    <t>Incluir los proyectos 321 y 323 en el Anteproyecto de presupuesto de la vigencia 2015.</t>
  </si>
  <si>
    <t>2.4.6. Observación administrativa con presunta</t>
  </si>
  <si>
    <t>Yaneth Rocio Mantilla Barón - pymantil1</t>
  </si>
  <si>
    <t>Lina Maria Guzman Gomez - clguzman2</t>
  </si>
  <si>
    <t>Accion_46</t>
  </si>
  <si>
    <t>Solicitar los recursos a la Secretaría Distrital de Hacienda para los proyectos 321 y 323</t>
  </si>
  <si>
    <t>Accion_47</t>
  </si>
  <si>
    <t>Realizar el seguimiento correspondiente a los procesos de expropiación judicial y reiterar por escrito al DADEP la entrega de los predios requeridos para la obra.</t>
  </si>
  <si>
    <t>Accion_48</t>
  </si>
  <si>
    <t>Modificar la minuta de los contratos de obra e interventoría para establecer el plazo de subscripción del acta de inicio una vez cumplidos los requisitos de perfeccionamiento, legalización y ejecución.</t>
  </si>
  <si>
    <t>2.9.1.1. Observación administrativo con</t>
  </si>
  <si>
    <t>Accion_49</t>
  </si>
  <si>
    <t>Elaborar un cuadro de seguimiento para verificar el inicio en tiempo de los contratos de la DTC.</t>
  </si>
  <si>
    <t>Accion_50</t>
  </si>
  <si>
    <t>Promover en conjunto con la interventoría la formulación de acciones que permitan la disminución del retraso en el contrato</t>
  </si>
  <si>
    <t>2.9.2.1. Observacioón Administrativa Por Los Atrasos</t>
  </si>
  <si>
    <t>Accion_51</t>
  </si>
  <si>
    <t>Incluir en el manual de contratación un ítem que especifique que los contratos de consultoría de ingeniería básica avanzada de más de 129000 SMLV cuente con interventoría desde el inicio de la consultoría</t>
  </si>
  <si>
    <t>2.9.2.2. Observación Administrativa Por Haber Contratado</t>
  </si>
  <si>
    <t>Accion_52</t>
  </si>
  <si>
    <t>2.9.4.1. Observación administrativa con presunta</t>
  </si>
  <si>
    <t>Accion_53</t>
  </si>
  <si>
    <t>Accion_54</t>
  </si>
  <si>
    <t>Dar cumplimiento con el envío de las actas de inicio de los contratos de obra e interventoría en el plazo establecido para garantizar su publicación en el Sistema Electrónico de Contratación Pública (SECOP)</t>
  </si>
  <si>
    <t>2.9.12.1. Observación administrativa, por la no publicación</t>
  </si>
  <si>
    <t>Accion_55</t>
  </si>
  <si>
    <t>Elaborar cuadro de cumplimiento de publicación mensual de actas de inicio en el SECOP.</t>
  </si>
  <si>
    <t>Accion_56</t>
  </si>
  <si>
    <t>Completar la capacidad de los 500 cupos que deben asignarse a la sede de alcázares, ya sea a través de la contratación del personal faltante una vez culmine la Ley de garantías electorales y/o mediante la redistribución de las áreas de Dirección Técnica de Predios y la Dirección Técnica de Apoyo a la Valorización</t>
  </si>
  <si>
    <t>2.9.15.1. Hallazgo administrativo con presunta incidencia</t>
  </si>
  <si>
    <t>Carlos Humberto Moreno Bermudez - pcmoreno1</t>
  </si>
  <si>
    <t>Omar Fernando Garcia Batte - cogarcia3</t>
  </si>
  <si>
    <t>Accion_57</t>
  </si>
  <si>
    <t>Contar con la adición y/o modificación del contrato de Interventoría para la vigencia 2014 y la proyección de los plazos y valor para las vigencias 2014 y 2015 de acuerdo a la programación de la inversión del contrato de obra y de interventoría.</t>
  </si>
  <si>
    <t>3.1.2. Observación administrativa, porque a la fecha</t>
  </si>
  <si>
    <t>Accion_58</t>
  </si>
  <si>
    <t>Para aquellos procesos de contratación de obras de conservación que requieran intervenciones transitorias en el marco de la gradualidad de un proyecto se incluirá en los respectivos pliegos de condiciones, como obligación del contratista, la constitución de la garantía de estabilidad conforme a la gradualidad de la intervención</t>
  </si>
  <si>
    <t>3.2.1.1 Observación administrativa con presunta</t>
  </si>
  <si>
    <t>Accion_59</t>
  </si>
  <si>
    <t>Reformular el PETIC para alinearlo de manera mas contundente con la planeación estratégica de la entidad, de forma que se apoye el cumplimiento de los proyectos misionales</t>
  </si>
  <si>
    <t>2.1.1. hallazgo administrativo resultado</t>
  </si>
  <si>
    <t>Accion_60</t>
  </si>
  <si>
    <t>Realizar una jornada de sensibilización sobre contratación directa</t>
  </si>
  <si>
    <t>2.2.1. Hallazgo administrativo con incidencia disciplinaria.</t>
  </si>
  <si>
    <t>Accion_61</t>
  </si>
  <si>
    <t>Desmontar gradualmente el contrato de arriendo de PCs</t>
  </si>
  <si>
    <t>Accion_62</t>
  </si>
  <si>
    <t>Modificar en primera instancia la forma de pagar los nuevos desarrollos de software, teniendo en cuenta los productos solicitados y recibidos; y no las horas empleadas en el trabajo desarrollado, definiendo previamente el valor de cada nuevo desarrollo. En caso necesario de consumo de horas por desarrollos menores imprevistos se efectuará un seguimiento estricto a la actividad</t>
  </si>
  <si>
    <t>2.2.2. Hallazgo Administrativo con incidencia disciplinaria, por fallas en la elaboración de los estudios previos a la suscripción del Contrato Interadministrativo No. IDU-968-2013 y en la supervisión de la ejecución del mismo.</t>
  </si>
  <si>
    <t>Accion_63</t>
  </si>
  <si>
    <t>Conforme a los cronogramas de ejecucion de Obras establecidos por el IDU, suscribir los contratos de los proceso de licitacion de los siguientes proyectos: Proceso licitarorio IDU-LP SGI -020-2014 para Avenida de los cerros (avenida circunvalar) desde calle 9 hasta avenida de los comuneros. Proceso licitarorio IDU-LP SGI - 015-2014 para Avenida Colombia (Ak 24) Desde La Calle 76 Hasta Avenida Medellín (Ac 80) Proceso licitarorio IDU-LP SGI - 023-2014 para Av Ferrocarril de Occidente desde la Cra 93 hasta la AK 100 Proceso licitarorio IDU-LP SGI - 021-2014 para Av. Bosa desde la Av. Agoberto Mejia hasta la Av. Ciudad de Cali. Proceso licitarorio IDU-LP SGI - 013-2014 para Av. la Sirena desde la Ak 7 hasta la Av. Laureano Gomez (Ak 9)</t>
  </si>
  <si>
    <t>Accion_64</t>
  </si>
  <si>
    <t>Perfeccionar la trasferencia de los inmuebles para desarrollar programas de vivienda de interes prioritario dentro de los planes Distritaltes de Vivienda correspondientes sobrantes del Proyecto Ampliacion Avenida Comuneros</t>
  </si>
  <si>
    <t>Accion_65</t>
  </si>
  <si>
    <t>2.1.2. Hallazgo administrativo con presunta incidencia disciplinaria</t>
  </si>
  <si>
    <t>Accion_66</t>
  </si>
  <si>
    <t>Elaborar Base de Datos de Querellas por parte de la Dirección Técnica de Gestión Judicial.</t>
  </si>
  <si>
    <t>2.1.3. Hallazgo administrativo con presunta incidencia,</t>
  </si>
  <si>
    <t>Accion_67</t>
  </si>
  <si>
    <t>Solicitar a la Alcaldía Mayor de Bogotá incluir en el Sistema SIPROJ las Querellas.</t>
  </si>
  <si>
    <t>Accion_68</t>
  </si>
  <si>
    <t>Solicitar a la Subdirección Técnica de Recursos Tecnológicos un programa que nos permita incluir y actualizar Querellas</t>
  </si>
  <si>
    <t>Accion_69</t>
  </si>
  <si>
    <t>Conciliar trimestralmente base de datos referidas a querellas entre la Dirección Técnica de Predios y la Dirección Técnica de Gestión Judicial.</t>
  </si>
  <si>
    <t>2.1.4. Hallazgo administrativo por la falta de gestión de la administración,</t>
  </si>
  <si>
    <t>Accion_70</t>
  </si>
  <si>
    <t>Elaborar un informe en el cual se defina qué es un "área de trabajo" y que contenga un inventario con las áreas de trabajo que se encuentran instaladas en la sede Alcazares y donde se relacione el usuario (funcionario o contratista) responsable del mismo y/o las</t>
  </si>
  <si>
    <t>2.1.1. Observación administrativa con presunta</t>
  </si>
  <si>
    <t>Accion_71</t>
  </si>
  <si>
    <t>Presentar a la Contraloría de Bogotá un informe en el cual se evidencien los productos generados por el personal que labora en la sede Alcázarez, con el fin de corroborar la necesidad de la contratación de dicho espacio.</t>
  </si>
  <si>
    <t>Accion_72</t>
  </si>
  <si>
    <t>Realizar jornadas de actualización para garantizar que los servidores públicos conozcan los cambios surtidos en el proceso de actualización del MECI.</t>
  </si>
  <si>
    <t>2.2.1.1. Hallazgo Administrativo con presunta incidencia disciplinaria</t>
  </si>
  <si>
    <t>Accion_73</t>
  </si>
  <si>
    <t>Formalizar mediante acto administrativo la adopción de la actualización del Modelo Estándar de Control Interno MECI en el IDU.</t>
  </si>
  <si>
    <t>Accion_74</t>
  </si>
  <si>
    <t>Solicitar concepto a la Dirección Distrital de Desarrollo Institucional, responsable de los lineamientos del Sistema Integrado de Gestión en el Distrito Capital, sobre la implementación.</t>
  </si>
  <si>
    <t>2.2.1.2. Hallazgo administrativo con presunta incidencia disciplinaria</t>
  </si>
  <si>
    <t>Accion_75</t>
  </si>
  <si>
    <t>Cumplir con el 100% del cronograma para la implementación del SIG definido por la alcaldía con corte al 31 de diciembre de 2015</t>
  </si>
  <si>
    <t>Accion_76</t>
  </si>
  <si>
    <t>Ajustar el procedimiento de "RESPUESTA INFORME AUDITORIA y GESTiÓN PLAN MEJORAMIENTO CON ORGANISMOS DE CONTROL"</t>
  </si>
  <si>
    <t>2.2.2.1. Hallazgo administrativo por las acciones</t>
  </si>
  <si>
    <t>Accion_77</t>
  </si>
  <si>
    <t>Fortalecer las etapas de preinversión (factibilidad y diseño) y ejecución (construcción) de los proyectos de infraestructura vial y espacio público que ejecute el Instituto en su ciclo de vida, mediante la elaboración de una guía que permita alinear los conceptos y entregables de factibilidad (DTP) a diseño (DTD) y de diseño (DTD) a construcción (DTC) de tal forma que sirva de herramienta que contribuya al logro de sus objetivos, y a la mejora de la planeación de dichos proyectos.</t>
  </si>
  <si>
    <t>2.2.3.1.1. Hallazgo Administrativo con presunta incidencia</t>
  </si>
  <si>
    <t>Accion_78</t>
  </si>
  <si>
    <t>2.2.3.3.1. Hallazgo Administrativo con presunta incidencia</t>
  </si>
  <si>
    <t>Accion_79</t>
  </si>
  <si>
    <t>2.2.3.4.1. Observación Administrativa</t>
  </si>
  <si>
    <t>Accion_80</t>
  </si>
  <si>
    <t>Suscribir el acta de recibo final del contrato, momento en el cual se actualizaran las garantías vigentes.</t>
  </si>
  <si>
    <t>2.2.3.4.2. Hallazgo Administrativo con presunta incidencia</t>
  </si>
  <si>
    <t>Accion_81</t>
  </si>
  <si>
    <t>2.2.3.5.1. Hallazgo Administrativo Con Presunta Incidencia Disciplinaria Por la falta de planeación, toda vez que las adiciones superaron el limite legal establecido en el artículo 40 de la Ley 90 de 1993.</t>
  </si>
  <si>
    <t>Accion_82</t>
  </si>
  <si>
    <t>Establecer en el acta de Liquidación del contrato, el balance final del contrato, de acuerdo a lo establecido en los términos de referencia y documentos del contrato.</t>
  </si>
  <si>
    <t>2.2.3.5.2. Hallazgo Administrativo con presunta incidencia Disciplinaria por falta de control y supervisión.</t>
  </si>
  <si>
    <t>Accion_83</t>
  </si>
  <si>
    <t>2.2.3.5.3. Hallazgo administrativo con presunta incidencia disciplinaria y fiscal porque se efectuaron mayores pagos en actividades objeto del contrato de obra IDU-032 de 2011.</t>
  </si>
  <si>
    <t>Accion_84</t>
  </si>
  <si>
    <t>Allegar los informes los informes de interventoría No. 38 y 39, así como también los informes ambientales de interventoría No. 45 y 46.</t>
  </si>
  <si>
    <t>2.2.3.5.4. Hallazgo administrativo con presunta incidencia disciplinaria</t>
  </si>
  <si>
    <t>Accion_85</t>
  </si>
  <si>
    <t>Establecer en la Matriz de Riesgos del proceso de Construcción las causas, los riesgos y las consecuencias de no contar con los CDP´s de las adiciones o Mayores cantidades de obra cuando estos dependan del giro de un tercero.</t>
  </si>
  <si>
    <t>2.2.3.6.1. Hallazgo administrativo con presunta incidencia disciplinaria</t>
  </si>
  <si>
    <t>Accion_86</t>
  </si>
  <si>
    <t>Incorporar en la lista de chequeo de los estudios previos, la verificación de la disponibilidad de los predios o áreas a intervenir cuando estos deriven de una cesión o uso de suelo.</t>
  </si>
  <si>
    <t>2.2.3.6.2. Hallazgo administrativo con presunta incidencia disciplinaria</t>
  </si>
  <si>
    <t>Accion_87</t>
  </si>
  <si>
    <t>Hacer seguimiento mensual a las garantía que amparan cada contrato para su actualización al termino del mismo</t>
  </si>
  <si>
    <t>2.2.3.6.3. Hallazgo administrativo con presunta incidencia</t>
  </si>
  <si>
    <t>Accion_88</t>
  </si>
  <si>
    <t>Realizar seguimiento a la aprobación de los productos del Contrato IDU-2226-2013, en el evento de incumplimiento de la entrega de los productos pendientes se afectaran las garantías de cumplimiento y calidad, así como la correspondiente aplicación de la cláusula penal pecuniaria.</t>
  </si>
  <si>
    <t>2.2.3.7.1. Hallazgo administrativo con presunta incidencia disciplinaria</t>
  </si>
  <si>
    <t>Accion_89</t>
  </si>
  <si>
    <t>2.2.3.8.2. Hallazgo administrativo con presunta incidencia</t>
  </si>
  <si>
    <t>Accion_90</t>
  </si>
  <si>
    <t>En virtud a que la entidad ha cumplido con las exigencias de la SDM, para obtener los PMT del contrato IDU-1885-2013, sin que ese PMT se haya a probado, se escalará el tema en el comité intersectorial del Distrito con el fin de Agilizar y obtener la aprobación del Mismo</t>
  </si>
  <si>
    <t>2.2.3.8.3. Hallazgo administrativo con presunta incidencia disciplinaria</t>
  </si>
  <si>
    <t>Accion_91</t>
  </si>
  <si>
    <t>Adjudicar el proceso de construcción de un muro con tendencia verde en la calle 45 entre carreras 7 y 13 costado sur, utilizando los diseños realizados por parte del contrato de obra No. 1885 de 2013.</t>
  </si>
  <si>
    <t>2.2.3.8.4. Hallazgo Administrativo con presunta incidencia</t>
  </si>
  <si>
    <t>Accion_92</t>
  </si>
  <si>
    <t>Generar una Guía en donde se establezca la metodología, requisitos, elementos técnicos, alcance de las actividades de pre-diagnóstico y diagnóstico, para estructurar un programa de conservación para la infraestructura vial y espacio público construido en Bogotá D.C., y mecanismos de control a los cambios de las priorizaciones y metas fijadas preliminarmente.</t>
  </si>
  <si>
    <t>2.2.3.9.1. Hallazgo administrativo con presunta</t>
  </si>
  <si>
    <t>Accion_93</t>
  </si>
  <si>
    <t>En virtud a que la entidad ha cumplido con las exigencias de la Secretaría de Movilidad - SDM para obtener por parte de ésta el recibo de las obras de señalización llevadas a cabo en el contrato 59/2012, sin que dicho recibo se haya surtido, con el fin de agilizar y obtener el mismo, se escalará el tema al Comité Intersectorial Distrital</t>
  </si>
  <si>
    <t>2.2.3.9.2. Hallazgo administrativo, porque los contratos de obra No 059 de 2012 e interventoría No 066 de 2012, no se han podido liquidar debido a la falta de recibo a satisfacción de las obras ejecutadas por parte de la Secretaría Distrital de Movilidad</t>
  </si>
  <si>
    <t>Accion_94</t>
  </si>
  <si>
    <t>2.2.3.10.1. Hallazgo administrativo con presunta</t>
  </si>
  <si>
    <t>Accion_95</t>
  </si>
  <si>
    <t>Incluir en el modelo de pliegos de condiciones de obra, de una disposición mediante la cual se de la directriz a los futuros contratistas sobre las líneas de inversión que deben escoger para el manejo del patrimonio autónomo que se constituye para el manejo del anticipo, por parte de las fiduciarias.</t>
  </si>
  <si>
    <t>2.2.3.10.2. Hallazgo administrativo con presunta incidencia</t>
  </si>
  <si>
    <t>Andrea Johanna Alvarez Tibaduiza - paalvare1</t>
  </si>
  <si>
    <t>Accion_96</t>
  </si>
  <si>
    <t>2.2.3.10.3. Hallazgo administrativo por el</t>
  </si>
  <si>
    <t>Accion_97</t>
  </si>
  <si>
    <t>Proyectar el Estatuto de Valorización incluyendo orientaciones que propendan por la reduccción de la incertidumbre en las obras de los proyectos de acuerdo</t>
  </si>
  <si>
    <t>2.2.3.12.1. Hallazgo administrativo con Presunta incidencia disciplinaria</t>
  </si>
  <si>
    <t>Accion_98</t>
  </si>
  <si>
    <t>La Entidad no está de acuerdo con el hallazgo levantado, toda vez que el contrato no corresponde a la vigencia auditada y se acatarán los requisitos legales para la suscripción del contrato IDU-001-2015. No obstante lo anterior, la entidad Ejecutará las siguientes acciones de mejora: 1. Realizó capacitaciones al personal de la Dirección Técnica Administrativa y Financiera que apoya la elaboración de estudios previos y supervisión de contratos, sobre diseño y elaboración de estudios de mercado y estudios previos.</t>
  </si>
  <si>
    <t>2.2.3.13.1. Hallazgo administrativo con posible incidencia disciplinaria</t>
  </si>
  <si>
    <t>Carolina Del Pilar Guarnizo Garcia - ccguarni1</t>
  </si>
  <si>
    <t>Accion_99</t>
  </si>
  <si>
    <t>2.Realizar una socialización de la "Guía para la Elaboración de Estudios del Sector", emitida por Colombia Compra Eficiente; dirigida a funcionarios y/o contratistas encargados de elaborar Estudios previos y Supervisar contratos en el Instituto.</t>
  </si>
  <si>
    <t>Accion_100</t>
  </si>
  <si>
    <t>Formular y Adoptar un Plan de Acción especificando los diferentes componentes técnicos, financieros, sociales, ambientales, jurídicos y de gestión del Proyecto, dimensionando los diferentes recursos requeridos para su ejecución.</t>
  </si>
  <si>
    <t>2.2.3.14.1. Hallazgo administrativo con presunta</t>
  </si>
  <si>
    <t>Accion_101</t>
  </si>
  <si>
    <t>Establecer en el procedimiento de liquidacion de contratos y convenios la previsión de la procedencia de la liquidación de los contratos de interventoría de obra cuando el contrato de obra objeto de la interventoria se liquide en sede judicial.</t>
  </si>
  <si>
    <t>2.2.3.15.1. Hallazgo administrativo por supeditar</t>
  </si>
  <si>
    <t>Accion_102</t>
  </si>
  <si>
    <t>Incorporar en la ejecución de los proyectos de obra de PDD 809, 810 y 543 la "Guía de seguimiento a proyectos de infraestructura y espacio público"</t>
  </si>
  <si>
    <t>2.2.4.1. Hallazgo administrativo con presunta</t>
  </si>
  <si>
    <t>Accion_103</t>
  </si>
  <si>
    <t>1. Elaborar un informe trimestral, dirigido a la Dirección General, en el cual se evidencie el estado de la ejecución de pasivos y reservas de la entidad.</t>
  </si>
  <si>
    <t>2.2.5.1.3.1. Hallazgo Administrativo con Presunta</t>
  </si>
  <si>
    <t>Accion_104</t>
  </si>
  <si>
    <t>Adoptar el procedimiento "Gestión para el pago de providencias judiciales y decisiones extrajudiciales", con el fin de minimizar el tiempo otorgado por el Decreto 606 de 2011 y la Ley 1437 de 2011 para pagar las condenas en contra del Instituto.</t>
  </si>
  <si>
    <t>2.2.5.1.7.1. Hallazgo Administrativo con Incidencia</t>
  </si>
  <si>
    <t>Julian Samuel Lozano Munoz - cjlozano1</t>
  </si>
  <si>
    <t>Accion_105</t>
  </si>
  <si>
    <t>Solicitar a la OAP incluir en el anteproyecto de presupuesto para la vigencia 2016, los recursos proyectados por la DTGJ para atender el pago de las sentencias judiciales.</t>
  </si>
  <si>
    <t>Accion_106</t>
  </si>
  <si>
    <t>2.2.5.1.7.2. Hallazgo Administrativo con incidencia</t>
  </si>
  <si>
    <t>Accion_107</t>
  </si>
  <si>
    <t>Accion_108</t>
  </si>
  <si>
    <t>2.2.5.1.7.3. Hallazgo Administrativo con Incidencia Fiscal</t>
  </si>
  <si>
    <t>Accion_109</t>
  </si>
  <si>
    <t>Accion_110</t>
  </si>
  <si>
    <t>Generar una Guía en donde se establezca la metodología, requisitos, elementos técnicos, alcance de las actividades de pre-diagnóstico y diagnóstico, para estructurar un programa de conservación para la infraestructura vial y espacio público construido en Bogotá D.C. ,y mecanismos de control a los cambios de las priorizaciones y metas fijadas preliminarmente.</t>
  </si>
  <si>
    <t>3.2.2.1. Hallazgo administrativo con presunta incidencia disciplinaria por falta de planeación.</t>
  </si>
  <si>
    <t>Accion_111</t>
  </si>
  <si>
    <t>Realizar 2 jornadas de capacitación en actividades propias para adelantar modificaciones contractuales</t>
  </si>
  <si>
    <t>3.2.7.1. Hallazgo administrativo con</t>
  </si>
  <si>
    <t>Accion_112</t>
  </si>
  <si>
    <t>Continuar con el procedimento de "Seguimiento a la estabilidad y calidad de las obras con póliza vigente".</t>
  </si>
  <si>
    <t>3.1.1. Hallazgo administrativo con presunta incidencia disciplinaria y fiscal en cuantía de $94.615.639, por los daños existentes en las vías objeto del contrato de obra IDU-071 de 2012</t>
  </si>
  <si>
    <t>Accion_113</t>
  </si>
  <si>
    <t>Se requerirá al contratista a través de la Interventoría para que de atención a las observaciones planteadas por el Ente de Control así como las que evidencie el Instituto en el desarrollo del contrato.</t>
  </si>
  <si>
    <t>3.2.1. Hallazgo administrativo por falta de atención oportuna en las reparaciones a los daños evidenciados del contrato de obra IDU-1686 de 2014.</t>
  </si>
  <si>
    <t>Accion_114</t>
  </si>
  <si>
    <t>En caso de no ser atendidas las observaciones del ente de control por el contratista se dará inicio a las acciones legales previstas en el contrato.</t>
  </si>
  <si>
    <t>Accion_115</t>
  </si>
  <si>
    <t>Realizar la liquidación del convenio 005 de 2001.</t>
  </si>
  <si>
    <t>3.3.1. Hallazgo administrativo porque a la fecha no se ha liquidado el convenio 005 de 2001.</t>
  </si>
  <si>
    <t>Accion_116</t>
  </si>
  <si>
    <t>Realizar un Balance Financiero del estado del modificatorio 7 de 2014 con corte a 31 de diciembre de 2015 y presentarlo en el primer trimestre del año 2016 en sede del Comité IDU - Transmilenio con el fin de Informar a Transmilenio S.A. el estado de ejecución de los recursos.</t>
  </si>
  <si>
    <t>3.4.1. Hallazgo administrativo con presunta incidencia disciplinaria y penal por la inadecuada distribución de la transferencia de recursos específicos al proyecto troncal avenida Boyacá.</t>
  </si>
  <si>
    <t>Accion_117</t>
  </si>
  <si>
    <t>Estructurar y adoptar un documento que establezca de manera precisa la adecuada gestión y reprote de los recursos que TM transfiere al IDU para los proyectos de troncales soportados en el Convenio 020 de 2001 y sus diferentes modificatorios.</t>
  </si>
  <si>
    <t>3.4.2. Hallazgo administrativo con presunta incidencia disciplinaria y penal por no reportar a TRASMILENIO la información exacta y veraz frente a la ejecución de recursos proyecto troncal avenida Boyacá.</t>
  </si>
  <si>
    <t>Accion_118</t>
  </si>
  <si>
    <t>Publicar en el Sistema Electrónico de Contratación Pública - SECOP el Acto Administrativo de Justificación de la Contratación Directa y los Estudios Previos del Convenio 3 de 2012.</t>
  </si>
  <si>
    <t>3.5.1. Hallazgo administrativo con presunta incidencia disciplinaria por no presentar oportunamente las actualizaciones en Portal de Contratación Estatal - SECOP del contrato interadministrativo 3 de 2012.</t>
  </si>
  <si>
    <t>Accion_119</t>
  </si>
  <si>
    <t>En la actualidad el Instituto cuenta con el Procedimiento PR-GC-09 – ELABORACIÓN Y SUSCRIPCIÓN DE CONVENIOS Y CONTRATOS INTERADMINISTRATIVOS DE CONTRATACIÓN DIRECTA POR CAUSALES DISTINTAS A LA PRESTACIÓN DE SERVICIOS Y DE APOYO A LA GESTIÓN – 14/08/2014 e Instructivo IN-IN-014 – ELABORACIÓN SUSCRIPCIÓN EJECUCIÓN Y TERMINACIÓN DE CONVENIOS Y CONTRATOS INTERADMINISTRATIVOS -30/12/2013 implementados por el IDU con posterioridad a la estructuración y suscripción del Contrato Interadministrativo N° 03-2012; los cuales se vienen empleando desde su adopción con lo que se considera se minimiza la ocurrencia de este riesgo.</t>
  </si>
  <si>
    <t>3.5.2. Hallazgo administrativo con presunta incidencia disciplinaria por la falta de Planeación en la etapa precontractual toda vez que se evidencio la no existencia de los estudios previos.</t>
  </si>
  <si>
    <t>Accion_120</t>
  </si>
  <si>
    <t>El Ordenador del Gasto del Contrato o Convenio Interadministrativo designará mediante memorando el supervisor del mismo una vez se sucriba el Contrato o Convenio Administrativo.</t>
  </si>
  <si>
    <t>3.5.3. Hallazgo administrativo con presunta incidencia disciplinaria por no nombrar un Supervisor por parte del IDU durante la ejecución del contrato.</t>
  </si>
  <si>
    <t>Accion_121</t>
  </si>
  <si>
    <t>Mediante oficio se continuará requiriendo a la UAERMV el cumplimiento de las obligaciones contractuales establecidas en la minuta del contrato interadministrativo No. 03-2012 y en los estudios previos en lo referente a las pólizas constituidas en el mismo; igualmente respecto a lo consignado en las notas definidas en el acta de liquidacion.</t>
  </si>
  <si>
    <t>3.5.4. Hallazgo administrativo con presunta incidencia disciplinaria por haber efectuado pagos a cargo del valor del contrato para las pólizas de amparo</t>
  </si>
  <si>
    <t>Accion_122</t>
  </si>
  <si>
    <t>Mediante oficio se continuará con los requerimientos a la UAERMV en cuanto al cumplimiento de lo allí establecido igualmente respecto a las notas definidas en el acta de liquidación con relación a reitegrar los saldos existentes a favor del IDU</t>
  </si>
  <si>
    <t>3.5.5. Hallazgo administrativo con presunta incidencia disciplinaria por el manejo indebido de la cuenta de ahorros que aperturó la UAERMV, para depositar los dineros exclusivos del convenio.</t>
  </si>
  <si>
    <t>Accion_123</t>
  </si>
  <si>
    <t>Mediante oficio se continuará con los requerimientos a la UAERMV en cuanto al cumplimiento de lo allí establecido para estos rendimientos financieros e igualmente respecto a las notas definidas en el acta de liquidación con relación a consignar los rendimientos pendientes hasta la fecha efectiva de la devolución de los saldos a favor del IDU</t>
  </si>
  <si>
    <t>3.5.6. Hallazgo administrativo con presunta incidencia disciplinaria por incumplimiento en las consignaciones de los rendimientos financieros al IDU, generados en las cuentas de ahorro aperturadas para la administración del contrato interadministrativo 3</t>
  </si>
  <si>
    <t>Accion_124</t>
  </si>
  <si>
    <t>Incluir la fase de liquidación de contrato dentro del ciclo de vida del proyecto con el fin de hacer seguimiento a esta fase a todos los proyectos misionales que ejecuta la entidad.</t>
  </si>
  <si>
    <t>3.7.1. Hallazgo administrativo con presunta incidencia disciplinaria, por no liquidar los contratos en el periodo comprendido entre el 1 de enero de 2008 a 31 de diciembre de 2012, toda vez que no se evidencia una actuación oportuna y diligente.</t>
  </si>
  <si>
    <t>Accion_125</t>
  </si>
  <si>
    <t>Tramitar la Firma de las pólizas vigentes del actual programa de seguros.</t>
  </si>
  <si>
    <t>3.9.1. Hallazgo administrativo por cuanto las pólizas que amparan el manejo y los responsables de las cajas menores no se encontraron firmadas por el tomador, IDU.</t>
  </si>
  <si>
    <t>Amanda Lucia Buitrago Reyes - cabuitra3</t>
  </si>
  <si>
    <t>Accion_126</t>
  </si>
  <si>
    <t>Diseñar aprobar e implementar una lista de chequeo para verificar el cumplimiento de los requisitos de legalización de las pólizas tomadas por el IDU incluyendo la acción de firma por parte del tomador.</t>
  </si>
  <si>
    <t>Accion_127</t>
  </si>
  <si>
    <t>Incluir en la circular de lineamientos para el cierre fiscal de la vigencia 2015 las fechas limites para las siguientes actividades relacionadas con las Cajas Menores: Radicación de solicitudes para gastos por parte de las áreas legalización y consignación de saldos.</t>
  </si>
  <si>
    <t>3.9.2. Hallazgo administrativo con presunta incidencia disciplinaria por cuanto en el IDU no se realizó el cierre definitivo de la caja menor de predios durante la vigencia 2014</t>
  </si>
  <si>
    <t>Accion_128</t>
  </si>
  <si>
    <t>Cumplir con la legalización y consignación de saldos según las fechas señaladas en la circular de lineamientos para el cierre fiscal de la vigencia 2015</t>
  </si>
  <si>
    <t>Accion_129</t>
  </si>
  <si>
    <t>Realizar Reinducción en el puesto de trabajo al funcionario encargado del manejo de la Caja Menor.</t>
  </si>
  <si>
    <t>3.9.3. Hallazgo administrativo por cuanto se evidenciaron debilidades de control y seguimiento que afecta la confiabilidad de la información contenida en los soportes de algunos los reembolsos.</t>
  </si>
  <si>
    <t>Accion_130</t>
  </si>
  <si>
    <t>Elaboración del modificatorio al contrato 1863 de 2014 implementando la guía de manejo ambiental de proyectos de infraestructura en el área urbana del Distrito Capital</t>
  </si>
  <si>
    <t>3.1.1.</t>
  </si>
  <si>
    <t>Accion_131</t>
  </si>
  <si>
    <t>Modificar el procedimiento de de Modificación y Suspensión a contratos estatales excepto PSP, ajustando los tiempos y responsables de la ejecución de cada una de las actividades descritas en el Procedimiento.</t>
  </si>
  <si>
    <t>Accion_132</t>
  </si>
  <si>
    <t>Estandarizar e implementar una (1) lista de chequeo de documentos técnicos mínimos que debe ser anexa junto con los documentos previos al inicio de un proceso de selección.</t>
  </si>
  <si>
    <t>Accion_133</t>
  </si>
  <si>
    <t>Implementación de un plan de contingencia para superar los posibles atrasos</t>
  </si>
  <si>
    <t>3.1.2.</t>
  </si>
  <si>
    <t>Accion_134</t>
  </si>
  <si>
    <t>Efectuar el seguimiento al contrato, específicamente al plan de contingencia, requiriendo al contratiata a través de la interventoría y mediante los comités de seguimiento, para el cumplimiento del mismo. En caso de requerirse, adelantar las acciones sancionatorias previstas en el contrato</t>
  </si>
  <si>
    <t>Accion_135</t>
  </si>
  <si>
    <t>Amortización total del anticipo entregado al contratista</t>
  </si>
  <si>
    <t>3.1.3.</t>
  </si>
  <si>
    <t>Accion_136</t>
  </si>
  <si>
    <t>Para los contratos que involucren entrega de anticipo al contratista, mediante oficio se solicitará al contratista a través de la interventoría, facturar de forma independiente el valor de consultoría y el valor de las obras.</t>
  </si>
  <si>
    <t>Accion_137</t>
  </si>
  <si>
    <t>3.1.4.</t>
  </si>
  <si>
    <t>Accion_138</t>
  </si>
  <si>
    <t>Socialización a los supervisores y/o coordinadores de contratos de la DTM, los hallazgos efectuados por la Contraloría en relación con el anticipo, y capacitación a dicho respecto.</t>
  </si>
  <si>
    <t>Accion_139</t>
  </si>
  <si>
    <t>La Contraloría señala que ...Según lo anterior, no se aceptan los argumentos planteados y se confirma el hallazgo formulado y se dará el respectivo traslado a la UAERMV., en consecuencia, la observación queda a cargo del UAERMV.</t>
  </si>
  <si>
    <t>3.1.5.</t>
  </si>
  <si>
    <t>Accion_140</t>
  </si>
  <si>
    <t>Proyectar y tramitar acto administrativo, que permita la aclaración de la resolución de adjudicación</t>
  </si>
  <si>
    <t>3.2.1.</t>
  </si>
  <si>
    <t>Accion_141</t>
  </si>
  <si>
    <t>Con base en el Acto Administrativo Aclaratorio de la Resolución de Adjudicación, tramitar ajuste en el valor del contrato</t>
  </si>
  <si>
    <t>Accion_142</t>
  </si>
  <si>
    <t>Fortalecer el mecanismo de control implementado en la DTPS, mediante instrucciones precisas a los profesionales y/o asesores designados, respecto a la revisión previa de los documentos generados en el área</t>
  </si>
  <si>
    <t>Accion_143</t>
  </si>
  <si>
    <t>Modificatorio No. 2 al contrato de obra 1862 de 2014, implementando la guí de manejo ambiental urbana</t>
  </si>
  <si>
    <t>3.2.2.</t>
  </si>
  <si>
    <t>Accion_144</t>
  </si>
  <si>
    <t>Accion_145</t>
  </si>
  <si>
    <t>Accion_146</t>
  </si>
  <si>
    <t>Reprogramación de las obras objeto del contrato. ( Prórroga No. 1)</t>
  </si>
  <si>
    <t>3.2.3.</t>
  </si>
  <si>
    <t>Accion_147</t>
  </si>
  <si>
    <t>Efectuar el seguimiento al contrato, específicamente al cronograma de obra, requiriendo al contratiata a través de la interventoría y mediante los comités de seguimiento, para el cumplimiento del mismo. En caso de requerirse, adelantar las acciones sancionatorias previstas en el contrato</t>
  </si>
  <si>
    <t>Accion_148</t>
  </si>
  <si>
    <t>Actualizar el procedimiento PR-GC-06 Declaratoria de Incumplimiento para la imposición de multa, cláusula penal, caducidad y/o afectación de la garantía única de cumplimiento.</t>
  </si>
  <si>
    <t>3.3.1.</t>
  </si>
  <si>
    <t>Accion_149</t>
  </si>
  <si>
    <t>Realizar una jornada de capacitación del procedimiento PR-GC-06 Declaratoria de Incumplimiento para la imposición de multa, cláusula penal, caducidad y/o afectación de la garantía única de cumplimiento</t>
  </si>
  <si>
    <t>Accion_150</t>
  </si>
  <si>
    <t>Incluir en los anexos técnicos de los documentos del proceso de selección el análisis del nivel del servicio de cada uno de los componentes o tramites requeridos en donde se determinen los plazos estimados para la obtención de los permisos y/o tramites con las empresas Distritales y/o nacionales sin afectar el desarrollo de las obras.</t>
  </si>
  <si>
    <t>3.3.2.</t>
  </si>
  <si>
    <t>Accion_151</t>
  </si>
  <si>
    <t>3.6.1.</t>
  </si>
  <si>
    <t>Accion_152</t>
  </si>
  <si>
    <t>Realizar la socialización de la modificación del Manual de interventoría y/o supervisión de contratos- Versión 3, adoptado mediante la Resolución No. 66321 del 18 de Diciembre de 2015, resaltando los tiempos estimados para suscribir el inicio de los contratos</t>
  </si>
  <si>
    <t>3.10.1.</t>
  </si>
  <si>
    <t>Accion_153</t>
  </si>
  <si>
    <t>Implementar una herramienta que permita el seguimiento y control a los tiempos establecidos en el contrato para la suscripción del acta de inicio.</t>
  </si>
  <si>
    <t>Accion_154</t>
  </si>
  <si>
    <t>1. Reiterar contenido de procedimiento PR-GC-02 LICITACION PUBLICA, respecto al control por parte del generador documental de las publicaciones efectuadas.</t>
  </si>
  <si>
    <t>3.10.2</t>
  </si>
  <si>
    <t>Accion_155</t>
  </si>
  <si>
    <t>3.11.1</t>
  </si>
  <si>
    <t>Accion_156</t>
  </si>
  <si>
    <t>3.12.1.</t>
  </si>
  <si>
    <t>Accion_157</t>
  </si>
  <si>
    <t>Evidenciar semestralmente en los proyectos que se contratan en la entidad, el inventario de redes de servicios públicos domiciliarios previo al inicio de la obra.</t>
  </si>
  <si>
    <t>3.12.2.</t>
  </si>
  <si>
    <t>Accion_158</t>
  </si>
  <si>
    <t>Reportar el avance del proceso administrativo sancionatorio al que haya lugar en el marco del contrato IDU-1347-2014 a través del informe mensual de seguimiento a Proyectos formato FO-SP-173.</t>
  </si>
  <si>
    <t>3.12.3</t>
  </si>
  <si>
    <t>Accion_159</t>
  </si>
  <si>
    <t>Estandarizar e implementar en el sistema de Gestión de Calidad de la entidad en el Proceso Gestión Contractual un formato denominado Lista de Chequeo de verificación documental, para modificación y/o aclaración a contratos derivados de procesos de selección, que contenga la trazabilidad de la información del contrato objeto de modificación y/o aclaración desde la etapa precontractual hasta la contractual, entre las cuales se encontrará la fecha de suscripción de cada modificación y/o aclaración.</t>
  </si>
  <si>
    <t>3.13.1</t>
  </si>
  <si>
    <t>Accion_160</t>
  </si>
  <si>
    <t>Accion_161</t>
  </si>
  <si>
    <t>3.13.2.</t>
  </si>
  <si>
    <t>Accion_162</t>
  </si>
  <si>
    <t>Con base en la aclaración de la Resolución de adjudicación, tramitar ajuste del contrato IDU-1346-2014</t>
  </si>
  <si>
    <t>Accion_163</t>
  </si>
  <si>
    <t>Accion_164</t>
  </si>
  <si>
    <t>Realizar la socialización de la modificación del Manual de interventoría y/o supervisión de contratos- Versión 3, adoptado mediante la Resolución No. 66321 del 18 de Diciembre de 2015, resaltando las responsabilidades de la Supervisión IDU, en cuanto a la información consignada en los informes mensuales.</t>
  </si>
  <si>
    <t>3.13.6.</t>
  </si>
  <si>
    <t>Accion_165</t>
  </si>
  <si>
    <t>Fortalecer la etapa previa al inicio de la consultoria dando cumplimiento a lo establecido en el Formato FO-FP-01 " Productos de estudios de Prefactibilidad - Lista de Chequeo" (Esta lista de chequeo no se habia adoptado en el momento deformulacion del proyecto objeto del contrato IDU-1877-2014) o en el formato FOFP02-Productos -Estudio Factibilidad Lista Chequeo. Según el estado de maduración del proyecto. Documentar con los anexos técnicos respectivos del proyecto.</t>
  </si>
  <si>
    <t>3.15.1</t>
  </si>
  <si>
    <t>Accion_166</t>
  </si>
  <si>
    <t>Realizar la socialización de la modificación del Manual de interventoría y/o supervisión de contratos- Versión 3, adoptado mediante la Resolución No. 66321 del 18 de Diciembre de 2015, resaltando las responsabilidades de la Supervisión IDU, en cuanto al seguimiento a las polizas de los contratos.</t>
  </si>
  <si>
    <t>3.18.1</t>
  </si>
  <si>
    <t>Accion_167</t>
  </si>
  <si>
    <t>Modificar el procedimiento de Modificación y Suspensión a contratos estatales excepto PSP, ajustando los tiempos y responsables de la ejecución de cada una de las actividades descritas en el Procedimiento.</t>
  </si>
  <si>
    <t>Accion_168</t>
  </si>
  <si>
    <t>Informar Semanalmente a las áreas técnicas el estado de las garantías de los contratos nuevos y modificaciones a través del Sistema de Gestión documental ORFEO.</t>
  </si>
  <si>
    <t>Accion_169</t>
  </si>
  <si>
    <t>3.19.1.</t>
  </si>
  <si>
    <t>Accion_170</t>
  </si>
  <si>
    <t>3.19.2.</t>
  </si>
  <si>
    <t>Accion_171</t>
  </si>
  <si>
    <t>Reportar el avance del proceso administrativo sancionatorio al que haya lugar en el marco del contrato IDU-1843-2014 a través del informe mensual de seguimiento a Proyectos formato FO-SP-173.</t>
  </si>
  <si>
    <t>3.19.3.</t>
  </si>
  <si>
    <t>Accion_172</t>
  </si>
  <si>
    <t>3.19.4.</t>
  </si>
  <si>
    <t>Accion_173</t>
  </si>
  <si>
    <t>Realizar la socialización de la modificación del Manual de interventoría y/o supervisión de contratos- Versión 3, adoptado mediante la Resolución No. 66321 del 18 de Diciembre de 2015, en cuanto a la consignación de los rendimientos financieros del anticipo de los contratos.</t>
  </si>
  <si>
    <t>3.20.1.</t>
  </si>
  <si>
    <t>Accion_174</t>
  </si>
  <si>
    <t>Capacitar al equipode trabajo de la STRH y al equipo directivo sobre los procedimientos de admnistración del talento humano relacionados con las diferentes situaciones administrativas</t>
  </si>
  <si>
    <t>4.1.1.1.</t>
  </si>
  <si>
    <t>Accion_175</t>
  </si>
  <si>
    <t>Introducir controles en los procedimientos de ingreso, traslado, encargo y retiro</t>
  </si>
  <si>
    <t>Accion_176</t>
  </si>
  <si>
    <t>Hacer efectivo de manera inmediata el fallo disciplinario una vez ejecutoriado</t>
  </si>
  <si>
    <t>Accion_177</t>
  </si>
  <si>
    <t>Continuacion de los procesos judiciales de expropiacion. seguimiento de la investigacion penal</t>
  </si>
  <si>
    <t>4.1.2.1.</t>
  </si>
  <si>
    <t>Accion_178</t>
  </si>
  <si>
    <t>Incluir en el programa de inducción y reinducción, las temáticas que permitan la divulgación del Manual de Derechos Petición y el Manual de Gestión Documental.</t>
  </si>
  <si>
    <t>4.1.2.4.</t>
  </si>
  <si>
    <t>Accion_355</t>
  </si>
  <si>
    <t>Reformular las acciones no cerradas por el ente de control.</t>
  </si>
  <si>
    <t>2.2.2.1.</t>
  </si>
  <si>
    <t>Accion_356</t>
  </si>
  <si>
    <t>Suscribir un convenio con el fin de establecer un acuerdo de cooperación entre EL IDU y CODENSA tendiente a la identificación, protección, traslado o reubicación de las Redes de CODENSA que resulten afectadas con ocasión de la ejecución de proyectos de Infraestructura.</t>
  </si>
  <si>
    <t>2.2.3.3.2.</t>
  </si>
  <si>
    <t>Accion_357</t>
  </si>
  <si>
    <t>Estudiar las posibles alternativas dentro de las normas de construcción y urbanismo, una vez definida la alternativa se realizarán los procesos de contratación de obra e interventoría correspondientes.</t>
  </si>
  <si>
    <t>2.2.3.7.1.</t>
  </si>
  <si>
    <t>Accion_358</t>
  </si>
  <si>
    <t>Realizar mesas de trabajo con los responsables de las acciones, para monitorear su eficacia</t>
  </si>
  <si>
    <t>2.2.2.2.</t>
  </si>
  <si>
    <t>Tulia Eugenia Mendez Reyes - ctmendez1</t>
  </si>
  <si>
    <t>Accion_359</t>
  </si>
  <si>
    <t>Mejorar la metodología de acompañamiento a los equipos de formulación de planes de mejoramiento</t>
  </si>
  <si>
    <t>Accion_360</t>
  </si>
  <si>
    <t>Enviar oficio a las interventorías de los contratos en ejecución acerca de la necesidad de controlar que el reintegro de los rendimientos se realice de manera mensual.</t>
  </si>
  <si>
    <t>2.2.3.1.1.</t>
  </si>
  <si>
    <t>Accion_361</t>
  </si>
  <si>
    <t>Modificación del procedimiento de Modificaciones contractuales ajustando los controles a cada una de las actividades descritas en el mismo. Socialización de los cambios a las áreas del IDU.</t>
  </si>
  <si>
    <t>2.2.3.2.1</t>
  </si>
  <si>
    <t>Accion_362</t>
  </si>
  <si>
    <t>Crear una matriz de generación de alertas que permita identificar la radicación en tiempo de los informes</t>
  </si>
  <si>
    <t>2.2.3.2.2.</t>
  </si>
  <si>
    <t>Accion_363</t>
  </si>
  <si>
    <t>Realizar el seguimiento a la matriz de generación de alertas.</t>
  </si>
  <si>
    <t>Accion_364</t>
  </si>
  <si>
    <t>Dar aplicación a la normatividad vigente en lo referente al pacto y pago de obligaciones en moneda extranjera en los contratos suscritos por el IDU.</t>
  </si>
  <si>
    <t>2.2.3.3.1.</t>
  </si>
  <si>
    <t>Accion_365</t>
  </si>
  <si>
    <t>Elaborar comunicación dirigida a la Secretaría Distrital de Hacienda, para que se pronuncie sobre la obligatoriedad del Instituto de Desarrollo Urbano y de Transmilenio de gestionar o propiciar el recaudo o recaudar el 2% de las estampillas distritales para los pagos efectuados con cargo al contrato de obra No. 1630 de 2015, suscrito en desarrollo del Convenio 20 de 2001 IDU-TRANSMILENIO.</t>
  </si>
  <si>
    <t>2.2.3.3.3.</t>
  </si>
  <si>
    <t>Accion_366</t>
  </si>
  <si>
    <t>Elaborar comunicación dirigida a la Secretaría Distrital de Hacienda, para que se pronuncie sobre la obligatoriedad del Instituto de Desarrollo Urbano y de Transmilenio de gestionar o propiciar el recaudo o recaudar el 2% de las estampillas distritales para los pagos efectuados con cargo al contrato de interventoría No. 1653 de 2015, suscrito en desarrollo del Convenio 20 de 2001 IDU-TRANSMILENIO .</t>
  </si>
  <si>
    <t>2.2.3.4.1.</t>
  </si>
  <si>
    <t>Accion_367</t>
  </si>
  <si>
    <t>Aclarar la resolución de adjudicación 54149 de 2015, en lo referente a el cuadro que discrimina el valor del contrato.</t>
  </si>
  <si>
    <t>2.2.3.4.2.</t>
  </si>
  <si>
    <t>Accion_368</t>
  </si>
  <si>
    <t>Modificar el contrato en lo referente al cuadro que discrimina el valor del contrato.</t>
  </si>
  <si>
    <t>Accion_369</t>
  </si>
  <si>
    <t>Excluir el puente de la Vereda Verjón Bajo de la meta física del Contrato de Obra 1667 de 2015</t>
  </si>
  <si>
    <t>2.2.3.5.1.</t>
  </si>
  <si>
    <t>Accion_370</t>
  </si>
  <si>
    <t>Emitir instrucción jurídica en la cual se establezcan los lineamientos respecto del alcance del objeto contractual y sus efectos en relación con las modificaciones.</t>
  </si>
  <si>
    <t>Accion_371</t>
  </si>
  <si>
    <t>Realizar la coordinación interinstitucional previa a la priorización de los puentes que se encuentren en los límites del Distrito</t>
  </si>
  <si>
    <t>2.2.3.5.2.</t>
  </si>
  <si>
    <t>Accion_372</t>
  </si>
  <si>
    <t>Incluir en los procesos de selección el apéndice de Elaboración y control de cronogramas de infraestructura (cronograma de Hitos)</t>
  </si>
  <si>
    <t>2.2.3.8.1.</t>
  </si>
  <si>
    <t>Accion_373</t>
  </si>
  <si>
    <t>Realizar la revisión de los modelos de pliegos y minutas tipo a fin de establecer los ajustes para que los contratos inicien en tiempo.</t>
  </si>
  <si>
    <t>2.2.3.9.1.</t>
  </si>
  <si>
    <t>Accion_374</t>
  </si>
  <si>
    <t>Dar cumplimiento a la normatividad en la materia verificando que las minutas tengan incluidas las garantías correspondientes de acuerdo con la normatividad aplicable.</t>
  </si>
  <si>
    <t>2.2.3.11.1.</t>
  </si>
  <si>
    <t>Accion_375</t>
  </si>
  <si>
    <t>Realizar el seguimiento a la Guia GUDP01 "Alcance Entregables Etapa de Diseño" del 28 de diciembre de 2015.</t>
  </si>
  <si>
    <t>2.2.3.12.1.</t>
  </si>
  <si>
    <t>Accion_376</t>
  </si>
  <si>
    <t>Realizar mesas de trabajo con la SDM con el fin de agilizar los tramites y aprobaciones de los PMT´S y diseños de Semaforización y señalización.</t>
  </si>
  <si>
    <t>2.2.3.13.1.</t>
  </si>
  <si>
    <t>Accion_377</t>
  </si>
  <si>
    <t>Adoptar la Guia de Elaboración y Seguimiento a cronogramas de obras</t>
  </si>
  <si>
    <t>Accion_378</t>
  </si>
  <si>
    <t>2.2.3.14.1.</t>
  </si>
  <si>
    <t>Accion_379</t>
  </si>
  <si>
    <t>Accion_380</t>
  </si>
  <si>
    <t>2.2.3.15.2.</t>
  </si>
  <si>
    <t>Accion_381</t>
  </si>
  <si>
    <t>Estructurar el documento técnico soporte del programa de mantenimiento de espacio público de tal manera que se contrate de forma independiente los diagnósticos, los estudios y diseños de las obras de mantenimiento de espacio público, con el objetivo de definir la meta física y estimar el presupuesto antes de la intervención.</t>
  </si>
  <si>
    <t>2.2.3.15.3.</t>
  </si>
  <si>
    <t>Accion_382</t>
  </si>
  <si>
    <t>Revisar juridicamente si contractualmente se puede exigir un plazo para atender las no conformidades de las obras ejecutadas tendiente a obtener el recibo final de obra</t>
  </si>
  <si>
    <t>2.2.3.15.4.</t>
  </si>
  <si>
    <t>Accion_383</t>
  </si>
  <si>
    <t>Dar cumplimiento a lo estipulado en el Manual de Interventoría en cuanto a Suscribir el Acta de Recibo Final de Obra una vez atendidas las no conformidades</t>
  </si>
  <si>
    <t>2.2.3.16.1.</t>
  </si>
  <si>
    <t>Accion_384</t>
  </si>
  <si>
    <t>Continuar con el debido proceso del presunto incumplimiento del contratista</t>
  </si>
  <si>
    <t>2.2.3.17.1.</t>
  </si>
  <si>
    <t>Accion_385</t>
  </si>
  <si>
    <t>Dar a conocer al contratista de obra y la Interventoría, la Guia INGC03_ADOPCION_DE_MEDIDAS_FRENTE_AL_INCUMPLIMIENTO_DE_LOS_CONTRATOS_V_2.0.pdf</t>
  </si>
  <si>
    <t>Accion_386</t>
  </si>
  <si>
    <t>Realizar el seguimiento mensual al estado de los trámites de cada uno de los contratos que se encuentran en trámite de procedimiento administrativo sancionatorio.</t>
  </si>
  <si>
    <t>Accion_387</t>
  </si>
  <si>
    <t>2.2.3.18.1.</t>
  </si>
  <si>
    <t>Accion_388</t>
  </si>
  <si>
    <t>Accion_389</t>
  </si>
  <si>
    <t>Incluir en los procesos de selección el apendice de Elaboración y control de cronogramas de infraestructura (cronograma de Hitos)</t>
  </si>
  <si>
    <t>2.2.3.19.1.</t>
  </si>
  <si>
    <t>Accion_390</t>
  </si>
  <si>
    <t>Establecer un cronograma de ejecución en las mesas de trabajo para la elaboración, aprobación y validación de diseños por parte del Consultor, la Interventoría, las ESP y el IDU, al inicio de la etapa de diseños para las obras de redes de servicios públicos enmarcadas en los tiempos contractuales.</t>
  </si>
  <si>
    <t>2.2.3.19.2.</t>
  </si>
  <si>
    <t>Accion_391</t>
  </si>
  <si>
    <t>Realizar mesas de trabajo con la SDM con el fin de agilizar los tramites y aprobaciones de los PMT´S y diseños de Semaforizacion y señalización.</t>
  </si>
  <si>
    <t>2.2.3.19.3.</t>
  </si>
  <si>
    <t>Accion_392</t>
  </si>
  <si>
    <t>Accion_393</t>
  </si>
  <si>
    <t>Crear una matriz de generación de alertas que permita identificar la radicación en tiempo de los productos</t>
  </si>
  <si>
    <t>2.2.3.20.1.</t>
  </si>
  <si>
    <t>Accion_394</t>
  </si>
  <si>
    <t>Accion_395</t>
  </si>
  <si>
    <t>2.2.3.21.1.</t>
  </si>
  <si>
    <t>Accion_396</t>
  </si>
  <si>
    <t>Emitir instrucción jurídica en la cual se establezcan los lineamientos frente a los tiempos a contabilizar en cada uno de los documentos contractuales.</t>
  </si>
  <si>
    <t>2.2.3.21.2.</t>
  </si>
  <si>
    <t>Accion_397</t>
  </si>
  <si>
    <t>Realizar el balance de los pagos realizados al contratista</t>
  </si>
  <si>
    <t>2.2.3.21.3.</t>
  </si>
  <si>
    <t>Accion_398</t>
  </si>
  <si>
    <t>2.2.3.21.4.</t>
  </si>
  <si>
    <t>Accion_399</t>
  </si>
  <si>
    <t>Accion_400</t>
  </si>
  <si>
    <t>Accion_401</t>
  </si>
  <si>
    <t>2.2.3.21.5.</t>
  </si>
  <si>
    <t>Accion_402</t>
  </si>
  <si>
    <t>Accion_403</t>
  </si>
  <si>
    <t>2.2.3.21.6.</t>
  </si>
  <si>
    <t>Accion_404</t>
  </si>
  <si>
    <t>Accion_405</t>
  </si>
  <si>
    <t>Incluir en los estudios previos, de los contratos de prestación de servicios para cordinadores y/o supervisores de obras de la DTC, una obligacion tendiente a la entrega del informe de empalme.</t>
  </si>
  <si>
    <t>2.2.3.21.7.</t>
  </si>
  <si>
    <t>Accion_406</t>
  </si>
  <si>
    <t>2.2.3.22.1.</t>
  </si>
  <si>
    <t>Accion_407</t>
  </si>
  <si>
    <t>Realizar el balance de los pagos efectuados a la Interventoría y efectuar los descuentos correspondientes si aplica</t>
  </si>
  <si>
    <t>2.2.3.22.4.</t>
  </si>
  <si>
    <t>Accion_408</t>
  </si>
  <si>
    <t>2.2.3.26.1.</t>
  </si>
  <si>
    <t>Accion_409</t>
  </si>
  <si>
    <t>Accion_410</t>
  </si>
  <si>
    <t>Accion_411</t>
  </si>
  <si>
    <t>Modificar el formato FO-C-155 "Lista de Chequeo Verificación de Requisitos para inicio de la Fase de Ejecución de Obra" en donde se incluya la verificación de los elementos completos del Punto Crea.</t>
  </si>
  <si>
    <t>2.2.3.13.2.</t>
  </si>
  <si>
    <t>Accion_412</t>
  </si>
  <si>
    <t>2.2.3.13.3.</t>
  </si>
  <si>
    <t>Accion_413</t>
  </si>
  <si>
    <t>Realizar la consignación de los rendimientos financieros generados en la cuentas donde se administran los recursos provenientes de las Transferencias Ordinarias, durante los tres días hábiles siguientes a la liquidación y expedición del acto administrativo que ordena su devolución.</t>
  </si>
  <si>
    <t>2.2.4.1.1</t>
  </si>
  <si>
    <t>Accion_414</t>
  </si>
  <si>
    <t>Expedir el acto administrativo firmado por la representante legal del IDU, mediante el cual se asuma el incremento salarial para la vigencia 2016.</t>
  </si>
  <si>
    <t>2.2.4.1.2</t>
  </si>
  <si>
    <t>Accion_415</t>
  </si>
  <si>
    <t>Agilizar la firma de los informes presupuestales para su envío en el termino establecido. (3 días hábiles STRT, 1 día hábil STPC y 2 días hábiles para firmas y 1 día hábil para radicación)</t>
  </si>
  <si>
    <t>2.2.4.1.3</t>
  </si>
  <si>
    <t>Accion_416</t>
  </si>
  <si>
    <t>Solicitar a la Secretaría Distrital de Hacienda la modificación del artículo de las disposiciones generales del Decreto por medio del cual se liquida el Presupuesto Anual del Distrito, proponiendo suprimir el reporte en medio físico, dentro de las estrategias de gobierno abierto y disminución del uso de papel.</t>
  </si>
  <si>
    <t>Accion_417</t>
  </si>
  <si>
    <t>Elaborar y remitir para consideración de la Secretaría Distrital de Movilidad y la Secretaría Jurídica de la Alcaldía Mayor, la propuesta de modificación del Decreto 323 de 2004 con el fin de ampliar la finalidad y destinación de los recursos recaudados en el Fondo Cuenta, producto del pago compensatorio de estacionamientos y el pago compensatorio por obligaciones urbanísticas, y de esta manera viabilizar su ejecución.</t>
  </si>
  <si>
    <t>2.2.4.3.1</t>
  </si>
  <si>
    <t>Jose Edgar Isairias Mora - cjisairi1</t>
  </si>
  <si>
    <t>Accion_418</t>
  </si>
  <si>
    <t>Presentar proyecto de acuerdo al Concejo de Bogotá, solicitando cupo de vigencias futuras, acorde al Plan de Desarrollo 2016 - 2020 - Bogotá mejor para todos</t>
  </si>
  <si>
    <t>2.2.4.4.1</t>
  </si>
  <si>
    <t>Accion_419</t>
  </si>
  <si>
    <t>En mesas de trabajo adelantar la depuración y liquidación de los contratos.</t>
  </si>
  <si>
    <t>Accion_420</t>
  </si>
  <si>
    <t>Fortalecer la planeación presupuestal en la asignación de recursos a proyectos que ya se estan priorizados por la alta gerencia</t>
  </si>
  <si>
    <t>2.3.1.1.</t>
  </si>
  <si>
    <t>Accion_421</t>
  </si>
  <si>
    <t>Se hará uso del mecanismo de Vigencias Futuras. Proyectos del IDU que serán presentados al consejo de Bogotá para que aprueben las vigencias futuras. Lo cual mejoraría la planeación financiera y la entrega de bienes y productos físicos estarían en armonía con la ejecución del presupuesto para cada una de las vigencias.</t>
  </si>
  <si>
    <t>Accion_422</t>
  </si>
  <si>
    <t>Continuar con el proceso del presunto incumplimiento parcial y dar inicio al nuevo proceso sancionatorio</t>
  </si>
  <si>
    <t>2.3.3.1.</t>
  </si>
  <si>
    <t>Accion_423</t>
  </si>
  <si>
    <t>Requerir a la interventoría para que radique el informe de incumplimiento contractual en la DTGC.</t>
  </si>
  <si>
    <t>Accion_424</t>
  </si>
  <si>
    <t>3.2.2.1.</t>
  </si>
  <si>
    <t>Accion_425</t>
  </si>
  <si>
    <t>3.2.2.2.</t>
  </si>
  <si>
    <t>Accion_426</t>
  </si>
  <si>
    <t>Priorizar el proceso de selección para la ejecución de la obra con su respectiva interventoría, solicitar ante la OAP la inclusión de los recursos en el presupuesto del IDU.</t>
  </si>
  <si>
    <t>3.2.3.1.</t>
  </si>
  <si>
    <t>Accion_427</t>
  </si>
  <si>
    <t>Cumplir los términos que establezca el articulo 149 del Acuerdo 645 de 2016 "Plan de Desarrollo "Bogotá para Todos" los plazos correspondientes para el inicio de la construcción de las obras del acuerdo de Valorización del acuerdo 523 de 2013.</t>
  </si>
  <si>
    <t>3.2.4.1.</t>
  </si>
  <si>
    <t>Accion_428</t>
  </si>
  <si>
    <t>2.2.3.17.2.</t>
  </si>
  <si>
    <t>Accion_481</t>
  </si>
  <si>
    <t>Efectuar el cruce de cuentas con la Empresa ETB de los proyectos 123 y 124</t>
  </si>
  <si>
    <t>Accion_482</t>
  </si>
  <si>
    <t>Solicitar concepto jurídico a Colombia Compra Eficiente sobre el alcance u objeto de una prefactibilidad y factibilidad en los contratos de obra pública.</t>
  </si>
  <si>
    <t>Accion_483</t>
  </si>
  <si>
    <t>Se hará uso del mecanismo de Vigencias Futuras. Los proyectos del IDU serán presentados al Concejo de Bogotá para que aprueben las vigencias futuras, con el fin de mejorar la planeación financiera y la entrega de bienes y productos físicos para que estén en armonía con la ejecución del presupuesto para cada una de las vigencias.</t>
  </si>
  <si>
    <t>Accion_484</t>
  </si>
  <si>
    <t>Revisar en el marco del Plan de Desarrollo las vias donde estan ubicados los puentes peatonales para determinar su pertinencia técnica en el Comité Institucional de Predios, si es del caso solicitar ante la OAP la inclución de los recursos en el anteproyecto del presupuesto 2017 que se enviará a la SDH.</t>
  </si>
  <si>
    <t>Accion_485</t>
  </si>
  <si>
    <t>Realizar la Adición y/o modificación y/o prorroga para Terminar el contrato IDU-073-2009</t>
  </si>
  <si>
    <t>Accion_486</t>
  </si>
  <si>
    <t>Revisar en el marco del Plan de Desarrollo las obras sobre los predios adquiridos por el IDU, para determinar su utilización, en el Comité Institucional de Predios.</t>
  </si>
  <si>
    <t>Accion_487</t>
  </si>
  <si>
    <t>Accion_488</t>
  </si>
  <si>
    <t>Revisar modelo de pliegos con el fin de ajustar los requisitos habilitantes y de evaluación de los proponentes.</t>
  </si>
  <si>
    <t>Accion_489</t>
  </si>
  <si>
    <t>Poner en conocimiento del Tribunal Administrativo de Cundinamarca en donde se adelanta el proceso 2015-0593, el valor pendiente por amortizar para efectos de que sea valido en la liquidación Judicial.</t>
  </si>
  <si>
    <t>Accion_490</t>
  </si>
  <si>
    <t>Proceso contractual en el que se definan pólizas de estabilidad y calidad de la obra para intervenciones de mantenimiento rutinario y periódico con vigencia de dos (2) años contados a partir del acta de recibo final de obra.</t>
  </si>
  <si>
    <t>Accion_491</t>
  </si>
  <si>
    <t>Suscripción de un (1) acta de liquidación / 1 x 100%</t>
  </si>
  <si>
    <t>Accion_492</t>
  </si>
  <si>
    <t>Accion_493</t>
  </si>
  <si>
    <t>Realizar mesas de trabajo con la Secretaría de Movilidad - SDM con el fin de agilizar el trámite y dar celeridad a la obtención por parte de ésta de la viabilidad de las obras de señalización llevadas a cabo en el contrato 59/2012.</t>
  </si>
  <si>
    <t>Accion_494</t>
  </si>
  <si>
    <t>Realizar un Balance Financiero del estado del modificatorio 7 de 2014 con corte a 31 de diciembre de 2015, y presentarlo en el primer trimestre del año 2016 en sede del Comité IDU - Transmilenio, con el fin de Informar a Transmilenio S.A., el estado de ejecución de los recursos.</t>
  </si>
  <si>
    <t>Accion_495</t>
  </si>
  <si>
    <t>Estudiar las posibles alternativas dentro de las normas de construcción y urbanismo, una vez definida la alternativa se realizarán los procesos de contratación de obra e interventoria correspondientes.</t>
  </si>
  <si>
    <t>Accion_592</t>
  </si>
  <si>
    <t>Incluir en el modelo de pliegos de consultoría la aprobación de las hojas de vida en el proceso de selección como requisito a la suscripción de la resolución de adjudicación</t>
  </si>
  <si>
    <t>3.2.1. Hallazgo Administrativo con presunta incidencia Disciplinaria por la iniciación tardía del contrato de obra IDU 1828 de 2015.</t>
  </si>
  <si>
    <t>Accion_593</t>
  </si>
  <si>
    <t>Realizar el seguimiento a los proyectos que se ejecutan con el tablero de control.</t>
  </si>
  <si>
    <t>3.2.2. Hallazgo Administrativo por los atrasos en la ejecución del contrato de obra IDU 1828 de 2015</t>
  </si>
  <si>
    <t>Accion_594</t>
  </si>
  <si>
    <t>Reuniones de seguimiento con la participación de la DTD, DTC y la SGI, que permitan tomar las acciones necesarias para terminar la etapa de Estudios y Diseños.</t>
  </si>
  <si>
    <t>Accion_595</t>
  </si>
  <si>
    <t>Enviar oficio a la interventoría para que requiera a la fiducia el pago de los intereses de mora por el reintegro tardío de los rendimientos del anticipo.</t>
  </si>
  <si>
    <t>3.5.2 Hallazgo Administrativo con presunta Incidencia Disciplinaria porque el pago de los rendimientos del anticipo del mes de Mayo de 2016, fueron cancelados por la Fiduciaria en el mes de Julio de 2016, incumpliendo la Cláusula Decima Primera Entrega de</t>
  </si>
  <si>
    <t>Accion_596</t>
  </si>
  <si>
    <t>Realizar el seguimiento de la entrega en oportunidad de los informes de interventoría de los contratos que se ejecutan en la DTC, mediante una matriz de generación de alertas.</t>
  </si>
  <si>
    <t>3.6.1. Hallazgo Administrativo con presunta incidencia disciplinaria, por la no entrega de los informes mensuales y semanales dentro de los plazos establecidos contractualmente</t>
  </si>
  <si>
    <t>Accion_597</t>
  </si>
  <si>
    <t>Solicitar a la Dirección de Impuestos y Aduanas Nacionales DIAN, concepto sobre el procedimiento de retención en la fuente aplicado por el IDU al contrato IDU-1843-2015.</t>
  </si>
  <si>
    <t>3.6.2 Hallazgo Administrativo con presunta incidencia Disciplinaria y Fiscal por un valor de $6.702.492, porque en los pagos realizados al contratista, no fueron liquidados y descontados con el porcentaje correspondiente a la Retención en la Fuente, estab</t>
  </si>
  <si>
    <t>Accion_598</t>
  </si>
  <si>
    <t>Solicitar a la Secretaría Jurídica Distrital concepto sobre la vigencia del Artículo 5 del Decreto 1354 de 1987, que hace referencia a la aplicación de la tarifa del 2% de retención en la fuente en los contratos de consultoría que tienen pactado en su remuneración el factor multiplicador.</t>
  </si>
  <si>
    <t>Accion_599</t>
  </si>
  <si>
    <t>Evidenciar semestralmente la inclusión en los pliegos de condiciones de los proyectos que tengan los componentes de consultoría y construcción una etapa de aprobaciones con terceros sin afectar el desarrollo de las obras.</t>
  </si>
  <si>
    <t>3.5.1 Hallazgo administrativo por la falta de coordinación interinstitucional del IDU con las Empresas de Servicios Públicos, situación que genero atrasos de la etapa de estudios y diseños como la modificación de los plazos de la misma en el contrato de o</t>
  </si>
  <si>
    <t>Accion_600</t>
  </si>
  <si>
    <t>Realizar mesas de trabajo con las ESP y la SDM con el fin de agilizar los tramites pendientes que permitan iniciar la etapa de construcción.</t>
  </si>
  <si>
    <t>Accion_601</t>
  </si>
  <si>
    <t>Realizar una sesión de capacitación con el apoyo de la SGI, sobre Coordinación Interinstitucional, ley de infraestructura y convenios suscritos con las ESP y TIC, así como su alcance y aplicación en las etapas del ciclo de vida de los proyectos que desarrolla el IDU.</t>
  </si>
  <si>
    <t>Accion_602</t>
  </si>
  <si>
    <t>3.7.1. Hallazgo Administrativo con presunta incidencia disciplinaria, por el incumplimiento del tiempo establecido para la firma del Acta de Inicio del Contrato de Obra No. 1851 de 2015</t>
  </si>
  <si>
    <t>Accion_603</t>
  </si>
  <si>
    <t>Solicitar a la Dirección de Impuestos y Aduanas Nacionales DIAN, concepto sobre el procedimiento de retención en la fuente aplicado por el IDU al contrato IDU-1852-2015.</t>
  </si>
  <si>
    <t>3.8.1 Hallazgo Administrativo con presunta incidencia disciplinaria y fiscal por un valor de $2.939.125, porque en los pagos realizados al contratista con ocasión de la ejecución del contrato No.1852 de 2015, no fueron liquidados y descontados con el porc</t>
  </si>
  <si>
    <t>Accion_604</t>
  </si>
  <si>
    <t>Accion_605</t>
  </si>
  <si>
    <t>Realizar sesión de socialización de Especificación Técnicas IDU ET-2011</t>
  </si>
  <si>
    <t>3.9.1. Hallazgo Administrativo por cuanto el día anterior a la fecha de terminación del contrato el IDU excluyó la aplicabilidad del Índice de Rugosidad Internacional como parámetro de recibo y control del pavimento, a pesar de que desde la etapa precontr</t>
  </si>
  <si>
    <t>Accion_606</t>
  </si>
  <si>
    <t>Realizar sesión de socialización con las áreas que planean los proyectos dando a conocer los principales inconvenientes que se han presentado en la ejecución de los proyectos</t>
  </si>
  <si>
    <t>Accion_607</t>
  </si>
  <si>
    <t>Realizar sesión de socialización de los Aspectos técnicos establecidos en los procesos de selección como especificaciones técnicas particulares y su aplicación de acuerdo a las Especificación Técnicas IDU ET-2011.</t>
  </si>
  <si>
    <t>Accion_608</t>
  </si>
  <si>
    <t>Incluir en los procesos de selección, las especificaciones técnicas particulares de acuerdo a los lineamientos establecidos en las normas ET-IDU-2011 versión vigente.</t>
  </si>
  <si>
    <t>Accion_609</t>
  </si>
  <si>
    <t>Iniciar el proceso de incumplimiento al contratista y a la Interventoría del proyecto de la ampliación de la calle 146 y Toberin</t>
  </si>
  <si>
    <t>3.9.2. Hallazgo Administrativo con presunta Incidencia Disciplinaria por cuanto una vez finalizada la construcción de las obras contratadas, la Secretaría Distrital de Movilidad encontró que en la zona de influencia de las Estaciones Calle 146 y Toberín d</t>
  </si>
  <si>
    <t>Accion_610</t>
  </si>
  <si>
    <t>Realizar solicitud a la Interventoría para que se Implementen acciones para mitigar el riesgo concertadas con la SDM.</t>
  </si>
  <si>
    <t>Accion_611</t>
  </si>
  <si>
    <t>3.9.3. Hallazgo Administrativo con presunta Incidencia Disciplinaria por cuanto el IDU entregó las obras de la Estación Calle 146 a Transmilenio y permitió su entrada en operación a partir del 4 de agosto de 2016, a pesar de que la Secretaría Distrital de</t>
  </si>
  <si>
    <t>Accion_612</t>
  </si>
  <si>
    <t>Accion_613</t>
  </si>
  <si>
    <t>Evidenciar la inclusión en los nuevos procesos de selección el componente de arqueología en los casos en los que no se cuente con dicho estudio.</t>
  </si>
  <si>
    <t>3.12.1. Hallazgo Administrativo con presunta Incidencia Disciplinaria por la falta de oportunidad en los trámites y gestiones administrativas necesarias para la adecuada ejecución del contrato</t>
  </si>
  <si>
    <t>Accion_614</t>
  </si>
  <si>
    <t>Dar cumplimiento en lo establecido en la Guía GUFP01 la cual establece el alcance de los entregables para los diferentes componentes en todas las etapas de los estudios de pre inversión.</t>
  </si>
  <si>
    <t>3.12.2. Hallazgo Administrativo, porque el IDU no disponía del inventario completo de redes de servicios públicos existentes para estructurar el proyecto RAPS LAS NIEVES, tal como lo señala la Ley 1682 de 2013</t>
  </si>
  <si>
    <t>Accion_615</t>
  </si>
  <si>
    <t>Requerir al consultor el inventario detallado de las redes y diseñar lo acordado con las empresas de Servicios Públicos</t>
  </si>
  <si>
    <t>Accion_616</t>
  </si>
  <si>
    <t>3.11.1 Hallazgo Administrativo con presunta Incidencia Disciplinaria por deficiente control de los rendimientos generados por el anticipo del Contrato 1667-2015, por cuanto los correspondientes a los meses de noviembre de 2015 a febrero de 2016 sólo fuero</t>
  </si>
  <si>
    <t>Accion_617</t>
  </si>
  <si>
    <t>Revisar el cronograma establecido, para que no genere atrasos al contratista.</t>
  </si>
  <si>
    <t>3.14.1. Hallazgo Administrativo, porque tres (3) meses después de iniciada la etapa de construcción del proyecto cable aéreo Ciudad Bolívar, el IDU aún no ha adquirido 44 predios necesarios para la ejecución del contrato de obra No. 1630 de 2015</t>
  </si>
  <si>
    <t>Accion_618</t>
  </si>
  <si>
    <t>Presentar un Plan de choque para gestionar los 44 predios pendientes, con acciones de reforzamiento en el proceso de reasentamiento integral a la población que ocupa esos predios en calidad de poseedores.</t>
  </si>
  <si>
    <t>Accion_619</t>
  </si>
  <si>
    <t>Accion_620</t>
  </si>
  <si>
    <t>Presentar una propuesta de procedimiento de pago en divisas extranjeras a Transmilenio S.A.</t>
  </si>
  <si>
    <t>3.14.2. Hallazgo Administrativo, porque transcurrido cuatro (4) meses desde que TRANSMILENIO S.A. informó al IDU la imposibilidad de pagar en euros el componente electromecánico del proyecto cable aéreo en la Localidad de Ciudad Bolívar (Bogotá, D.C.), la</t>
  </si>
  <si>
    <t>Accion_621</t>
  </si>
  <si>
    <t>3.15.1. Hallazgo Administrativo con presunta Incidencia Disciplinaria y Fiscal por un valor de $1.816.567,88 en el contrato de interventoría No. 1653 de 2015; toda vez que el IDU no gestionó ni propició el recaudo el 2% de los valores correspondientes a l</t>
  </si>
  <si>
    <t>Accion_624</t>
  </si>
  <si>
    <t>Existe la imposibilidad de recibir productos sin la totalidad de los subproductos aprobados por la Interventoría.</t>
  </si>
  <si>
    <t>3.1.1 Hallazgo Administrativo porque la aprobación de las pólizas de garantía del contrato No.1746 de 2014 en sus modificaciones contractuales del acta de mayores cantidades de obra, la prorroga No 1- modificatorio No 1, modificatorio 2, el modificatorio</t>
  </si>
  <si>
    <t>Accion_625</t>
  </si>
  <si>
    <t>Solicitar a la OAP, la inclusión en el Manual de Interventoría del IDU, de la aclaración de la obligación de presentación de los informes de Interventoría</t>
  </si>
  <si>
    <t>3.2.1 Hallazgo administrativo con presunta incidencia disciplinaria, por la no entrega de los informes mensuales y semanales dentro de los plazos establecidos en el Manual de Interventoría y/o Supervisión de Contratos</t>
  </si>
  <si>
    <t>Accion_626</t>
  </si>
  <si>
    <t>Modificar y dar claridad en el Manual de Interventoría del IDU de acuerdo al requerimiento de la DTC, en cuanto a dar claridad a la obligación de presentación de los informes de Interventoría</t>
  </si>
  <si>
    <t>Accion_627</t>
  </si>
  <si>
    <t>Efectuar el correspondiente comprobante contable por medio del cual se ajusta el valor de $89.761.00, como mayor valor descontado en la orden de pago 1016 del 15/04/2016, referente al contrato 1782 de 2014 y con la próxima factura de cobro que envíe el contratista GMC INGENIEROS identificado con el NIT 830.010.109 se realizará el cruce respectivo.</t>
  </si>
  <si>
    <t>3.2.2 Hallazgo administrativo porque la Entidad realizó un cobro por mayor valor de la contribución parafiscal de Estampilla Universidad Pedagógica al contratista en la Orden de Pago No.1016 de 2016 correspondiente al contrato No.1782 de 2014</t>
  </si>
  <si>
    <t>Accion_628</t>
  </si>
  <si>
    <t>3.2.3 Hallazgo administrativo porque la aprobación de las pólizas de garantía del contrato No. 1782 de 2014 en sus modificaciones contractuales, la prorroga No. 1- modificatorio No 1, modificatorio 2 y prórroga No.3- adición 1, no fueron aprobadas de mane</t>
  </si>
  <si>
    <t>Accion_629</t>
  </si>
  <si>
    <t>Proyectar un cronograma de entregas de predios, coordinado con la DTC para que se adecue el cronograma de obras. Continuar con los planes de contingencia para terminar el recibo y o entregas de los predios faltantes para ejecutar la construcción de la Avenida Rincón.</t>
  </si>
  <si>
    <t>3.4.2 Hallazgo Administrativo, porque tres (3) meses después de iniciada la etapa de construcción del proyecto para la Construcción de las Avenidas El Rincón y Tabor en la Localidad de Suba (Bogotá, D.C), el IDU aún no ha adquirido 156 predios necesarios</t>
  </si>
  <si>
    <t>Accion_630</t>
  </si>
  <si>
    <t>Incluir en los pliegos de los proyectos Actualización, complementación o ajustes de los estudios y diseños, o estudios y diseños de la Avenida el Rincón desde la Avenida Boyacá hasta la carrera 91 y de la intersección Avenida el Rincón por Avenida Boyacá, Acuerdo 645 de 2016, en Bogotá D.C. y Factibilidad y actualización, complementación, ajustes de los estudios y diseños, y estudios y diseños para la ampliación y extensión de la Avenida Ciudad de Cali al Sistema TransMilenio, entre la Avenida Circunvalar del Sur y la Avenida calle 170 y de los equipamientos urbanos complementarios, en Bogotá, D.C, el diseño e implementación del tránsito, señalización y semaforización del empalme de la Avenida El Rincón o Carrera 91 con Calle 128 B y la integración total de este segmento vial con la Avenida Cali</t>
  </si>
  <si>
    <t>3.4.3 Hallazgo Administrativo, por debilidad en la planeación del proyecto Construcción de las Avenidas El Rincón y Tabor al no contemplarse en el contrato el diseño e implementación del tránsito, señalización y semaforización del empalme de la Avenida El</t>
  </si>
  <si>
    <t>Accion_631</t>
  </si>
  <si>
    <t>Aclarar en los pliegos de condiciones la forma de pagar los profesionales del contratista con el fin de evitar interpretaciones.</t>
  </si>
  <si>
    <t>3.5.2 Hallazgo Administrativo con presunta incidencia disciplinaria dado que el IDU no tomó ninguna medida sancionatoria contra el contratista por incumplimiento de los pagos a sus profesionales de acuerdo con la tabla de remuneración establecida por la E</t>
  </si>
  <si>
    <t>Accion_632</t>
  </si>
  <si>
    <t>Solicitar y obtener la autorización de compensación por parte del contratista por los honorarios pagados de más, debido a la interpretación del valor a pagar a los profesionales y especialistas.</t>
  </si>
  <si>
    <t>Accion_633</t>
  </si>
  <si>
    <t>Ajustar el formato de Acta de Terminación según lo consignado en el Manual de Interventoría</t>
  </si>
  <si>
    <t>3.6.1 Hallazgo Administrativo con presunta incidencia Disciplinaria por cuanto el formato diligenciado del acta de terminación no se ajusta a lo contemplado en el contrato de obra idu-1863 de 2014</t>
  </si>
  <si>
    <t>Accion_634</t>
  </si>
  <si>
    <t>3.7.1 Hallazgo Administrativo con presunta incidencia Disciplinaria por la entrega tardía de los informes mensuales de interventoría</t>
  </si>
  <si>
    <t>Accion_635</t>
  </si>
  <si>
    <t>Modificar y dar claridad en el Manual de Interventoría del IDU de acuerdo al requerimiento de la DTM, en cuanto a dar claridad a la obligación de presentación de los informes de Interventoría</t>
  </si>
  <si>
    <t>Accion_636</t>
  </si>
  <si>
    <t>Actualizar la Guía Alcance de los entregables en la etapa de diseño donde se establezcan como entregables, los permisos y actualizaciones que se puedan ejecutar en la etapa de diseño, especificando los trámites ejecutados y las fechas correspondientes.</t>
  </si>
  <si>
    <t>3.1.1 Hallazgo administrativo con presunta incidencia disciplinaria y penal, por falta de planeación al dar inicio al proceso contractual sin contar con la licencia de construcción para la obra “Mantenimiento estructural y la actualización sísmica de la p</t>
  </si>
  <si>
    <t>Accion_637</t>
  </si>
  <si>
    <t>Actualizar el Formato FO-DP-200 lista de chequeo y recibo de productos de la etapa de estudios y diseños donde se establezcan como entregables, los permisos y actualizaciones que se puedan ejecutar en la etapa de diseño, especificando los trámites ejecutados y las fechas correspondientes.</t>
  </si>
  <si>
    <t>Accion_638</t>
  </si>
  <si>
    <t>Solicitar a la OAP, la inclusión en el Manual de Interventoría y/o supervisión de contratos, la prohibición que el Interventor, haga solicitud de licencias, permisos o trámites necesarios para el desarrollo del proyecto.</t>
  </si>
  <si>
    <t>Accion_639</t>
  </si>
  <si>
    <t>Incluir en el Manual de Interventoría y/o supervisión de contratos, el requerimiento de la DTD en cuanto a la prohibición que el Interventor, haga solicitud de licencias, permisos o trámites necesarios para el desarrollo del proyecto.</t>
  </si>
  <si>
    <t>Accion_640</t>
  </si>
  <si>
    <t>Incluir en el modelo de minuta de los contratos, cuando se requiera, numeral 2.3. OBLIGACIONES ESPECÍFICAS DEL CONTRATO, del FORMATO ESTUDIOS Y DOCUMENTOS PREVIOS, donde se establecen dentro de las obligaciones, del Contratista, la gestión y obtención de avales, aprobaciones, permisos o licencias, de acuerdo con las normas vigentes aplicables.</t>
  </si>
  <si>
    <t>Accion_641</t>
  </si>
  <si>
    <t>En el entendido que una adición corresponde a la modificación al valor del contrato, sin que ello altere el alcance del mismo o implique cambios sustanciales y que las mayores cantidades de obra son aquellas que se reconocen en los contratos pagados a precios unitarios, cuando las cantidades de obra o ítems contratados exceden el estimativo inicial y que no requieren la celebración de adiciones ni contratos adicionales, se actualizará el procedimiento de “Modificación y Suspensión a contratos estatales excepto PSP”, ajustando los requisitos, tiempos y responsables de la ejecución de cada una de las actividades descritas en el Procedimiento.</t>
  </si>
  <si>
    <t>3.1.2 Hallazgo administrativo con presunta incidencia disciplinaria y penal por adicionar el contrato de obra en más del 50%, trasgrediendo el inciso 2 del parágrafo único del artículo 40 de la ley 80 de 1993</t>
  </si>
  <si>
    <t>Accion_642</t>
  </si>
  <si>
    <t>3.2.1 Hallazgo administrativo con presunta incidencia disciplinaria por falta de supervisión del contrato de interventoría, trasgrediendo el manual de gestión contractual de la entidad y permitiendo que la interventoría incumpliera sus obligaciones</t>
  </si>
  <si>
    <t>Accion_643</t>
  </si>
  <si>
    <t>Accion_644</t>
  </si>
  <si>
    <t>En los nuevos pliegos de condiciones se establece la posibilidad de recibir y aprobar subproductos independientemente de que la aprobación de los productos esté condicionada a la totalidad de los subproductos.</t>
  </si>
  <si>
    <t>3.3.1 Hallazgo  administrativo por la falta de gestión del IDU en el control y vigilancia del contrato para la  etapa de estudios y diseños, porque el contrato debió terminar el día 14 de septiembre de 2016, y al 03 de noviembre de 2016 no hay ninguna en</t>
  </si>
  <si>
    <t>Accion_768</t>
  </si>
  <si>
    <t>Enviar comunicación a la DTP para incluir en los pliegos de condiciones y minuta del contrato la ejecución por fases de acuerdo con la disponibilidad predial.</t>
  </si>
  <si>
    <t>3.1.1. Hallazgo Administrativo porque la Entidad no ha gestionado oportunamente la entrega de los predios al contratista para la ejecución del contrato de obra No 1662 de 2014</t>
  </si>
  <si>
    <t>Accion_769</t>
  </si>
  <si>
    <t>Revisar la matriz de riesgo de los procesos de contratación de obra.</t>
  </si>
  <si>
    <t>Accion_770</t>
  </si>
  <si>
    <t>Fortalecer la gestión interinstitucional con las ESP, a través de mesas de reunión de alto nivel, lideradas por la Alcaldía Mayor con el fin de estructurar, acordar y suscribir los convenios marco requeridos para el desarrollo de los proyectos a cargo del IDU, incluyendo los recursos necesarios para la ejecución de redes a cargo de las ESP.</t>
  </si>
  <si>
    <t>3.1.2. Hallazgo Administrativo porque la Entidad no gestionó de manera oportuna los convenios y los recursos para la ejecución de las obras de las ESP, como la entrega de los predios situación que ha generado atrasos en la ejecución de la obra objeto del</t>
  </si>
  <si>
    <t>Accion_771</t>
  </si>
  <si>
    <t>Remitir a las Empresas de Servicios Públicos, las propuestas de convenios marco a suscribir para el desarrollo de los proyectos a cargo del IDU, incluyendo los recursos necesarios para la ejecución de redes a cargo de las ESP.</t>
  </si>
  <si>
    <t>Accion_772</t>
  </si>
  <si>
    <t>Contar con las actas de competencias de pago de EAB y Codensa suscritas por el IDU del contrato IDU-1662-2014</t>
  </si>
  <si>
    <t>Accion_773</t>
  </si>
  <si>
    <t>3.2.1. Hallazgo Administrativo con presunta incidencia Disciplinaria, por la no entrega de los informes mensuales y semanales dentro de los plazos establecidos en el manual de interventoría y/o supervisión de contratos</t>
  </si>
  <si>
    <t>Accion_774</t>
  </si>
  <si>
    <t>Accion_775</t>
  </si>
  <si>
    <t>Contar con Guías de entregables de estudios y diseños a construcción y la guía para el diseño de vías urbanas que contengan los lineamientos a implementar en los estudios de seguridad vial y diseño geométrico</t>
  </si>
  <si>
    <t>3.3.1. Hallazgo Administrativo con presunta incidencia disciplinaria porque a la fecha del presente informe, diez meses después de que la Secretaría Distrital de Movilidad advirtiera al IDU acerca de las fallas constructivas del proyecto que en su criteri</t>
  </si>
  <si>
    <t>Accion_776</t>
  </si>
  <si>
    <t>Unificar los plazos de la suscripción del acta de inicio en pliegos de condiciones y en la minuta del contrato de manera que inicien obra e interventoría simultáneamente.</t>
  </si>
  <si>
    <t>3.4.1. Hallazgo Administrativo por la iniciación tardía del contrato de obra IDU-1300 de 2014</t>
  </si>
  <si>
    <t>Accion_777</t>
  </si>
  <si>
    <t>3.4.2. Hallazgo Administrativo porque aún no se cuenta con el 100% de los predios para el normal desarrollo del proyecto objeto del contrato de obra IDU-1300 de 2014</t>
  </si>
  <si>
    <t>Accion_778</t>
  </si>
  <si>
    <t>Accion_779</t>
  </si>
  <si>
    <t>Realizar un plan de contingencia para disminuir los atrasos del contrato.</t>
  </si>
  <si>
    <t>3.4.3. Hallazgo Administrativo por los atrasos en la ejecución del contrato de obra idu-1300 de 2014</t>
  </si>
  <si>
    <t>Accion_780</t>
  </si>
  <si>
    <t>Accion_781</t>
  </si>
  <si>
    <t>Accion_782</t>
  </si>
  <si>
    <t>3.4.5. Hallazgo Administrativo con presunta incidencia Disciplinaria por la entrega tardía de los informes mensuales de interventoría en ejecución del contrato de interventoría IDU-1804 de 2014</t>
  </si>
  <si>
    <t>Accion_783</t>
  </si>
  <si>
    <t>Accion_784</t>
  </si>
  <si>
    <t>3.5.1. Hallazgo Administrativo con presunta incidencia Disciplinaria, por falta de gestión del IDU, frente a las empresas de servicios públicos, frente a lo estipulado en la Ley 1682 de 2011, generando retrasos en la ejecución de las obras</t>
  </si>
  <si>
    <t>Accion_785</t>
  </si>
  <si>
    <t>Accion_786</t>
  </si>
  <si>
    <t>Contar con las actas de competencias de pago de EAB y Codensa suscritas por el IDU del contrato IDU-1807-2014</t>
  </si>
  <si>
    <t>Accion_787</t>
  </si>
  <si>
    <t>Enviar memorando a las subdirecciones técnicas con la instrucción de efectuar visitas conjuntas IDU-Interventoría-contratista para verificar el estado de las obras ejecutadas previo a la suscripción del acta de recibo final de obra</t>
  </si>
  <si>
    <t>3.6.1. Hallazgo Administrativo por los daños observados en el tramo de la calle 19 y el tramo de la av. carrera 68 los cuales presentan en las juntas asentamientos, aperturas y afectación en parche reparado</t>
  </si>
  <si>
    <t>Accion_788</t>
  </si>
  <si>
    <t>Capacitar a los responsables del proceso de gestión predial en las normas legales que regulan el proceso de la gestión predial de adquisición de inmuebles para obras de interés público, dentro del marco regulatorio contenido en la Ley 388 de 1997, Ley 1682 de 2013 y demás normas concordantes y aplicables para el procedimiento particular y especifico que lo regula.</t>
  </si>
  <si>
    <t>4.1.1. Hallazgo Administrativo con presunta Incidencia Disciplinaria, por vulneración al artículo 15 del Decreto 1420 del 24 de julio de 1998, en concordancia con el artículo 24 de la Ley 1682 del 22 de noviembre de 2013, debido a que el IDU realizó de ma</t>
  </si>
  <si>
    <t>Accion_789</t>
  </si>
  <si>
    <t>4.1.2. Hallazgo Administrativo con presunta Incidencia Disciplinaria, por inobservancia al artículo 10 del Decreto 2150 de 1995 modificado por el artículo 25 de la Ley 962 de 2005 y por el artículo 7 del Decreto 19 del 10 de enero de 2012; porque el IDU s</t>
  </si>
  <si>
    <t>Accion_790</t>
  </si>
  <si>
    <t>4.1.3. Hallazgo Administrativo con presunta Incidencia Disciplinaria, por debilidad de la Entidad en la identificación de la realidad social y jurídica del predio objeto de enajenación al momento de la oferta de compra, dado el desconocimiento de la exist</t>
  </si>
  <si>
    <t>Accion_791</t>
  </si>
  <si>
    <t>4.1.4. Hallazgo Administrativo con presunta Incidencia Disciplinaria y Penal, porque el IDU no realizó actuación alguna durante la realización del negocio jurídico del predio objeto de enajenación, relacionada con la situación de las partes del contrato d</t>
  </si>
  <si>
    <t>Accion_792</t>
  </si>
  <si>
    <t>Capacitar a los responsables del proceso de gestión financiera sobre descuentos, compensaciones y deducciones</t>
  </si>
  <si>
    <t>4.1.5. Hallazgo Administrativo con presunta Incidencia Disciplinaria y Fiscal por un valor de $9.220.049, porque el IDU en la orden de pago No. 4331 del 6 de noviembre de 2015, no descontó efectivamente los valores por concepto de estampillas distritales</t>
  </si>
  <si>
    <t>Accion_793</t>
  </si>
  <si>
    <t>Elaborar un documento soporte adicional en el trámite de la Orden de Pago que evidencia de manera integral e inequívoca la forma como se aplican las deducciones y descuentos y el valor a pagar al beneficiario</t>
  </si>
  <si>
    <t>Accion_901</t>
  </si>
  <si>
    <t>Generar una instrucción jurídica sobre el pago de contratos en moneda extranjera, una vez realizadas las consultas pertinentes al respecto</t>
  </si>
  <si>
    <t>Accion_902</t>
  </si>
  <si>
    <t>Incluir en el modelo de pliegos de consultoría la aprobación de las hojas de vida en el proceso de selección como requisito a la suscripción del contrato.</t>
  </si>
  <si>
    <t>Accion_903</t>
  </si>
  <si>
    <t>Incluir en los pliegos de condiciones de los procesos de selección que incluyan en el alcance estudios y diseños, la obligación de investigar las redes de servicios públicos, haciendo un inventarios actualizado, teniendo en cuenta la Guía de Entregables de factibilidad, la Guía de Entregables de diseño, la Guía de Coordinación IDU, ESP y TIC en proyectos de infraestructura y transporte y los convenios con ESP, suscritos o por suscribir.</t>
  </si>
  <si>
    <t>Accion_904</t>
  </si>
  <si>
    <t>Solicitar a la Secretaría Distrital de Planeación la posibilidad de incluir en el POT, un plan de manejo para las culatas</t>
  </si>
  <si>
    <t>Accion_905</t>
  </si>
  <si>
    <t>La SGI solicitará a través de memorando interno a la DTP, realizar un diagnóstico técnico visual, con el fin de evaluar la integridad y condición del muro existente en la calle 45 entre carreras 7a y 13</t>
  </si>
  <si>
    <t>Accion_906</t>
  </si>
  <si>
    <t>La SGI solicitará a la SGDU y DTP, tener en cuenta para la estructuración de procesos de selección de las troncales de la avenida Boyacá y de la avenida 68, que actualmente se encuentran en desarrollo, los diseños obtenidos para los puentes peatonales de la avenida Centenario (AC 13) por la avenida del Congreso Eucarístico (AK 68) (Proyecto 321), el puente peatonal avenida Boyacá (AK 72) por la avenida Américas costado sur calle 5ª (Proyecto 323), Y la rampa para discapacitados del puente ubicado en la AK. 68 con calle 10 Nicolás Esguerra.</t>
  </si>
  <si>
    <t>Accion_907</t>
  </si>
  <si>
    <t>Incluir en el modelo de pliegos de consultoría la aprobación de las hojas de vida en el proceso de selección como requisito a la suscripción del contrato</t>
  </si>
  <si>
    <t>Accion_919</t>
  </si>
  <si>
    <t>Adelantar una capacitación sobre el Manual de Gestión Contractual dirigida a Supervisores, Interventores y Contratistas del IDU</t>
  </si>
  <si>
    <t>2.1.1.1</t>
  </si>
  <si>
    <t>Accion_920</t>
  </si>
  <si>
    <t>Adelantar una capacitación sobre el Manual de Interventoría dirigida a Supervisores, Interventores y Contratistas del IDU</t>
  </si>
  <si>
    <t>Accion_921</t>
  </si>
  <si>
    <t>En los nuevos pliegos de condiciones se establecerá que el pago estará condicionado a la entrega de productos aprobados por la Interventoría.</t>
  </si>
  <si>
    <t>2.1.2.1</t>
  </si>
  <si>
    <t>Accion_922</t>
  </si>
  <si>
    <t>Realizar las actuaciones necesarias para contar con el predio RT 43050, que el IDU cancelo a la propietaria el 14 de julio de 2017. Como acción preventiva se solicitó diligencia de entrega policiva para el mes de septiembre de 2017.</t>
  </si>
  <si>
    <t>Accion_923</t>
  </si>
  <si>
    <t>Cumplir el procedimiento establecido para adelantar los procesos sancionatorios a quienes incumplan los plazos para la entrega de las pólizas de seguros</t>
  </si>
  <si>
    <t>Accion_924</t>
  </si>
  <si>
    <t>Ajustar el clausulado de subcontratación y subordinación en las minutas IDU en lo que respecta las garantías</t>
  </si>
  <si>
    <t>Accion_925</t>
  </si>
  <si>
    <t>Actualizar y/o ajustar el procedimiento de estructuración de procesos selectivos CODIGO PR-DP-096 del proceso de diseños de proyectos, así: 1. Comunicación formal dirigida a la Dirección de Gestión Judicial, en la que se solicite información sobre fallos judiciales, cuya área objeto de intervención se superponga con el área de influencia del proyecto a contratar, para diseños u obras. 2. Revisar si estos fallos restringen o no la priorización de los ejes viales o zonas de intervención de los futuros proyectos de diseños u obras que puedan retrasar la ejecución del contrato, para que se proceda a retirar estas obras.</t>
  </si>
  <si>
    <t>2.1.3.1.1</t>
  </si>
  <si>
    <t>Accion_926</t>
  </si>
  <si>
    <t>Incluir en los Estudios Previos de los siguientes procesos de contratación para demolición y cerramiento, una nota que puntualice que es un contrato a precios unitarios, y que pueden existir modificaciones en el plazo y en las cantidades, lo cual no generará valores adicionales al contrato,ni afectará la planeación del mismo.</t>
  </si>
  <si>
    <t>2.1.3.2.2</t>
  </si>
  <si>
    <t>Accion_927</t>
  </si>
  <si>
    <t>Incluir en los Estudios Previos de los siguientes procesos de contratación para la Interventoría de demolición y cerramiento, una nota que puntualice que es un contrato a precios unitarios, y que pueden exisitir modificaciones en el plazo y en las cantidades, lo cual no generará valores adicionales al contrato,ni afectará la planeación del mismo.</t>
  </si>
  <si>
    <t>2.1.3.3.1</t>
  </si>
  <si>
    <t>Accion_928</t>
  </si>
  <si>
    <t>Solicitar a la OCD que pepare un flash informativo y una capacitación indicándole a los supervisores la importancia en el cumplimiento de los plazos de ejecución del contrato.</t>
  </si>
  <si>
    <t>2.1.3.4.2</t>
  </si>
  <si>
    <t>Accion_929</t>
  </si>
  <si>
    <t>Suscribir el acta de recibo final de obra del contrato 1762 de 2015 una vez sean atendidas las No Conformidades identificadas.</t>
  </si>
  <si>
    <t>Accion_930</t>
  </si>
  <si>
    <t>Incluir en el modelo de pliegos de consultoría la aprobación de las hojas de vida como requisito para la suscripción del contrato derivado del proceso de selección</t>
  </si>
  <si>
    <t>2.1.3.5.1</t>
  </si>
  <si>
    <t>Accion_931</t>
  </si>
  <si>
    <t>2.1.3.5.2</t>
  </si>
  <si>
    <t>Accion_932</t>
  </si>
  <si>
    <t>Expedir una circular IDU, en la que se indique la importancia y consecuencias por el no pago oportuno de los anticipos especialmente cuando estos se pactan en moneda extranjera.</t>
  </si>
  <si>
    <t>2.1.3.5.3</t>
  </si>
  <si>
    <t>Accion_933</t>
  </si>
  <si>
    <t>Generar alertas a los profesionales de apoyo a la Supervisión, informando los posibles atrasos en la radicación y revisión de los informes mensuales de Interventoría con el fin de que se de cumplimiento a los términos indicados en el manual de interventoría.</t>
  </si>
  <si>
    <t>2.1.3.6.1</t>
  </si>
  <si>
    <t>Accion_934</t>
  </si>
  <si>
    <t>Incluir en la totalidad de carpetas que soportan los procesos de contratación de la Subdirección Técnica de Recursos Tecnológicos, un análisis de costo/beneficio y el documento de estudio de mercado.</t>
  </si>
  <si>
    <t>2.1.3.7.1</t>
  </si>
  <si>
    <t>Accion_935</t>
  </si>
  <si>
    <t>Realizar mesas de trabajo para realizar seguimiento a los productos de la etapa de estudios y diseño de los contratos mixtos bajo la supervisión de la DTC</t>
  </si>
  <si>
    <t>2.1.3.8.1</t>
  </si>
  <si>
    <t>Accion_936</t>
  </si>
  <si>
    <t>Incluir como parte de la planeación de la etapa de diseños de los proyectos de infraestructura los plazos requeridos para las aprobaciones de redes de servicios públicos y demás entidades</t>
  </si>
  <si>
    <t>Accion_937</t>
  </si>
  <si>
    <t>Expedir una circular IDU, en la que se indique la obligatoriedad de suscribir en todos los casos las actas de reinicio de los contratos misionales de la Entidad.</t>
  </si>
  <si>
    <t>2.1.3.8.3</t>
  </si>
  <si>
    <t>Accion_938</t>
  </si>
  <si>
    <t>Memorando dirigido a las áreas del IDU en el cual se reiteren los tiempos para realizar las publicaciones en el portal de contratación SECOP y los términos de envío para la publicación por parte de la DTGC.</t>
  </si>
  <si>
    <t>2.1.3.9.1</t>
  </si>
  <si>
    <t>Accion_939</t>
  </si>
  <si>
    <t>Seguimiento semanal al estado de las publicaciones en el portal de contratación pública SECOP, verificando los documentos radicados a través del Sistema de Gestión Documental ORFEO, la constancia y fecha de publicación a través de un cuadro de seguimiento.</t>
  </si>
  <si>
    <t>Accion_940</t>
  </si>
  <si>
    <t>2.1.3.10.1</t>
  </si>
  <si>
    <t>Accion_941</t>
  </si>
  <si>
    <t>Incluir como parte de la planeación de la etapa de diseños de los proyectos de infraestructura los plazos requeridos para las aprobaciones de redes de servicios públicos y demás entidades.</t>
  </si>
  <si>
    <t>Accion_942</t>
  </si>
  <si>
    <t>2.1.3.11.1</t>
  </si>
  <si>
    <t>Accion_943</t>
  </si>
  <si>
    <t>2.1.3.12.1</t>
  </si>
  <si>
    <t>Accion_944</t>
  </si>
  <si>
    <t>Suscribir el acta de recibo final de obra del contrato una vez sean atendidas las No Conformidades identificadas.</t>
  </si>
  <si>
    <t>Accion_945</t>
  </si>
  <si>
    <t>Generar un oficio dirigido a las interventorías recordando la obligación descrita en el Manual de Interventoría y/o Supervisión de Contratos, Titulo 7.3.2 Fase de Ejecución, numeral 14. Adicionalmente, solicitar la entrega al IDU de un avance de la relación de las obras ejecutadas, el estado en el que se encuentran, y el cronograma de entrega de las No Conformidades de la obra ejecutada, 15 días calendario antes del vencimiento del plazo de terminación del contrato de obra. Se aprovechará este oficio para recordar la responsabilidad que conlleva el incumplimiento de lo establecido en el Manual de Interventoría y/o Supervisión de Contratos.</t>
  </si>
  <si>
    <t>2.1.3.13.1</t>
  </si>
  <si>
    <t>Accion_946</t>
  </si>
  <si>
    <t>Revisar y ajustar las minutas tipo para cada una de las modalidades de selección, con el propósito de unificar la redacción de cada una de las cláusulas del contrato.</t>
  </si>
  <si>
    <t>2.1.3.14.1</t>
  </si>
  <si>
    <t>Accion_947</t>
  </si>
  <si>
    <t>Mejorar la priorización de los recursos a incorporar en el presupuesto 2018 mediante el empleo de una matriz donde se pueda identificar la justificación de la necesidad y la priorización de la misma</t>
  </si>
  <si>
    <t>2.1.4.4.1</t>
  </si>
  <si>
    <t>Accion_948</t>
  </si>
  <si>
    <t>Realizar revisión mensual de la ejecución presupuestal en el Comité de Dirección.</t>
  </si>
  <si>
    <t>Accion_949</t>
  </si>
  <si>
    <t>En la vigencia 2018 se presentaran la solicitud de vigencias futuras para disminuir las reservas presupuestales con que cuenta el Instituto</t>
  </si>
  <si>
    <t>2.1.4.11.1</t>
  </si>
  <si>
    <t>Accion_950</t>
  </si>
  <si>
    <t>Realizar un seguimiento más detallado de cada uno de las obras que ejecuta el Instituto mediante la implementación del Sistema de Gestión Integral de Proyectos IDU “ZIPA” con el cual se pretende articular guías manuales, procesos y demás activos de la organización con el desarrollo de una herramienta tecnológica que nos permita realizar la gestión integral de proyectos al interior de la Entidad. -Es importante resaltar que estos proyectos hacen parte del Plan de Desarrollo Anterior por lo tanto se verán reflejados en los nuevos proyectos de inversión del Plan de Desarrollo Actual que de acuerdo a la armonización son 1059, 1062 y 1063</t>
  </si>
  <si>
    <t>2.2.1.1.3</t>
  </si>
  <si>
    <t>Accion_951</t>
  </si>
  <si>
    <t>Realizar un seguimiento más detallado de cada uno de las obras que ejecuta el Instituto mediante la implementación del Sistema de Gestión Integral de Proyectos IDU “ZIPA” con el cual se pretende articular guías manuales, procesos y demás activos de la organización con el desarrollo de una herramienta tecnológica que nos permita realizar la gestión integral de proyectos al interior de la Entidad.</t>
  </si>
  <si>
    <t>2.2.1.2.4</t>
  </si>
  <si>
    <t>Accion_952</t>
  </si>
  <si>
    <t>Revisar la reglamentación por parte de la OAP y realizar mesa de trabajo con las áreas responsables de la información a reportar en el balance social de la vigencia 2017 para determinar competencias y alcances en la elaboración del informe.</t>
  </si>
  <si>
    <t>2.2.1.4.4</t>
  </si>
  <si>
    <t>Accion_953</t>
  </si>
  <si>
    <t>Realizar lista de chequeo para constatar que el informe de balance social de la vigencia 2017 cumpla con los parámetros establecidos.</t>
  </si>
  <si>
    <t>Accion_954</t>
  </si>
  <si>
    <t>Adelantar las acciones de conciliación con las Entidades que presentan diferencias en las cifras reportadas a la Contaduría General de la Nación por el Instituto de Desarrollo Urbano.</t>
  </si>
  <si>
    <t>2.3.1.2</t>
  </si>
  <si>
    <t>Accion_955</t>
  </si>
  <si>
    <t>Renombrar la cuenta ampliando el concepto Transferencias de Crédito – Cupo de endeudamiento.</t>
  </si>
  <si>
    <t>2.3.1.3</t>
  </si>
  <si>
    <t>Accion_956</t>
  </si>
  <si>
    <t>Adelantar el trámite de reintegro ante la Secretaría Distrital de Hacienda por valor de $576 millones que corresponden a los recursos sobrantes no utilizados de Fondos Especiales Banco Mundial</t>
  </si>
  <si>
    <t>Accion_957</t>
  </si>
  <si>
    <t>Citar al Comité de Sostenibilidad Contable e Inventarios una vez se realice el inventario anual de los bienes de propiedad de la entidad, con el fin de decidir la baja aquellos que no se usan porque fueron reemplazados por otros o por daño u obsolescencia</t>
  </si>
  <si>
    <t>2.3.1.4</t>
  </si>
  <si>
    <t>Accion_958</t>
  </si>
  <si>
    <t>Solicitar a la OCD que prepare un flash informativo y una capacitación indicándole a los supervisores la importancia en el cumplimiento de los plazos de ejecución del contrato.</t>
  </si>
  <si>
    <t>3.1.1.2</t>
  </si>
  <si>
    <t>Accion_959</t>
  </si>
  <si>
    <t>Accion_960</t>
  </si>
  <si>
    <t>3.1.2.1</t>
  </si>
  <si>
    <t>Accion_961</t>
  </si>
  <si>
    <t>Accion_1097</t>
  </si>
  <si>
    <t>Acogerse a lo dispuesto en el memorando 20174350188793 del 14 de agosto de 2017 , en el que la DTGC indica el listado de documentos a publicar.</t>
  </si>
  <si>
    <t>3.6.1</t>
  </si>
  <si>
    <t>Accion_1098</t>
  </si>
  <si>
    <t>Oficio a la Alcaldía Local para obtener su colaboración en la conservación del espacio público.</t>
  </si>
  <si>
    <t>3.8.1</t>
  </si>
  <si>
    <t>Accion_1099</t>
  </si>
  <si>
    <t>Con el apoyo del área Jurídica del Instituto, realizar capacitación a los profesionales de apoyo a la supervisión y a la interventoría en temas relacionados con los procesos de incumplimiento</t>
  </si>
  <si>
    <t>3.9.1</t>
  </si>
  <si>
    <t>Accion_1100</t>
  </si>
  <si>
    <t>Incluir en las matrices de riesgos de los procesos de consultoría o Mixtos que se estructuran en el IDU, riesgos asociados a la demora en la gestión de las aprobaciones de las empresas y entidades distritales</t>
  </si>
  <si>
    <t>3.9.2</t>
  </si>
  <si>
    <t>Accion_1101</t>
  </si>
  <si>
    <t>3.9.3</t>
  </si>
  <si>
    <t>Accion_1102</t>
  </si>
  <si>
    <t>3.9.4</t>
  </si>
  <si>
    <t>Accion_1103</t>
  </si>
  <si>
    <t>3.10.1</t>
  </si>
  <si>
    <t>Accion_1104</t>
  </si>
  <si>
    <t>Participar en el desarrollo y puesta en marcha de un módulo en el ZIPA, para realizar el seguimiento y control de todos los productos, trámites, aprobaciones y conceptos que se deban obtener en cada una de las etapas del ciclo de vida de los proyectos, cuando se requiera.</t>
  </si>
  <si>
    <t>Accion_1105</t>
  </si>
  <si>
    <t>Con el apoyo del área Jurídica del Instituto, realizar capacitación a los profesionales de apoyo a la supervisión y a la interventoría en temas relacionados con las responsabilidades , obligaciones y consecuencias de sus acciones u omisiones</t>
  </si>
  <si>
    <t>3.1.1</t>
  </si>
  <si>
    <t>Accion_1106</t>
  </si>
  <si>
    <t>Con el apoyo del área Jurídica del Instituto, realizar capacitación a los profesionales de apoyo a la supervisión y a la interventoría en temas relacionados con la ejecución del contrato estatal.</t>
  </si>
  <si>
    <t>3.1.2</t>
  </si>
  <si>
    <t>Accion_1107</t>
  </si>
  <si>
    <t>Incluir en los documentos previos de los nuevos contratos , el cumplimiento de la Guía para el Diseño de vías urbanas para Bogotá e indicar que quien diseñe debe atender los requerimientos que hagan la SDM la entidades que tengan a su cargo la aprobación de la obras una vez finalizada la obra y que sean de su competencia.</t>
  </si>
  <si>
    <t>3.1.3</t>
  </si>
  <si>
    <t>Accion_1108</t>
  </si>
  <si>
    <t>3.3.1</t>
  </si>
  <si>
    <t>Accion_1109</t>
  </si>
  <si>
    <t>3.4.1</t>
  </si>
  <si>
    <t>Accion_1110</t>
  </si>
  <si>
    <t>Comunicación a los apoyos a la supervisión recordándoles los requisitos para la cesión de derechos de autor.</t>
  </si>
  <si>
    <t>3.11.2</t>
  </si>
  <si>
    <t>Accion_1111</t>
  </si>
  <si>
    <t>Comunicación a los apoyos a la supervisión recordándoles la información relacionada con requerir a los Interventores el cumplimiento de sus contratos en relación con la imposición de sanciones a los consultores y en caso de no hacerse, iniciarse por parte del supervisor del IDU.</t>
  </si>
  <si>
    <t>3.11.3</t>
  </si>
  <si>
    <t>Accion_1112</t>
  </si>
  <si>
    <t>Comunicación a los apoyos a la supervisión recordándoles la información relacionada con requerir a los Interventores el cumplimiento de sus contratos en relación con la imposición de sanciones a los consultores.</t>
  </si>
  <si>
    <t>3.12.1</t>
  </si>
  <si>
    <t>Accion_1113</t>
  </si>
  <si>
    <t>Comunicación a los apoyos a la supervisión recordándoles la información relacionada con iniciar los procesos de incumplimiento contra los interventores cuando se den los presupuestos previstos en la ley, en las normas internas del IDU y en el contrato.</t>
  </si>
  <si>
    <t>3.12.2</t>
  </si>
  <si>
    <t>Accion_1114</t>
  </si>
  <si>
    <t>Suscribir el Acta de Recibo Final de Obra</t>
  </si>
  <si>
    <t>Accion_1115</t>
  </si>
  <si>
    <t>Suscribir el Acta de Liquidación</t>
  </si>
  <si>
    <t>Accion_1116</t>
  </si>
  <si>
    <t>Actualizar las garantías contra el acta de liquidación por el valor realmente ejecutado.</t>
  </si>
  <si>
    <t>3.13.2</t>
  </si>
  <si>
    <t>Accion_1280</t>
  </si>
  <si>
    <t>Realizar un documento de análisis de los tiempos y requisitos para la suscripción del Acta de Recibo Final de Obra con miras a recomendar las acciones a tomar en los documentos contractuales y en el Manual de Interventoría y / o supervisión.</t>
  </si>
  <si>
    <t>Accion_1281</t>
  </si>
  <si>
    <t>Elaborar un memorando dirigido a los funcionarios y contratistas de la Dirección Técnica de Gestión contractual en el cual se señale la importancia de la correcta redacción de los documentos contractuales y ademas se establezcan puntos de control para la verificación de los documentos base.</t>
  </si>
  <si>
    <t>Accion_1282</t>
  </si>
  <si>
    <t>Realizar una jornada de sensibilización al equipo de estructuración de los contratos en cuanto al principio de planeación de los contratos.</t>
  </si>
  <si>
    <t>3.3.2</t>
  </si>
  <si>
    <t>Maria Alejandra Guerrero Vergel - cmguerre2</t>
  </si>
  <si>
    <t>Accion_1283</t>
  </si>
  <si>
    <t>Realizar una jornada de sensibilización a supervisores y apoyo a la supervisión del IDU en el cual se indique el procedimiento de ley para las modificaciones contractuales.</t>
  </si>
  <si>
    <t>3.3.3</t>
  </si>
  <si>
    <t>Accion_1284</t>
  </si>
  <si>
    <t>3.3.4</t>
  </si>
  <si>
    <t>Accion_1285</t>
  </si>
  <si>
    <t>Accion_1286</t>
  </si>
  <si>
    <t>Realizar una jornada de sensibilización a supervisores y apoyo a la supervisión del IDU en el cual se fortalezca el componente técnico de esta función.</t>
  </si>
  <si>
    <t>3.4.2</t>
  </si>
  <si>
    <t>Accion_1287</t>
  </si>
  <si>
    <t>3.5.1</t>
  </si>
  <si>
    <t>Accion_1288</t>
  </si>
  <si>
    <t>Realizar una jornada de sensibilización a supervisores y apoyo a la supervisión del IDU en el cual se fortalezca el conocimiento en los documentos del componente técnico del Instituto.</t>
  </si>
  <si>
    <t>3.5.2</t>
  </si>
  <si>
    <t>Accion_1289</t>
  </si>
  <si>
    <t>Realizar una jornada de sensibilizacion al equipo de estructuración de los contratos en cuanto al principio de planeación de los contratos.</t>
  </si>
  <si>
    <t>Accion_1290</t>
  </si>
  <si>
    <t>Realizar sensibilización al equipo de supervisión y apoyo en cuanto sus funciones.</t>
  </si>
  <si>
    <t>3.6.2</t>
  </si>
  <si>
    <t>Accion_1291</t>
  </si>
  <si>
    <t>Realizar la visita anunciada junto con el levantamiento detallado de los daños encontrados y requerir al contratista por los daños de su presunta imputabilidad. Enviar copia de estas actuaciones a la Contraloría de Bogotá D.C.</t>
  </si>
  <si>
    <t>Accion_1311</t>
  </si>
  <si>
    <t>3.6.3</t>
  </si>
  <si>
    <t>Accion_1312</t>
  </si>
  <si>
    <t>3.6.4</t>
  </si>
  <si>
    <t>Accion_1313</t>
  </si>
  <si>
    <t>3.6.5</t>
  </si>
  <si>
    <t>Accion_1314</t>
  </si>
  <si>
    <t>Enviar oficio a las interventorías para garantizar que reporten oficialmente las intervenciones, según lo establecido en el contrato y sus anexos.</t>
  </si>
  <si>
    <t>3.6.6</t>
  </si>
  <si>
    <t>Accion_1315</t>
  </si>
  <si>
    <t>3.7.1</t>
  </si>
  <si>
    <t>Accion_1316</t>
  </si>
  <si>
    <t>Accion_1317</t>
  </si>
  <si>
    <t>3.8.2</t>
  </si>
  <si>
    <t>EVALUACIÓN PLAN DE MEJORAMIENTO CONTRALORÍA</t>
  </si>
  <si>
    <t>Luis Ernesto Bernal Rivera - tpplbernal1</t>
  </si>
  <si>
    <t>Jose Javier Suarez Bernal - tppjsuarez2</t>
  </si>
  <si>
    <t>Martha Alvarez Escobar - pmalvare1</t>
  </si>
  <si>
    <t>Ivan Abelardo Sarmiento Galvis - pisarmie1</t>
  </si>
  <si>
    <t>Adriana Parra Casallas - paparrac1</t>
  </si>
  <si>
    <t>Paula Tatiana Arenas Gonzalez - tppparenas1</t>
  </si>
  <si>
    <t>Martha Liliana Gonzalez Martinez - pmgonzal3</t>
  </si>
  <si>
    <t>Jaime Augusto Bermudez Diaz - tppjbermud2</t>
  </si>
  <si>
    <t>JUNIO 30 DE 2018</t>
  </si>
  <si>
    <t>Periodo Evaluado
ABRIL 1 -JUNIO 30</t>
  </si>
  <si>
    <t>Acumulado Plan
JUNIO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</si>
</sst>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1"/>
      <color theme="1"/>
      <name val="Calibri"/>
      <family val="2"/>
      <scheme val="minor"/>
    </font>
    <font>
      <b/>
      <sz val="8"/>
      <color rgb="FF4C4C4C"/>
      <name val="Verdana"/>
      <family val="2"/>
    </font>
    <font>
      <sz val="8"/>
      <color rgb="FF4C4C4C"/>
      <name val="Verdana"/>
      <family val="2"/>
    </font>
    <font>
      <b/>
      <sz val="11"/>
      <color theme="1"/>
      <name val="Arial"/>
      <family val="2"/>
    </font>
    <font>
      <sz val="9"/>
      <color theme="1"/>
      <name val="Arial"/>
      <family val="2"/>
    </font>
    <font>
      <b/>
      <sz val="9"/>
      <color theme="1"/>
      <name val="Arial"/>
      <family val="2"/>
    </font>
    <font>
      <sz val="8"/>
      <color theme="1"/>
      <name val="Arial"/>
      <family val="2"/>
    </font>
  </fonts>
  <fills count="5">
    <fill>
      <patternFill patternType="none"/>
    </fill>
    <fill>
      <patternFill patternType="gray125"/>
    </fill>
    <fill>
      <patternFill patternType="solid">
        <fgColor rgb="FFEFEFF8"/>
        <bgColor indexed="64"/>
      </patternFill>
    </fill>
    <fill>
      <patternFill patternType="solid">
        <fgColor rgb="FFFFFFCC"/>
        <bgColor indexed="64"/>
      </patternFill>
    </fill>
    <fill>
      <patternFill patternType="solid">
        <fgColor theme="4" tint="0.79998168889431442"/>
        <bgColor indexed="64"/>
      </patternFill>
    </fill>
  </fills>
  <borders count="14">
    <border>
      <left/>
      <right/>
      <top/>
      <bottom/>
      <diagonal/>
    </border>
    <border>
      <left style="medium">
        <color rgb="FFDFDFDF"/>
      </left>
      <right/>
      <top/>
      <bottom/>
      <diagonal/>
    </border>
    <border>
      <left/>
      <right/>
      <top style="medium">
        <color rgb="FFDDDDDD"/>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0" fillId="0" borderId="0" xfId="0" applyAlignment="1">
      <alignment wrapText="1"/>
    </xf>
    <xf numFmtId="0" fontId="3" fillId="0" borderId="1" xfId="0" applyFont="1" applyBorder="1" applyAlignment="1">
      <alignment horizontal="left" vertical="center"/>
    </xf>
    <xf numFmtId="0" fontId="4" fillId="2" borderId="2" xfId="0" applyFont="1" applyFill="1" applyBorder="1" applyAlignment="1">
      <alignment horizontal="left" vertical="top"/>
    </xf>
    <xf numFmtId="0" fontId="4" fillId="2" borderId="2" xfId="0" applyFont="1" applyFill="1" applyBorder="1" applyAlignment="1">
      <alignment horizontal="right" vertical="top"/>
    </xf>
    <xf numFmtId="14" fontId="4" fillId="2" borderId="2" xfId="0" applyNumberFormat="1" applyFont="1" applyFill="1" applyBorder="1" applyAlignment="1">
      <alignment horizontal="left" vertical="top"/>
    </xf>
    <xf numFmtId="0" fontId="4" fillId="0" borderId="2" xfId="0" applyFont="1" applyBorder="1" applyAlignment="1">
      <alignment horizontal="left" vertical="top"/>
    </xf>
    <xf numFmtId="0" fontId="4" fillId="0" borderId="2" xfId="0" applyFont="1" applyBorder="1" applyAlignment="1">
      <alignment horizontal="right" vertical="top"/>
    </xf>
    <xf numFmtId="14" fontId="4" fillId="0" borderId="2" xfId="0" applyNumberFormat="1" applyFont="1" applyBorder="1" applyAlignment="1">
      <alignment horizontal="left" vertical="top"/>
    </xf>
    <xf numFmtId="0" fontId="6" fillId="0" borderId="0" xfId="0" applyFont="1" applyAlignment="1">
      <alignment wrapText="1"/>
    </xf>
    <xf numFmtId="0" fontId="7" fillId="0" borderId="6" xfId="0" applyFont="1" applyBorder="1" applyAlignment="1">
      <alignment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8" fillId="0" borderId="6" xfId="0" applyFont="1" applyBorder="1" applyAlignment="1">
      <alignment horizontal="left" vertical="center" wrapText="1"/>
    </xf>
    <xf numFmtId="0" fontId="6" fillId="3" borderId="7" xfId="0" applyFont="1" applyFill="1" applyBorder="1" applyAlignment="1">
      <alignment horizontal="center" vertical="center" wrapText="1"/>
    </xf>
    <xf numFmtId="9" fontId="6" fillId="3" borderId="9" xfId="1" applyFont="1" applyFill="1" applyBorder="1" applyAlignment="1">
      <alignment horizontal="center" vertical="center" wrapText="1"/>
    </xf>
    <xf numFmtId="0" fontId="6" fillId="4" borderId="8" xfId="0" applyFont="1" applyFill="1" applyBorder="1" applyAlignment="1">
      <alignment horizontal="center" vertical="center" wrapText="1"/>
    </xf>
    <xf numFmtId="9" fontId="6" fillId="4" borderId="9" xfId="1" applyFont="1" applyFill="1" applyBorder="1" applyAlignment="1">
      <alignment horizontal="center" vertical="center" wrapText="1"/>
    </xf>
    <xf numFmtId="0" fontId="8" fillId="0" borderId="10" xfId="0" applyFont="1" applyBorder="1" applyAlignment="1">
      <alignment horizontal="left" vertical="center" wrapText="1"/>
    </xf>
    <xf numFmtId="0" fontId="2" fillId="0" borderId="11" xfId="0" applyFont="1" applyFill="1" applyBorder="1" applyAlignment="1">
      <alignment horizontal="left" wrapText="1"/>
    </xf>
    <xf numFmtId="0" fontId="7" fillId="3"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9" fontId="7" fillId="4" borderId="12" xfId="1"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9" fontId="7" fillId="3" borderId="11" xfId="1" applyFont="1" applyFill="1" applyBorder="1" applyAlignment="1">
      <alignment horizontal="center" vertical="center" wrapText="1"/>
    </xf>
    <xf numFmtId="0" fontId="8" fillId="0" borderId="6" xfId="0" applyFont="1" applyFill="1" applyBorder="1" applyAlignment="1">
      <alignment horizontal="left" vertical="center" wrapText="1"/>
    </xf>
    <xf numFmtId="0" fontId="5" fillId="0" borderId="0" xfId="0" applyFont="1" applyAlignment="1">
      <alignment horizontal="center"/>
    </xf>
    <xf numFmtId="0" fontId="7" fillId="3" borderId="3" xfId="0" applyFont="1" applyFill="1" applyBorder="1" applyAlignment="1">
      <alignment horizontal="center"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twoCellAnchor>
    <xdr:from>
      <xdr:col>4</xdr:col>
      <xdr:colOff>0</xdr:colOff>
      <xdr:row>41</xdr:row>
      <xdr:rowOff>180975</xdr:rowOff>
    </xdr:from>
    <xdr:to>
      <xdr:col>5</xdr:col>
      <xdr:colOff>285749</xdr:colOff>
      <xdr:row>48</xdr:row>
      <xdr:rowOff>76200</xdr:rowOff>
    </xdr:to>
    <xdr:sp macro="" textlink="">
      <xdr:nvSpPr>
        <xdr:cNvPr id="2" name="Llamada de flecha hacia arriba 1">
          <a:extLst>
            <a:ext uri="{FF2B5EF4-FFF2-40B4-BE49-F238E27FC236}">
              <a16:creationId xmlns:a16="http://schemas.microsoft.com/office/drawing/2014/main" id="{00000000-0008-0000-0000-000002000000}"/>
            </a:ext>
          </a:extLst>
        </xdr:cNvPr>
        <xdr:cNvSpPr/>
      </xdr:nvSpPr>
      <xdr:spPr>
        <a:xfrm>
          <a:off x="5265420" y="7976235"/>
          <a:ext cx="1078229" cy="1175385"/>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76200</xdr:colOff>
      <xdr:row>44</xdr:row>
      <xdr:rowOff>171450</xdr:rowOff>
    </xdr:from>
    <xdr:to>
      <xdr:col>5</xdr:col>
      <xdr:colOff>190499</xdr:colOff>
      <xdr:row>47</xdr:row>
      <xdr:rowOff>133350</xdr:rowOff>
    </xdr:to>
    <xdr:sp macro="" textlink="">
      <xdr:nvSpPr>
        <xdr:cNvPr id="3" name="CuadroTexto 2">
          <a:extLst>
            <a:ext uri="{FF2B5EF4-FFF2-40B4-BE49-F238E27FC236}">
              <a16:creationId xmlns:a16="http://schemas.microsoft.com/office/drawing/2014/main" id="{00000000-0008-0000-0000-000005000000}"/>
            </a:ext>
          </a:extLst>
        </xdr:cNvPr>
        <xdr:cNvSpPr txBox="1"/>
      </xdr:nvSpPr>
      <xdr:spPr>
        <a:xfrm>
          <a:off x="5341620" y="8515350"/>
          <a:ext cx="906779"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Se emplea para el indicador de este período</a:t>
          </a:r>
        </a:p>
      </xdr:txBody>
    </xdr:sp>
    <xdr:clientData/>
  </xdr:twoCellAnchor>
  <xdr:twoCellAnchor>
    <xdr:from>
      <xdr:col>10</xdr:col>
      <xdr:colOff>16933</xdr:colOff>
      <xdr:row>6</xdr:row>
      <xdr:rowOff>846</xdr:rowOff>
    </xdr:from>
    <xdr:to>
      <xdr:col>11</xdr:col>
      <xdr:colOff>293159</xdr:colOff>
      <xdr:row>41</xdr:row>
      <xdr:rowOff>846</xdr:rowOff>
    </xdr:to>
    <xdr:sp macro="" textlink="">
      <xdr:nvSpPr>
        <xdr:cNvPr id="4" name="Llamada de flecha a la derecha 3">
          <a:extLst>
            <a:ext uri="{FF2B5EF4-FFF2-40B4-BE49-F238E27FC236}">
              <a16:creationId xmlns:a16="http://schemas.microsoft.com/office/drawing/2014/main" id="{00000000-0008-0000-0000-000006000000}"/>
            </a:ext>
          </a:extLst>
        </xdr:cNvPr>
        <xdr:cNvSpPr/>
      </xdr:nvSpPr>
      <xdr:spPr>
        <a:xfrm>
          <a:off x="10037233" y="1105746"/>
          <a:ext cx="1068706" cy="6728460"/>
        </a:xfrm>
        <a:prstGeom prst="rightArrowCallout">
          <a:avLst>
            <a:gd name="adj1" fmla="val 21262"/>
            <a:gd name="adj2" fmla="val 35280"/>
            <a:gd name="adj3" fmla="val 31040"/>
            <a:gd name="adj4" fmla="val 3481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ohra Lucia Forero Cespedes" refreshedDate="43286.632364351855" createdVersion="5" refreshedVersion="5" minRefreshableVersion="3" recordCount="448">
  <cacheSource type="worksheet">
    <worksheetSource ref="A1:L1048576" sheet="Base de Datos EXTERNOS"/>
  </cacheSource>
  <cacheFields count="12">
    <cacheField name="Código Acción " numFmtId="0">
      <sharedItems containsBlank="1"/>
    </cacheField>
    <cacheField name="Acción " numFmtId="0">
      <sharedItems containsBlank="1" longText="1"/>
    </cacheField>
    <cacheField name="Hallazgo " numFmtId="0">
      <sharedItems containsBlank="1"/>
    </cacheField>
    <cacheField name="Estado " numFmtId="0">
      <sharedItems containsBlank="1" count="9">
        <s v="Cancelada"/>
        <s v="Cerrado"/>
        <s v="Terminado"/>
        <s v="Vencido"/>
        <s v="En Progreso"/>
        <m/>
        <s v="Aprobada" u="1"/>
        <s v="Rechazada" u="1"/>
        <s v="Por Aprobar" u="1"/>
      </sharedItems>
    </cacheField>
    <cacheField name="Tipo Plan " numFmtId="0">
      <sharedItems containsBlank="1" count="3">
        <s v="Contraloría de Bogotá"/>
        <m/>
        <s v="Interno" u="1"/>
      </sharedItems>
    </cacheField>
    <cacheField name="Auditor " numFmtId="0">
      <sharedItems containsBlank="1"/>
    </cacheField>
    <cacheField name="Dependencia " numFmtId="0">
      <sharedItems containsBlank="1" count="34">
        <s v="SGI - SUBDIRECCIÓN GENERAL DE INFRAESTRUCTURA"/>
        <s v="DTC - DIRECCIÓN TÉCNICA DE CONSTRUCCIONES"/>
        <s v="SGDU - SUBDIRECCIÓN GENERAL DESARROLLO URBANO"/>
        <s v="DTAI - D. TÉCNICA DE ADMON INFRAESTRUCTURA"/>
        <s v="DTDP - DIRECCIÓN TÉCNICA DE PREDIOS"/>
        <s v="DTE - DIRECCIÓN TÉCNICA ESTRATEGICA"/>
        <s v="DTP - DIRECCIÓN TÉCNICA DE PROYECTOS"/>
        <s v="DTGC - DIRECCIÓN TÉCNICA DE GESTION CONTRACTUAL"/>
        <s v="DTAV - DIRECCIÓN TÉCNICA APOYO ALA VALORIZACION"/>
        <s v="DTD - DIRECCIÓN TÉCNICA DE DISEÑO DE PROYECTOS"/>
        <s v="DTM - DIRECCIÓN TÉCNICA DE MANTENIMIENTO"/>
        <s v="STOP - S.T. DE OPERACIONES"/>
        <s v="STPC - S.T. PRESUPUESTO Y CONTABLILIDAD"/>
        <s v="DG - DIRECCIÓN GENERAL"/>
        <s v="OAP - OFICINA ASESORA DE PLANEACIÓN"/>
        <s v="SGGC - SUBDIRECCIÓN GENERAL DE GESTIÓN CORPORATIVA"/>
        <s v="STRT - S.T. DE RECURSOS TECNOLÓGICOS"/>
        <s v="DTGJ - DIRECCIÓN TÉCNICA DE GESTIÓN JUDICIAL"/>
        <s v="OCI - OFICINA DE CONTROL INTERNO"/>
        <s v="DTPS - DIRECCIÓN TÉCNICA DE PROCESOS SELECTIVOS"/>
        <s v="DTAF - DIRECCIÓN TÉC ADMINISTRATIVA Y FINANCIER"/>
        <s v="SGJ - SUBDIRECCIÓN GENERAL JURIDICA"/>
        <s v="STRF - S.T. DE RECURSOS FISICOS"/>
        <s v="STEST - S.T. EJECUCIÓN SUBSISTEMA TRANSPORTE"/>
        <s v="STRH - S.T. DE RECURSOS HUMANOS"/>
        <s v="STTR - S.T. DE TESORERIA Y RECAUDO"/>
        <s v="OTC - OFICINA ATENCIÓN AL CIUDADANO"/>
        <m/>
        <s v="OAC - OFICINA ASESORA DE COMUNICACIONES" u="1"/>
        <s v="STJEF - S.T. JURIDICA Y EJECUCIONES FISCALES" u="1"/>
        <s v="STMSV - S.T. DE MANTENIMIENTO SUBSISTEMA VIAL" u="1"/>
        <s v="STESV - S. T. DE EJECUCIÓN SUBSISTEMA VIAL" u="1"/>
        <s v="OCD - OFICINA DE CONTROL DISCIPLINARIO" u="1"/>
        <s v="STMST - S.T. DE MANTENIMIENTO SUBSISTEMA TRANSPO" u="1"/>
      </sharedItems>
    </cacheField>
    <cacheField name="Jefe de Dependencia" numFmtId="0">
      <sharedItems containsBlank="1"/>
    </cacheField>
    <cacheField name="Ejecutor " numFmtId="0">
      <sharedItems containsBlank="1"/>
    </cacheField>
    <cacheField name="Fecha Inicio " numFmtId="0">
      <sharedItems containsNonDate="0" containsDate="1" containsString="0" containsBlank="1" minDate="2010-08-31T00:00:00" maxDate="2018-02-02T00:00:00"/>
    </cacheField>
    <cacheField name="Fecha Fin " numFmtId="0">
      <sharedItems containsNonDate="0" containsDate="1" containsString="0" containsBlank="1" minDate="2013-05-30T00:00:00" maxDate="2019-01-01T00:00:00" count="213">
        <d v="2013-09-30T00:00:00"/>
        <d v="2013-05-30T00:00:00"/>
        <d v="2013-08-14T00:00:00"/>
        <d v="2014-06-11T00:00:00"/>
        <d v="2014-10-20T00:00:00"/>
        <d v="2014-10-30T00:00:00"/>
        <d v="2014-12-19T00:00:00"/>
        <d v="2014-12-18T00:00:00"/>
        <d v="2014-06-30T00:00:00"/>
        <d v="2014-05-20T00:00:00"/>
        <d v="2014-12-31T00:00:00"/>
        <d v="2015-01-31T00:00:00"/>
        <d v="2015-05-19T00:00:00"/>
        <d v="2015-05-23T00:00:00"/>
        <d v="2014-08-31T00:00:00"/>
        <d v="2014-07-22T00:00:00"/>
        <d v="2015-09-24T00:00:00"/>
        <d v="2015-04-30T00:00:00"/>
        <d v="2015-08-31T00:00:00"/>
        <d v="2015-08-04T00:00:00"/>
        <d v="2015-12-31T00:00:00"/>
        <d v="2015-10-30T00:00:00"/>
        <d v="2015-12-30T00:00:00"/>
        <d v="2015-12-02T00:00:00"/>
        <d v="2015-08-15T00:00:00"/>
        <d v="2015-10-31T00:00:00"/>
        <d v="2015-10-01T00:00:00"/>
        <d v="2015-08-30T00:00:00"/>
        <d v="2016-06-08T00:00:00"/>
        <d v="2015-04-15T00:00:00"/>
        <d v="2016-01-31T00:00:00"/>
        <d v="2016-08-30T00:00:00"/>
        <d v="2016-03-31T00:00:00"/>
        <d v="2016-06-30T00:00:00"/>
        <d v="2015-11-30T00:00:00"/>
        <d v="2016-09-30T00:00:00"/>
        <d v="2016-02-28T00:00:00"/>
        <d v="2016-12-31T00:00:00"/>
        <d v="2016-03-06T00:00:00"/>
        <d v="2016-02-16T00:00:00"/>
        <d v="2016-03-30T00:00:00"/>
        <d v="2016-09-10T00:00:00"/>
        <d v="2016-04-30T00:00:00"/>
        <d v="2016-08-31T00:00:00"/>
        <d v="2017-06-30T00:00:00"/>
        <d v="2016-07-31T00:00:00"/>
        <d v="2017-04-30T00:00:00"/>
        <d v="2016-12-30T00:00:00"/>
        <d v="2017-01-31T00:00:00"/>
        <d v="2016-07-30T00:00:00"/>
        <d v="2016-12-19T00:00:00"/>
        <d v="2016-12-01T00:00:00"/>
        <d v="2016-11-30T00:00:00"/>
        <d v="2016-10-08T00:00:00"/>
        <d v="2017-09-15T00:00:00"/>
        <d v="2017-06-05T00:00:00"/>
        <d v="2017-11-23T00:00:00"/>
        <d v="2017-03-04T00:00:00"/>
        <d v="2017-03-31T00:00:00"/>
        <d v="2017-12-31T00:00:00"/>
        <d v="2018-02-05T00:00:00"/>
        <d v="2018-01-31T00:00:00"/>
        <d v="2017-03-30T00:00:00"/>
        <d v="2017-07-01T00:00:00"/>
        <d v="2017-09-20T00:00:00"/>
        <d v="2017-07-31T00:00:00"/>
        <d v="2018-06-30T00:00:00"/>
        <d v="2017-12-15T00:00:00"/>
        <d v="2018-10-18T00:00:00"/>
        <d v="2018-01-15T00:00:00"/>
        <d v="2018-06-18T00:00:00"/>
        <d v="2017-10-15T00:00:00"/>
        <d v="2018-07-18T00:00:00"/>
        <d v="2018-02-28T00:00:00"/>
        <d v="2018-03-30T00:00:00"/>
        <d v="2018-03-07T00:00:00"/>
        <d v="2018-10-25T00:00:00"/>
        <d v="2018-02-02T00:00:00"/>
        <d v="2018-10-30T00:00:00"/>
        <d v="2018-11-30T00:00:00"/>
        <d v="2018-06-01T00:00:00"/>
        <d v="2018-03-31T00:00:00"/>
        <m/>
        <d v="2016-05-31T00:00:00" u="1"/>
        <d v="2017-11-30T00:00:00" u="1"/>
        <d v="2018-01-30T00:00:00" u="1"/>
        <d v="2017-05-31T00:00:00" u="1"/>
        <d v="2017-11-04T00:00:00" u="1"/>
        <d v="2015-12-28T00:00:00" u="1"/>
        <d v="2017-12-09T00:00:00" u="1"/>
        <d v="2018-02-09T00:00:00" u="1"/>
        <d v="2018-05-31T00:00:00" u="1"/>
        <d v="2016-07-15T00:00:00" u="1"/>
        <d v="2017-02-28T00:00:00" u="1"/>
        <d v="2017-08-01T00:00:00" u="1"/>
        <d v="2017-07-15T00:00:00" u="1"/>
        <d v="2017-12-28T00:00:00" u="1"/>
        <d v="2018-11-23T00:00:00" u="1"/>
        <d v="2017-06-29T00:00:00" u="1"/>
        <d v="2017-10-11T00:00:00" u="1"/>
        <d v="2018-07-15T00:00:00" u="1"/>
        <d v="2016-10-30T00:00:00" u="1"/>
        <d v="2017-11-16T00:00:00" u="1"/>
        <d v="2018-06-29T00:00:00" u="1"/>
        <d v="2017-10-30T00:00:00" u="1"/>
        <d v="2017-04-05T00:00:00" u="1"/>
        <d v="2015-05-29T00:00:00" u="1"/>
        <d v="2018-02-14T00:00:00" u="1"/>
        <d v="2017-01-02T00:00:00" u="1"/>
        <d v="2017-04-24T00:00:00" u="1"/>
        <d v="2017-06-15T00:00:00" u="1"/>
        <d v="2017-09-11T00:00:00" u="1"/>
        <d v="2015-08-18T00:00:00" u="1"/>
        <d v="2017-09-30T00:00:00" u="1"/>
        <d v="2017-12-26T00:00:00" u="1"/>
        <d v="2018-09-30T00:00:00" u="1"/>
        <d v="2016-10-28T00:00:00" u="1"/>
        <d v="2018-08-18T00:00:00" u="1"/>
        <d v="2016-07-25T00:00:00" u="1"/>
        <d v="2018-05-15T00:00:00" u="1"/>
        <d v="2017-04-03T00:00:00" u="1"/>
        <d v="2017-08-30T00:00:00" u="1"/>
        <d v="2015-10-14T00:00:00" u="1"/>
        <d v="2018-05-08T00:00:00" u="1"/>
        <d v="2018-08-30T00:00:00" u="1"/>
        <d v="2018-11-26T00:00:00" u="1"/>
        <d v="2017-01-19T00:00:00" u="1"/>
        <d v="2018-12-31T00:00:00" u="1"/>
        <d v="2017-04-15T00:00:00" u="1"/>
        <d v="2015-07-30T00:00:00" u="1"/>
        <d v="2017-07-11T00:00:00" u="1"/>
        <d v="2018-04-15T00:00:00" u="1"/>
        <d v="2017-07-30T00:00:00" u="1"/>
        <d v="2018-07-30T00:00:00" u="1"/>
        <d v="2015-08-28T00:00:00" u="1"/>
        <d v="2016-02-10T00:00:00" u="1"/>
        <d v="2018-10-26T00:00:00" u="1"/>
        <d v="2016-03-15T00:00:00" u="1"/>
        <d v="2017-04-01T00:00:00" u="1"/>
        <d v="2018-04-27T00:00:00" u="1"/>
        <d v="2015-07-16T00:00:00" u="1"/>
        <d v="2016-02-29T00:00:00" u="1"/>
        <d v="2017-03-15T00:00:00" u="1"/>
        <d v="2017-10-19T00:00:00" u="1"/>
        <d v="2015-06-30T00:00:00" u="1"/>
        <d v="2016-05-25T00:00:00" u="1"/>
        <d v="2018-03-15T00:00:00" u="1"/>
        <d v="2018-12-10T00:00:00" u="1"/>
        <d v="2017-12-29T00:00:00" u="1"/>
        <d v="2017-03-08T00:00:00" u="1"/>
        <d v="2016-10-31T00:00:00" u="1"/>
        <d v="2017-11-17T00:00:00" u="1"/>
        <d v="2017-10-31T00:00:00" u="1"/>
        <d v="2017-12-22T00:00:00" u="1"/>
        <d v="2015-12-15T00:00:00" u="1"/>
        <d v="2018-10-31T00:00:00" u="1"/>
        <d v="2016-01-29T00:00:00" u="1"/>
        <d v="2016-03-20T00:00:00" u="1"/>
        <d v="2016-12-15T00:00:00" u="1"/>
        <d v="2017-09-19T00:00:00" u="1"/>
        <d v="2018-03-01T00:00:00" u="1"/>
        <d v="2018-08-14T00:00:00" u="1"/>
        <d v="2018-02-15T00:00:00" u="1"/>
        <d v="2016-09-12T00:00:00" u="1"/>
        <d v="2017-05-30T00:00:00" u="1"/>
        <d v="2018-05-30T00:00:00" u="1"/>
        <d v="2016-12-27T00:00:00" u="1"/>
        <d v="2015-11-15T00:00:00" u="1"/>
        <d v="2016-06-28T00:00:00" u="1"/>
        <d v="2017-09-05T00:00:00" u="1"/>
        <d v="2017-01-15T00:00:00" u="1"/>
        <d v="2017-12-01T00:00:00" u="1"/>
        <d v="2018-12-27T00:00:00" u="1"/>
        <d v="2016-12-20T00:00:00" u="1"/>
        <d v="2017-02-20T00:00:00" u="1"/>
        <d v="2017-11-15T00:00:00" u="1"/>
        <d v="2017-12-20T00:00:00" u="1"/>
        <d v="2018-07-07T00:00:00" u="1"/>
        <d v="2018-04-30T00:00:00" u="1"/>
        <d v="2018-10-03T00:00:00" u="1"/>
        <d v="2017-08-31T00:00:00" u="1"/>
        <d v="2018-07-26T00:00:00" u="1"/>
        <d v="2018-08-31T00:00:00" u="1"/>
        <d v="2016-09-29T00:00:00" u="1"/>
        <d v="2017-02-25T00:00:00" u="1"/>
        <d v="2017-09-29T00:00:00" u="1"/>
        <d v="2018-01-20T00:00:00" u="1"/>
        <d v="2015-07-31T00:00:00" u="1"/>
        <d v="2018-02-25T00:00:00" u="1"/>
        <d v="2016-12-18T00:00:00" u="1"/>
        <d v="2017-03-23T00:00:00" u="1"/>
        <d v="2018-07-31T00:00:00" u="1"/>
        <d v="2017-07-24T00:00:00" u="1"/>
        <d v="2016-11-25T00:00:00" u="1"/>
        <d v="2017-03-16T00:00:00" u="1"/>
        <d v="2017-08-29T00:00:00" u="1"/>
        <d v="2017-12-11T00:00:00" u="1"/>
        <d v="2016-09-08T00:00:00" u="1"/>
        <d v="2018-12-11T00:00:00" u="1"/>
        <d v="2017-12-30T00:00:00" u="1"/>
        <d v="2017-12-04T00:00:00" u="1"/>
        <d v="2018-12-30T00:00:00" u="1"/>
        <d v="2015-03-02T00:00:00" u="1"/>
        <d v="2016-09-01T00:00:00" u="1"/>
        <d v="2017-03-28T00:00:00" u="1"/>
        <d v="2017-06-24T00:00:00" u="1"/>
        <d v="2017-08-15T00:00:00" u="1"/>
        <d v="2017-10-06T00:00:00" u="1"/>
        <d v="2018-03-28T00:00:00" u="1"/>
        <d v="2016-01-30T00:00:00" u="1"/>
        <d v="2016-05-12T00:00:00" u="1"/>
        <d v="2015-11-04T00:00:00" u="1"/>
        <d v="2017-01-30T00:00:00" u="1"/>
      </sharedItems>
    </cacheField>
    <cacheField name="% de Avance" numFmtId="0">
      <sharedItems containsString="0" containsBlank="1" containsNumber="1" containsInteger="1" minValue="0" maxValue="1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48">
  <r>
    <s v="Accion_1"/>
    <s v="Mediante la Resolución 4374 de 2010 se adoptó el Manual de Gestión Integral de Proyectos en el cual se establecieron las mejores practicas para el seguimiento y control de la ejecución de los contratos"/>
    <s v="3.1.9.6.13. Hallazgo administrativo con presunta"/>
    <x v="0"/>
    <x v="0"/>
    <s v="Camilo Oswaldo Barajas Sierra - pcbaraja1"/>
    <x v="0"/>
    <s v="Luis Ernesto Bernal Rivera - tpplbernal1"/>
    <s v="Ana Lucia Bacares Toledo - cabacare1"/>
    <d v="2010-08-31T00:00:00"/>
    <x v="0"/>
    <n v="0"/>
  </r>
  <r>
    <s v="Accion_2"/>
    <s v="Efectuar el cruce de cuentas con las ESP&quot;s"/>
    <s v="3.1.9.6.13. Hallazgo administrativo con presunta"/>
    <x v="0"/>
    <x v="0"/>
    <s v="Camilo Oswaldo Barajas Sierra - pcbaraja1"/>
    <x v="1"/>
    <s v="Meliza Marulanda - pmmarula1"/>
    <s v="Habib Leonardo Mejia Rivera - chmejiar1"/>
    <d v="2010-08-31T00:00:00"/>
    <x v="0"/>
    <n v="100"/>
  </r>
  <r>
    <s v="Accion_3"/>
    <s v="Adelantar las gestiones necesarias para ajustar los convenios suscritos por el IDU con las ESP&quot;s aclarando el tema presupuestal para aclarar intervenciones"/>
    <s v="3.1.9.6.13. Hallazgo administrativo con presunta"/>
    <x v="1"/>
    <x v="0"/>
    <s v="Camilo Oswaldo Barajas Sierra - pcbaraja1"/>
    <x v="2"/>
    <s v="Jose Javier Suarez Bernal - tppjsuarez2"/>
    <s v="Blanca Nubia Penuela Roa - cbpenuel1"/>
    <d v="2010-08-31T00:00:00"/>
    <x v="0"/>
    <n v="100"/>
  </r>
  <r>
    <s v="Accion_4"/>
    <s v="Adelantar un análisis técnico en el cual se identifiquen los responsables de los daños."/>
    <s v="3.1.8.5.2. Hallazgo administrativo con incidencia"/>
    <x v="1"/>
    <x v="0"/>
    <s v="Camilo Oswaldo Barajas Sierra - pcbaraja1"/>
    <x v="3"/>
    <s v="Gustavo Montano Rodriguez - pgmontan1"/>
    <s v="Pilar Perez Mesa - cpperezm1"/>
    <d v="2012-06-15T00:00:00"/>
    <x v="0"/>
    <n v="100"/>
  </r>
  <r>
    <s v="Accion_5"/>
    <s v="De acuerdo con los resultados del análisis iniciar las acciones legales a que halla lugar"/>
    <s v="3.1.8.5.2. Hallazgo administrativo con incidencia"/>
    <x v="1"/>
    <x v="0"/>
    <s v="Camilo Oswaldo Barajas Sierra - pcbaraja1"/>
    <x v="3"/>
    <s v="Gustavo Montano Rodriguez - pgmontan1"/>
    <s v="Pilar Perez Mesa - cpperezm1"/>
    <d v="2012-06-15T00:00:00"/>
    <x v="0"/>
    <n v="100"/>
  </r>
  <r>
    <s v="Accion_6"/>
    <s v="Adelantar la resciliación de la escritura pública 3714 correspondiente a la compraventa del RT 35275"/>
    <s v="2.2 Presunto hallazgo administrativo con presunta"/>
    <x v="1"/>
    <x v="0"/>
    <s v="Camilo Oswaldo Barajas Sierra - pcbaraja1"/>
    <x v="4"/>
    <s v="Martha Alvarez Escobar - pmalvare1"/>
    <s v="Cristian Camilo Bello Rodriguez - ccbellor1"/>
    <d v="2012-08-15T00:00:00"/>
    <x v="1"/>
    <n v="100"/>
  </r>
  <r>
    <s v="Accion_7"/>
    <s v="Generar oficios dirigidos a las Alcaldías Locales con información completa de los proyectos pendientes, con el fin de que las Alcaldías contribuyan a gestionar la entrega de las Areas de Cesión por parte de los Urbanizadores."/>
    <s v="Se evidenció que el IDU no ha realizado gestión"/>
    <x v="1"/>
    <x v="0"/>
    <s v="Camilo Oswaldo Barajas Sierra - pcbaraja1"/>
    <x v="1"/>
    <s v="Meliza Marulanda - pmmarula1"/>
    <s v="Habib Leonardo Mejia Rivera - chmejiar1"/>
    <d v="2012-08-15T00:00:00"/>
    <x v="2"/>
    <n v="100"/>
  </r>
  <r>
    <s v="Accion_8"/>
    <s v="Requerir al Urbanizador el ajuste del proyecto de acuerdo a lo establecido en la Licencia de Urbanismo"/>
    <s v="Es de anotar, que bien es cierto existen 7 áreas"/>
    <x v="1"/>
    <x v="0"/>
    <s v="Camilo Oswaldo Barajas Sierra - pcbaraja1"/>
    <x v="1"/>
    <s v="Meliza Marulanda - pmmarula1"/>
    <s v="Habib Leonardo Mejia Rivera - chmejiar1"/>
    <d v="2012-08-15T00:00:00"/>
    <x v="2"/>
    <n v="100"/>
  </r>
  <r>
    <s v="Accion_9"/>
    <s v="Generar oficios dirigidos a las Alcaldías Locales con información completa de los incumplimientos por parte de los Urbanizadores en las obras ejecutadas"/>
    <s v="Es de anotar, que bien es cierto existen 7 áreas"/>
    <x v="1"/>
    <x v="0"/>
    <s v="Camilo Oswaldo Barajas Sierra - pcbaraja1"/>
    <x v="1"/>
    <s v="Meliza Marulanda - pmmarula1"/>
    <s v="Habib Leonardo Mejia Rivera - chmejiar1"/>
    <d v="2012-08-15T00:00:00"/>
    <x v="2"/>
    <n v="100"/>
  </r>
  <r>
    <s v="Accion_10"/>
    <s v="Requerir a la interventoría la presentación de un informe con la exigencia realizada a Urbanizadores y/o Terceros, del cumplimiento de las especificaciones de los proyectos y de las medidas"/>
    <s v="Además, el IDU no exigió a los Interventores que son"/>
    <x v="1"/>
    <x v="0"/>
    <s v="Camilo Oswaldo Barajas Sierra - pcbaraja1"/>
    <x v="1"/>
    <s v="Meliza Marulanda - pmmarula1"/>
    <s v="Habib Leonardo Mejia Rivera - chmejiar1"/>
    <d v="2012-08-15T00:00:00"/>
    <x v="2"/>
    <n v="100"/>
  </r>
  <r>
    <s v="Accion_11"/>
    <s v="Generar oficios dirigidos a las Alcaldías Locales, Secretaría Distrital de Planeación y al Departamento Administrativo de la Defensoría del Espacio Público, solicitando la autorización para la exclusión del seguimiento por parte del IDU a los proyectos INACTIVOS, teniendo en cuenta que son las Entidades Urbanísticas competentes"/>
    <s v="Este Ente de control, advierte que los 59"/>
    <x v="1"/>
    <x v="0"/>
    <s v="Camilo Oswaldo Barajas Sierra - pcbaraja1"/>
    <x v="1"/>
    <s v="Meliza Marulanda - pmmarula1"/>
    <s v="Habib Leonardo Mejia Rivera - chmejiar1"/>
    <d v="2012-08-15T00:00:00"/>
    <x v="2"/>
    <n v="100"/>
  </r>
  <r>
    <s v="Accion_12"/>
    <s v="Establecer un control que permita supervisar el cumplimiento de los plazos establecidos en los términos contractuales"/>
    <s v="2.7.3.5 Hallazgo Administrativo con incidencia"/>
    <x v="0"/>
    <x v="0"/>
    <s v="Camilo Oswaldo Barajas Sierra - pcbaraja1"/>
    <x v="2"/>
    <s v="Jose Javier Suarez Bernal - tppjsuarez2"/>
    <s v="Blanca Nubia Penuela Roa - cbpenuel1"/>
    <d v="2013-06-17T00:00:00"/>
    <x v="3"/>
    <n v="100"/>
  </r>
  <r>
    <s v="Accion_13"/>
    <s v="Revisar y de ser necesario remitir a las Empresas de Servicios Publicos, Secretaría Distritral de Movilidad, Secretaría Distrital de Planeación y Secretaria Distrital de Ambiente en el momento de estructuración del Proceso Licitatorio, la información de los estudios y diseños actuales para que se puedan manifestar al respecto."/>
    <s v="2.7.4.1 Hallazgo Administrativo con"/>
    <x v="1"/>
    <x v="0"/>
    <s v="Camilo Oswaldo Barajas Sierra - pcbaraja1"/>
    <x v="0"/>
    <s v="Luis Ernesto Bernal Rivera - tpplbernal1"/>
    <s v="Pedro Ernesto Guaqueta Paez - cpguaque1"/>
    <d v="2013-06-17T00:00:00"/>
    <x v="3"/>
    <n v="100"/>
  </r>
  <r>
    <s v="Accion_14"/>
    <s v="Revisar y de ser necesario remitir a las Empresas de Servicios Publicos, Secretaría Distritral de Movilidad, Secretaría Distrital de Planeación y Secretaria Distrital de Ambiente en el momento de estructuración del Proceso Licitatorio, la información de los estudios y diseños actuales para que se puedan manifestar al respecto."/>
    <s v="2.7.5.1 Hallazgo Administrativo con presunta"/>
    <x v="1"/>
    <x v="0"/>
    <s v="Camilo Oswaldo Barajas Sierra - pcbaraja1"/>
    <x v="0"/>
    <s v="Luis Ernesto Bernal Rivera - tpplbernal1"/>
    <s v="Pedro Ernesto Guaqueta Paez - cpguaque1"/>
    <d v="2013-06-17T00:00:00"/>
    <x v="3"/>
    <n v="100"/>
  </r>
  <r>
    <s v="Accion_15"/>
    <s v="Diseñar e implementar un punto de control que permita supervisar el cumplimiento de los plazos establecidos en los términos contractuales."/>
    <s v="2.7.5.2 Hallazgo Administrativo con presunta"/>
    <x v="1"/>
    <x v="0"/>
    <s v="Camilo Oswaldo Barajas Sierra - pcbaraja1"/>
    <x v="0"/>
    <s v="Luis Ernesto Bernal Rivera - tpplbernal1"/>
    <s v="Ana Lucia Bacares Toledo - cabacare1"/>
    <d v="2013-06-17T00:00:00"/>
    <x v="3"/>
    <n v="100"/>
  </r>
  <r>
    <s v="Accion_16"/>
    <s v="Revisar y de ser necesario remitir a las Empresas de Servicios Publicos, Secretaría Distritral de Movilidad, Secretaría Distrital de Planeación y Secretaria Distrital de Ambiente en el momento de estructuración del Proceso Licitatorio, la información de los estudios y diseños actuales para que se puedan manifestar al respecto."/>
    <s v="2.7.6.1 Hallazgo Administrativo con presunta incidencia disciplinaria"/>
    <x v="1"/>
    <x v="0"/>
    <s v="Camilo Oswaldo Barajas Sierra - pcbaraja1"/>
    <x v="0"/>
    <s v="Luis Ernesto Bernal Rivera - tpplbernal1"/>
    <s v="Ana Lucia Bacares Toledo - cabacare1"/>
    <d v="2013-06-17T00:00:00"/>
    <x v="3"/>
    <n v="100"/>
  </r>
  <r>
    <s v="Accion_17"/>
    <s v="Actualizar el Documento de especificaciones técnicas IDU ET-2011 en relación con las definiciones sobre la materia, para que estén acordes con el Manual de Interventoria."/>
    <s v="2.7.6.2 Hallazgo Administrativo con presunta"/>
    <x v="1"/>
    <x v="0"/>
    <s v="Camilo Oswaldo Barajas Sierra - pcbaraja1"/>
    <x v="5"/>
    <s v="Joanny Camelo Yepez - pjcamelo1"/>
    <s v="Sandra Yazmin Espinosa Valbuena - csespino1"/>
    <d v="2013-06-17T00:00:00"/>
    <x v="3"/>
    <n v="100"/>
  </r>
  <r>
    <s v="Accion_18"/>
    <s v="Revisar y de ser necesario remitir a las Empresas de Servicios Publicos, Secretaría Distritral de Movilidad, Secretaría Distrital de Planeación y Secretaria Distrital de Ambiente en el momento de estructuración del Proceso Licitatorio, la información de los estudios y diseños actuales para que se puedan manifestar al respecto."/>
    <s v="2.7.7.1 Hallazgo Administrativo con presunta"/>
    <x v="1"/>
    <x v="0"/>
    <s v="Camilo Oswaldo Barajas Sierra - pcbaraja1"/>
    <x v="0"/>
    <s v="Luis Ernesto Bernal Rivera - tpplbernal1"/>
    <s v="Ana Lucia Bacares Toledo - cabacare1"/>
    <d v="2013-06-17T00:00:00"/>
    <x v="3"/>
    <n v="100"/>
  </r>
  <r>
    <s v="Accion_19"/>
    <s v="Revisar y de ser necesario remitir a las Empresas de Servicios Publicos, Secretaría Distritral de Movilidad, Secretaría Distrital de Planeación y Secretaria Distrital de Ambiente en el momento de estructuración del Proceso Licitatorio, la información de los estudios y diseños actuales para que se puedan manifestar al respecto."/>
    <s v="2.13.2 Hallazgo Administrativo con"/>
    <x v="1"/>
    <x v="0"/>
    <s v="Camilo Oswaldo Barajas Sierra - pcbaraja1"/>
    <x v="0"/>
    <s v="Luis Ernesto Bernal Rivera - tpplbernal1"/>
    <s v="Ana Lucia Bacares Toledo - cabacare1"/>
    <d v="2013-06-17T00:00:00"/>
    <x v="3"/>
    <n v="100"/>
  </r>
  <r>
    <s v="Accion_20"/>
    <s v="Revisar y de ser necesario remitir a las Empresas de Servicios Publicos, Secretaría Distritral de Movilidad, Secretaría Distrital de Planeación y Secretaria Distrital de Ambiente en el momento de estructuración del Proceso Licitatorio, la información de los estudios y diseños actuales para que se puedan manifestar al respecto."/>
    <s v="2.15.8.1 Hallazgo Administrativo por cuanto"/>
    <x v="1"/>
    <x v="0"/>
    <s v="Camilo Oswaldo Barajas Sierra - pcbaraja1"/>
    <x v="0"/>
    <s v="Luis Ernesto Bernal Rivera - tpplbernal1"/>
    <s v="Ana Lucia Bacares Toledo - cabacare1"/>
    <d v="2013-06-17T00:00:00"/>
    <x v="3"/>
    <n v="100"/>
  </r>
  <r>
    <s v="Accion_21"/>
    <s v="Revisar el esquema con que cuenta la entidad para la planeación y estructuración de los programas conservación de la Malla Vial, efectuando los ajustes necesarios que garanticen que durante la ejecución de minimicen los cambios en los segmentos inicialmente"/>
    <s v="2.4.2. Hallazgo administrativo, por presentarse una"/>
    <x v="1"/>
    <x v="0"/>
    <s v="Camilo Oswaldo Barajas Sierra - pcbaraja1"/>
    <x v="6"/>
    <s v="Jorge Mauricio Reyes Velandia - pjreyesv1"/>
    <s v="Natalia Mayorga Bohorquez - cnmayorg1"/>
    <d v="2013-10-20T00:00:00"/>
    <x v="4"/>
    <n v="100"/>
  </r>
  <r>
    <s v="Accion_22"/>
    <s v="Liquidar el anticipo entregado al contratista, en los términos establecidos en el contrato y conforme a la Ley."/>
    <s v="2.5.1. Hallazgo administrativo con presunta"/>
    <x v="0"/>
    <x v="0"/>
    <s v="Camilo Oswaldo Barajas Sierra - pcbaraja1"/>
    <x v="1"/>
    <s v="Meliza Marulanda - pmmarula1"/>
    <s v="Habib Leonardo Mejia Rivera - chmejiar1"/>
    <d v="2013-10-30T00:00:00"/>
    <x v="5"/>
    <n v="10"/>
  </r>
  <r>
    <s v="Accion_23"/>
    <s v="Implementar un punto de control que permita supervisar el cumplimiento de los plazos establecidos en los términos contractuales."/>
    <s v="2.5.4. Hallazgo administrativo con presunta incidencia"/>
    <x v="1"/>
    <x v="0"/>
    <s v="Camilo Oswaldo Barajas Sierra - pcbaraja1"/>
    <x v="0"/>
    <s v="Luis Ernesto Bernal Rivera - tpplbernal1"/>
    <s v="Pedro Ernesto Guaqueta Paez - cpguaque1"/>
    <d v="2013-10-30T00:00:00"/>
    <x v="3"/>
    <n v="100"/>
  </r>
  <r>
    <s v="Accion_24"/>
    <s v="Revisar y de ser necesario remitir a las Empresas de Servicios Publicos, Secretaría Distritral de Movilidad, Secretaría Distrital de Planeación y Secretaria Distrital de Ambiente en el momento de estructuración del Proceso Licitatorio la información de los estudios y diseños actuales para que se puedan manifestar al respecto."/>
    <s v="2.6.3. Hallazgo administrativo con presunta"/>
    <x v="1"/>
    <x v="0"/>
    <s v="Camilo Oswaldo Barajas Sierra - pcbaraja1"/>
    <x v="0"/>
    <s v="Luis Ernesto Bernal Rivera - tpplbernal1"/>
    <s v="Pedro Ernesto Guaqueta Paez - cpguaque1"/>
    <d v="2013-10-30T00:00:00"/>
    <x v="3"/>
    <n v="100"/>
  </r>
  <r>
    <s v="Accion_25"/>
    <s v="Revisar y actualizar la lista de chequeo &quot;FO-EP-161&quot; Componentes Etapa de Factibilidad"/>
    <s v="2.1.1. Hallazgo administrativo con presunta incidencia"/>
    <x v="0"/>
    <x v="0"/>
    <s v="Camilo Oswaldo Barajas Sierra - pcbaraja1"/>
    <x v="6"/>
    <s v="Jorge Mauricio Reyes Velandia - pjreyesv1"/>
    <s v="Natalia Mayorga Bohorquez - cnmayorg1"/>
    <d v="2013-12-20T00:00:00"/>
    <x v="6"/>
    <n v="100"/>
  </r>
  <r>
    <s v="Accion_26"/>
    <s v="Incorporar en los contratos de prestacion de servicios, cuyo objeto este relacionado a algun acuerdo de valorizacion, una clausula de sometimiento a condicion de la ejecucion del contrato debido a la suspension o terminacion del acuerdo de valorizacion correspondiente"/>
    <s v="2.1.2.   Hallazgo administrativo con Presunta"/>
    <x v="1"/>
    <x v="0"/>
    <s v="Camilo Oswaldo Barajas Sierra - pcbaraja1"/>
    <x v="7"/>
    <s v="Ivan Abelardo Sarmiento Galvis - pisarmie1"/>
    <s v="Johana Paola Lamilla Sanchez - cjlamill1"/>
    <d v="2013-12-20T00:00:00"/>
    <x v="6"/>
    <n v="100"/>
  </r>
  <r>
    <s v="Accion_27"/>
    <s v="Incluir dentro de los estudios previos de los contratos asociados a la gestión de valorización que se presenten para la vigencia 2014 una condición que contemple que si el acuerdo es modificado, derogado o suspendido, el contrato se modificará y/o terminará de mutuo acuerdo de conformidad con la naturaleza de la modificación realizada al Acuerdo Distrital."/>
    <s v="2.1.2.   Hallazgo administrativo con Presunta"/>
    <x v="1"/>
    <x v="0"/>
    <s v="Camilo Oswaldo Barajas Sierra - pcbaraja1"/>
    <x v="8"/>
    <s v="Hernando Arenas Castro - pharenas1"/>
    <s v="Maritza Zarate Vanegas - cmzarate1"/>
    <d v="2013-12-20T00:00:00"/>
    <x v="6"/>
    <n v="100"/>
  </r>
  <r>
    <s v="Accion_28"/>
    <s v="Incorporar en los contratos de prestación de servicios, cuyo objeto que esté relacionado a algún acuerdo de valorización, una cláusula de sometimiento a condición de la ejecución del contrato debido a la suspensión o terminación del acuerdo de valorización correspondiente"/>
    <s v="2.1.3. Hallazgo administrativo con presunta incidencia"/>
    <x v="1"/>
    <x v="0"/>
    <s v="Camilo Oswaldo Barajas Sierra - pcbaraja1"/>
    <x v="7"/>
    <s v="Ivan Abelardo Sarmiento Galvis - pisarmie1"/>
    <s v="Johana Paola Lamilla Sanchez - cjlamill1"/>
    <d v="2013-12-20T00:00:00"/>
    <x v="6"/>
    <n v="100"/>
  </r>
  <r>
    <s v="Accion_29"/>
    <s v="Incluir en el proyecto de acuerdo que se presente al Concejo Distrital para autorizar el cupo de endeudamiento para la Administración Central y los Establecimientos Públicos del Distrito Capital la obra sobre la que se adelantaron los Estudios y Diseños"/>
    <s v="2.1.3. Hallazgo administrativo con presunta incidencia"/>
    <x v="1"/>
    <x v="0"/>
    <s v="Camilo Oswaldo Barajas Sierra - pcbaraja1"/>
    <x v="9"/>
    <s v="Jose Javier Suarez Bernal - pjsuarez2"/>
    <s v="Imelda Bernal Raquira - cibernal1"/>
    <d v="2013-12-20T00:00:00"/>
    <x v="6"/>
    <n v="100"/>
  </r>
  <r>
    <s v="Accion_30"/>
    <s v="Establecer un control que permita supervisar el cumplimiento de los plazos establecidos en los términos contractuales"/>
    <s v="2.2.1. Hallazgo Administrativo con"/>
    <x v="1"/>
    <x v="0"/>
    <s v="Camilo Oswaldo Barajas Sierra - pcbaraja1"/>
    <x v="0"/>
    <s v="Luis Ernesto Bernal Rivera - tpplbernal1"/>
    <s v="Pedro Ernesto Guaqueta Paez - cpguaque1"/>
    <d v="2013-12-20T00:00:00"/>
    <x v="7"/>
    <n v="100"/>
  </r>
  <r>
    <s v="Accion_31"/>
    <s v="Establecer un control que permita supervisar el cumplimiento de los plazos establecidos en los términos contractuales"/>
    <s v="2.3.1. Hallazgo administrativo con presunta"/>
    <x v="1"/>
    <x v="0"/>
    <s v="Camilo Oswaldo Barajas Sierra - pcbaraja1"/>
    <x v="0"/>
    <s v="Luis Ernesto Bernal Rivera - tpplbernal1"/>
    <s v="Pedro Ernesto Guaqueta Paez - cpguaque1"/>
    <d v="2013-12-20T00:00:00"/>
    <x v="7"/>
    <n v="100"/>
  </r>
  <r>
    <s v="Accion_32"/>
    <s v="Actualizar el modelo de minuta contractual para que en una de sus clausulas se estipule que el IDU girará el valor del anticipo a la cuenta bancaria exclusiva de la fiducia que se contrate luego de haberse suscrito el acta de inicio y dentro de los 45 días hábiles"/>
    <s v="2.3.2. Hallazgo administrativo, porque el IDU"/>
    <x v="1"/>
    <x v="0"/>
    <s v="Camilo Oswaldo Barajas Sierra - pcbaraja1"/>
    <x v="7"/>
    <s v="Ivan Abelardo Sarmiento Galvis - pisarmie1"/>
    <s v="Johana Paola Lamilla Sanchez - cjlamill1"/>
    <d v="2013-12-20T00:00:00"/>
    <x v="6"/>
    <n v="100"/>
  </r>
  <r>
    <s v="Accion_33"/>
    <s v="Solicitar a la Dirección Técnica de Gestión Contractual concepto acerca del incumplimiento del contratista por no atender las glosas establecidas en el acta de liquidación"/>
    <s v="2.3.4. Hallazgo administrativo, porque el contratista"/>
    <x v="1"/>
    <x v="0"/>
    <s v="Camilo Oswaldo Barajas Sierra - pcbaraja1"/>
    <x v="10"/>
    <s v="Luis Ernesto Bernal Rivera - plbernal1"/>
    <s v="Laura Patricia Otero Duran - ploterod1"/>
    <d v="2013-12-20T00:00:00"/>
    <x v="6"/>
    <n v="100"/>
  </r>
  <r>
    <s v="Accion_34"/>
    <s v="Emitir concepto jurídico de acuerdo con la solicitud enviada por la Dirección Técnica de Mantenimiento"/>
    <s v="2.3.4. Hallazgo administrativo, porque el contratista"/>
    <x v="1"/>
    <x v="0"/>
    <s v="Camilo Oswaldo Barajas Sierra - pcbaraja1"/>
    <x v="7"/>
    <s v="Ivan Abelardo Sarmiento Galvis - pisarmie1"/>
    <s v="Johana Paola Lamilla Sanchez - cjlamill1"/>
    <d v="2013-12-20T00:00:00"/>
    <x v="6"/>
    <n v="100"/>
  </r>
  <r>
    <s v="Accion_35"/>
    <s v="Enviar memorando por parte de la Dirección Técnica de Mantenimiento a la Dirección Técnica de Gestión Judicial, para que se realicen las acciones legales a que haya lugar tendientes al cumplimiento de los compromisos adquiridos por el CONTRATISTA en el acta de liquidación."/>
    <s v="2.3.4. Hallazgo administrativo, porque el contratista"/>
    <x v="1"/>
    <x v="0"/>
    <s v="Camilo Oswaldo Barajas Sierra - pcbaraja1"/>
    <x v="10"/>
    <s v="Luis Ernesto Bernal Rivera - plbernal1"/>
    <s v="Laura Patricia Otero Duran - ploterod1"/>
    <d v="2013-12-20T00:00:00"/>
    <x v="6"/>
    <n v="100"/>
  </r>
  <r>
    <s v="Accion_36"/>
    <s v="La DTM mediante memorando solicitará al área encargada en la Entidad de la elaboración de los contratos de obra e interventoría, que para los futuros contratos de tal naturaleza, se establezca un plazo para suscribir el acta de inicio, acorde a las necesidades reales segun las actividades a desarrollarse, previas a la suscripcion de dicha acta."/>
    <s v="2.3.5. Hallazgo administrativo con presunta incidencia disciplinaria"/>
    <x v="1"/>
    <x v="0"/>
    <s v="Camilo Oswaldo Barajas Sierra - pcbaraja1"/>
    <x v="10"/>
    <s v="Luis Ernesto Bernal Rivera - plbernal1"/>
    <s v="Laura Patricia Otero Duran - ploterod1"/>
    <d v="2013-12-19T00:00:00"/>
    <x v="6"/>
    <n v="100"/>
  </r>
  <r>
    <s v="Accion_37"/>
    <s v="Dado que con posterioridad a la terminación del contrato IDU-77-2006 fue revisado y modificado el Manual de Gestión Contractual, y que los contratos adicionales y mayores cantidades de obra se encuentraban establecidos en los numerales 8.5.3 y 8.5.5. respectivamente. La DTM en lo sucesivo dará cumplimiento estricto a lo establecido en dicho Manual con relación a lo referido en el hallazgo."/>
    <s v="2.3.6. Hallazgo administrativo, por la falta de planeación"/>
    <x v="1"/>
    <x v="0"/>
    <s v="Camilo Oswaldo Barajas Sierra - pcbaraja1"/>
    <x v="10"/>
    <s v="Luis Ernesto Bernal Rivera - plbernal1"/>
    <s v="Laura Patricia Otero Duran - ploterod1"/>
    <d v="2013-12-19T00:00:00"/>
    <x v="6"/>
    <n v="100"/>
  </r>
  <r>
    <s v="Accion_38"/>
    <s v="La DTM realizará la gestión pertinente encaminada a que los contratos a cargo se liquiden dentro del plazo establecido en el mismo o en su defecto dentro del plazo establecido por la ley. En el evento en que los contratistas e Interventores incumplan con esta obligación se iniciaran las acciones legales a que halla lugar"/>
    <s v="2.3.7. Hallazgo administrativo con presunta"/>
    <x v="1"/>
    <x v="0"/>
    <s v="Camilo Oswaldo Barajas Sierra - pcbaraja1"/>
    <x v="10"/>
    <s v="Luis Ernesto Bernal Rivera - plbernal1"/>
    <s v="Laura Patricia Otero Duran - ploterod1"/>
    <d v="2013-12-19T00:00:00"/>
    <x v="6"/>
    <n v="100"/>
  </r>
  <r>
    <s v="Accion_39"/>
    <s v="Requerir a la aseguradora Seguros del Estado S.A para que efectúe el pago de la cláusula penal pecuniaria del contrato IDU-1385-2012, equivalente a $2.002.800"/>
    <s v="2.4.1. Hallazgo administrativo porque a la fecha"/>
    <x v="1"/>
    <x v="0"/>
    <s v="Camilo Oswaldo Barajas Sierra - pcbaraja1"/>
    <x v="7"/>
    <s v="Ivan Abelardo Sarmiento Galvis - pisarmie1"/>
    <s v="Johana Paola Lamilla Sanchez - cjlamill1"/>
    <d v="2013-12-20T00:00:00"/>
    <x v="6"/>
    <n v="100"/>
  </r>
  <r>
    <s v="Accion_40"/>
    <s v="En el caso que la aseguradora no realice el pago de acuerdo con los requerimientos realizados por la Entidad, solicitar a la DTGJ el inicio del cobro ejecutivo."/>
    <s v="2.4.1. Hallazgo administrativo porque a la fecha"/>
    <x v="1"/>
    <x v="0"/>
    <s v="Camilo Oswaldo Barajas Sierra - pcbaraja1"/>
    <x v="7"/>
    <s v="Ivan Abelardo Sarmiento Galvis - pisarmie1"/>
    <s v="Johana Paola Lamilla Sanchez - cjlamill1"/>
    <d v="2013-12-20T00:00:00"/>
    <x v="6"/>
    <n v="100"/>
  </r>
  <r>
    <s v="Accion_41"/>
    <s v="Citar al petente y a los siguientes delegados: IDU - Defensor del ciudadano IDU, Jurídica IDU, Valorización IDU y al representante del área de Construcciones del IDRD."/>
    <s v="2.5.1. Hallazgo administrativo porque las diferentes"/>
    <x v="1"/>
    <x v="0"/>
    <s v="Camilo Oswaldo Barajas Sierra - pcbaraja1"/>
    <x v="11"/>
    <s v="Jose Antonio Velandia Clavijo - pjveland1"/>
    <s v="Andrea Milena Moreno Munoz - pamoreno2"/>
    <d v="2014-01-07T00:00:00"/>
    <x v="8"/>
    <n v="100"/>
  </r>
  <r>
    <s v="Accion_42"/>
    <s v="Revisar y actualizar la lista de chequeo FO-GC-028 Lista de chequeo para la elaboración de contratos PSP y los de apoyo a la gestión con personas naturales"/>
    <s v="No se adjuntaron documentos que forman parte del"/>
    <x v="1"/>
    <x v="0"/>
    <s v="Camilo Oswaldo Barajas Sierra - pcbaraja1"/>
    <x v="7"/>
    <s v="Ivan Abelardo Sarmiento Galvis - pisarmie1"/>
    <s v="Johana Paola Lamilla Sanchez - cjlamill1"/>
    <d v="2014-02-20T00:00:00"/>
    <x v="9"/>
    <n v="100"/>
  </r>
  <r>
    <s v="Accion_43"/>
    <s v="Participar en mesas de trabajo conjuntas con la EAAB y la SDH con el fin de conciliar las operaciones recíprocas entre el IDU y la EAAB"/>
    <s v="2.2.6.1 Hallazgo Administrativo, porque los"/>
    <x v="1"/>
    <x v="0"/>
    <s v="Camilo Oswaldo Barajas Sierra - pcbaraja1"/>
    <x v="12"/>
    <s v="Vladimiro Alberto Estrada Moncayo - pvestrad1"/>
    <s v="Claudia Amparo Montes Carranza - ccmontes1"/>
    <d v="2014-05-21T00:00:00"/>
    <x v="10"/>
    <n v="100"/>
  </r>
  <r>
    <s v="Accion_44"/>
    <s v="Elaborar un informe trimestral que muestre la gestión de la Entidad en la ejecución del avance físico de los proyectos de inversión 809 &quot;Desarrollo y Sostenibilidad de la Infraestructura para la Movilidad&quot; y 810 &quot;Desarrollo y Conservación del Espacio Público y la Red de Ciclo-Rutas&quot;"/>
    <s v="2.4.4. Observación administrativa por el nulo y bajo avance"/>
    <x v="0"/>
    <x v="0"/>
    <s v="Camilo Oswaldo Barajas Sierra - pcbaraja1"/>
    <x v="0"/>
    <s v="Luis Ernesto Bernal Rivera - tpplbernal1"/>
    <s v="Pedro Ernesto Guaqueta Paez - cpguaque1"/>
    <d v="2014-05-23T00:00:00"/>
    <x v="11"/>
    <n v="100"/>
  </r>
  <r>
    <s v="Accion_45"/>
    <s v="Incluir los proyectos 321 y 323 en el Anteproyecto de presupuesto de la vigencia 2015."/>
    <s v="2.4.6. Observación administrativa con presunta"/>
    <x v="0"/>
    <x v="0"/>
    <s v="Camilo Oswaldo Barajas Sierra - pcbaraja1"/>
    <x v="13"/>
    <s v="Yaneth Rocio Mantilla Barón - pymantil1"/>
    <s v="Lina Maria Guzman Gomez - clguzman2"/>
    <d v="2014-05-23T00:00:00"/>
    <x v="12"/>
    <n v="100"/>
  </r>
  <r>
    <s v="Accion_46"/>
    <s v="Solicitar los recursos a la Secretaría Distrital de Hacienda para los proyectos 321 y 323"/>
    <s v="2.4.6. Observación administrativa con presunta"/>
    <x v="0"/>
    <x v="0"/>
    <s v="Camilo Oswaldo Barajas Sierra - pcbaraja1"/>
    <x v="14"/>
    <s v="Adriana Parra Casallas - paparrac1"/>
    <s v="Paula Juliana Serrano Serrano - cpserran1"/>
    <d v="2014-05-23T00:00:00"/>
    <x v="12"/>
    <n v="100"/>
  </r>
  <r>
    <s v="Accion_47"/>
    <s v="Realizar el seguimiento correspondiente a los procesos de expropiación judicial y reiterar por escrito al DADEP la entrega de los predios requeridos para la obra."/>
    <s v="2.4.6. Observación administrativa con presunta"/>
    <x v="0"/>
    <x v="0"/>
    <s v="Camilo Oswaldo Barajas Sierra - pcbaraja1"/>
    <x v="4"/>
    <s v="Martha Alvarez Escobar - pmalvare1"/>
    <s v="Cristian Camilo Bello Rodriguez - ccbellor1"/>
    <d v="2014-05-23T00:00:00"/>
    <x v="12"/>
    <n v="0"/>
  </r>
  <r>
    <s v="Accion_48"/>
    <s v="Modificar la minuta de los contratos de obra e interventoría para establecer el plazo de subscripción del acta de inicio una vez cumplidos los requisitos de perfeccionamiento, legalización y ejecución."/>
    <s v="2.9.1.1. Observación administrativo con"/>
    <x v="1"/>
    <x v="0"/>
    <s v="Camilo Oswaldo Barajas Sierra - pcbaraja1"/>
    <x v="7"/>
    <s v="Ivan Abelardo Sarmiento Galvis - pisarmie1"/>
    <s v="Johana Paola Lamilla Sanchez - cjlamill1"/>
    <d v="2014-05-19T00:00:00"/>
    <x v="10"/>
    <n v="100"/>
  </r>
  <r>
    <s v="Accion_49"/>
    <s v="Elaborar un cuadro de seguimiento para verificar el inicio en tiempo de los contratos de la DTC."/>
    <s v="2.9.1.1. Observación administrativo con"/>
    <x v="1"/>
    <x v="0"/>
    <s v="Camilo Oswaldo Barajas Sierra - pcbaraja1"/>
    <x v="1"/>
    <s v="Meliza Marulanda - pmmarula1"/>
    <s v="Habib Leonardo Mejia Rivera - chmejiar1"/>
    <d v="2014-05-19T00:00:00"/>
    <x v="10"/>
    <n v="100"/>
  </r>
  <r>
    <s v="Accion_50"/>
    <s v="Promover en conjunto con la interventoría la formulación de acciones que permitan la disminución del retraso en el contrato"/>
    <s v="2.9.2.1. Observacioón Administrativa Por Los Atrasos"/>
    <x v="1"/>
    <x v="0"/>
    <s v="Camilo Oswaldo Barajas Sierra - pcbaraja1"/>
    <x v="0"/>
    <s v="Luis Ernesto Bernal Rivera - tpplbernal1"/>
    <s v="Pedro Ernesto Guaqueta Paez - cpguaque1"/>
    <d v="2014-05-24T00:00:00"/>
    <x v="13"/>
    <n v="100"/>
  </r>
  <r>
    <s v="Accion_51"/>
    <s v="Incluir en el manual de contratación un ítem que especifique que los contratos de consultoría de ingeniería básica avanzada de más de 129000 SMLV cuente con interventoría desde el inicio de la consultoría"/>
    <s v="2.9.2.2. Observación Administrativa Por Haber Contratado"/>
    <x v="1"/>
    <x v="0"/>
    <s v="Camilo Oswaldo Barajas Sierra - pcbaraja1"/>
    <x v="0"/>
    <s v="Luis Ernesto Bernal Rivera - tpplbernal1"/>
    <s v="Pedro Ernesto Guaqueta Paez - cpguaque1"/>
    <d v="2014-05-19T00:00:00"/>
    <x v="10"/>
    <n v="100"/>
  </r>
  <r>
    <s v="Accion_52"/>
    <s v="Modificar la minuta de los contratos de obra e interventoría para establecer el plazo de subscripción del acta de inicio una vez cumplidos los requisitos de perfeccionamiento, legalización y ejecución."/>
    <s v="2.9.4.1. Observación administrativa con presunta"/>
    <x v="1"/>
    <x v="0"/>
    <s v="Camilo Oswaldo Barajas Sierra - pcbaraja1"/>
    <x v="7"/>
    <s v="Ivan Abelardo Sarmiento Galvis - pisarmie1"/>
    <s v="Johana Paola Lamilla Sanchez - cjlamill1"/>
    <d v="2014-05-19T00:00:00"/>
    <x v="10"/>
    <n v="100"/>
  </r>
  <r>
    <s v="Accion_53"/>
    <s v="Elaborar un cuadro de seguimiento para verificar el inicio en tiempo de los contratos de la DTC."/>
    <s v="2.9.4.1. Observación administrativa con presunta"/>
    <x v="1"/>
    <x v="0"/>
    <s v="Camilo Oswaldo Barajas Sierra - pcbaraja1"/>
    <x v="1"/>
    <s v="Meliza Marulanda - pmmarula1"/>
    <s v="Habib Leonardo Mejia Rivera - chmejiar1"/>
    <d v="2014-05-19T00:00:00"/>
    <x v="10"/>
    <n v="100"/>
  </r>
  <r>
    <s v="Accion_54"/>
    <s v="Dar cumplimiento con el envío de las actas de inicio de los contratos de obra e interventoría en el plazo establecido para garantizar su publicación en el Sistema Electrónico de Contratación Pública (SECOP)"/>
    <s v="2.9.12.1. Observación administrativa, por la no publicación"/>
    <x v="1"/>
    <x v="0"/>
    <s v="Camilo Oswaldo Barajas Sierra - pcbaraja1"/>
    <x v="10"/>
    <s v="Luis Ernesto Bernal Rivera - plbernal1"/>
    <s v="Laura Patricia Otero Duran - ploterod1"/>
    <d v="2014-06-01T00:00:00"/>
    <x v="10"/>
    <n v="100"/>
  </r>
  <r>
    <s v="Accion_55"/>
    <s v="Elaborar cuadro de cumplimiento de publicación mensual de actas de inicio en el SECOP."/>
    <s v="2.9.12.1. Observación administrativa, por la no publicación"/>
    <x v="1"/>
    <x v="0"/>
    <s v="Camilo Oswaldo Barajas Sierra - pcbaraja1"/>
    <x v="7"/>
    <s v="Ivan Abelardo Sarmiento Galvis - pisarmie1"/>
    <s v="Johana Paola Lamilla Sanchez - cjlamill1"/>
    <d v="2014-06-01T00:00:00"/>
    <x v="10"/>
    <n v="100"/>
  </r>
  <r>
    <s v="Accion_56"/>
    <s v="Completar la capacidad de los 500 cupos que deben asignarse a la sede de alcázares, ya sea a través de la contratación del personal faltante una vez culmine la Ley de garantías electorales y/o mediante la redistribución de las áreas de Dirección Técnica de Predios y la Dirección Técnica de Apoyo a la Valorización"/>
    <s v="2.9.15.1. Hallazgo administrativo con presunta incidencia"/>
    <x v="1"/>
    <x v="0"/>
    <s v="Camilo Oswaldo Barajas Sierra - pcbaraja1"/>
    <x v="15"/>
    <s v="Carlos Humberto Moreno Bermudez - pcmoreno1"/>
    <s v="Omar Fernando Garcia Batte - cogarcia3"/>
    <d v="2014-06-25T00:00:00"/>
    <x v="14"/>
    <n v="100"/>
  </r>
  <r>
    <s v="Accion_57"/>
    <s v="Contar con la adición y/o modificación del contrato de Interventoría para la vigencia 2014 y la proyección de los plazos y valor para las vigencias 2014 y 2015 de acuerdo a la programación de la inversión del contrato de obra y de interventoría."/>
    <s v="3.1.2. Observación administrativa, porque a la fecha"/>
    <x v="0"/>
    <x v="0"/>
    <s v="Camilo Oswaldo Barajas Sierra - pcbaraja1"/>
    <x v="1"/>
    <s v="Meliza Marulanda - pmmarula1"/>
    <s v="Habib Leonardo Mejia Rivera - chmejiar1"/>
    <d v="2014-05-22T00:00:00"/>
    <x v="10"/>
    <n v="100"/>
  </r>
  <r>
    <s v="Accion_58"/>
    <s v="Para aquellos procesos de contratación de obras de conservación que requieran intervenciones transitorias en el marco de la gradualidad de un proyecto se incluirá en los respectivos pliegos de condiciones, como obligación del contratista, la constitución de la garantía de estabilidad conforme a la gradualidad de la intervención"/>
    <s v="3.2.1.1 Observación administrativa con presunta"/>
    <x v="1"/>
    <x v="0"/>
    <s v="Camilo Oswaldo Barajas Sierra - pcbaraja1"/>
    <x v="10"/>
    <s v="Luis Ernesto Bernal Rivera - plbernal1"/>
    <s v="Laura Patricia Otero Duran - ploterod1"/>
    <d v="2014-06-01T00:00:00"/>
    <x v="10"/>
    <n v="100"/>
  </r>
  <r>
    <s v="Accion_59"/>
    <s v="Reformular el PETIC para alinearlo de manera mas contundente con la planeación estratégica de la entidad, de forma que se apoye el cumplimiento de los proyectos misionales"/>
    <s v="2.1.1. hallazgo administrativo resultado"/>
    <x v="1"/>
    <x v="0"/>
    <s v="Camilo Oswaldo Barajas Sierra - pcbaraja1"/>
    <x v="16"/>
    <s v="Leydy Yohana Pineda Afanador - plpineda2"/>
    <s v="Hector Andres Mafla Trujillo - phmaflat1"/>
    <d v="2014-07-22T00:00:00"/>
    <x v="10"/>
    <n v="100"/>
  </r>
  <r>
    <s v="Accion_60"/>
    <s v="Realizar una jornada de sensibilización sobre contratación directa"/>
    <s v="2.2.1. Hallazgo administrativo con incidencia disciplinaria."/>
    <x v="1"/>
    <x v="0"/>
    <s v="Camilo Oswaldo Barajas Sierra - pcbaraja1"/>
    <x v="16"/>
    <s v="Leydy Yohana Pineda Afanador - plpineda2"/>
    <s v="Hugo Fernando Ramirez Ospina - chramire8"/>
    <d v="2014-07-22T00:00:00"/>
    <x v="10"/>
    <n v="100"/>
  </r>
  <r>
    <s v="Accion_61"/>
    <s v="Desmontar gradualmente el contrato de arriendo de PCs"/>
    <s v="2.2.1. Hallazgo administrativo con incidencia disciplinaria."/>
    <x v="1"/>
    <x v="0"/>
    <s v="Camilo Oswaldo Barajas Sierra - pcbaraja1"/>
    <x v="16"/>
    <s v="Leydy Yohana Pineda Afanador - plpineda2"/>
    <s v="Hugo Fernando Ramirez Ospina - chramire8"/>
    <d v="2014-07-22T00:00:00"/>
    <x v="10"/>
    <n v="100"/>
  </r>
  <r>
    <s v="Accion_62"/>
    <s v="Modificar en primera instancia la forma de pagar los nuevos desarrollos de software, teniendo en cuenta los productos solicitados y recibidos; y no las horas empleadas en el trabajo desarrollado, definiendo previamente el valor de cada nuevo desarrollo. En caso necesario de consumo de horas por desarrollos menores imprevistos se efectuará un seguimiento estricto a la actividad"/>
    <s v="2.2.2. Hallazgo Administrativo con incidencia disciplinaria, por fallas en la elaboración de los estudios previos a la suscripción del Contrato Interadministrativo No. IDU-968-2013 y en la supervisión de la ejecución del mismo."/>
    <x v="1"/>
    <x v="0"/>
    <s v="Camilo Oswaldo Barajas Sierra - pcbaraja1"/>
    <x v="16"/>
    <s v="Leydy Yohana Pineda Afanador - plpineda2"/>
    <s v="Hugo Fernando Ramirez Ospina - chramire8"/>
    <d v="2014-07-22T00:00:00"/>
    <x v="15"/>
    <n v="100"/>
  </r>
  <r>
    <s v="Accion_63"/>
    <s v="Conforme a los cronogramas de ejecucion de Obras establecidos por el IDU, suscribir los contratos de los proceso de licitacion de los siguientes proyectos: Proceso licitarorio IDU-LP SGI -020-2014 para Avenida de los cerros (avenida circunvalar) desde calle 9 hasta avenida de los comuneros. Proceso licitarorio IDU-LP SGI - 015-2014 para Avenida Colombia (Ak 24) Desde La Calle 76 Hasta Avenida Medellín (Ac 80) Proceso licitarorio IDU-LP SGI - 023-2014 para Av Ferrocarril de Occidente desde la Cra 93 hasta la AK 100 Proceso licitarorio IDU-LP SGI - 021-2014 para Av. Bosa desde la Av. Agoberto Mejia hasta la Av. Ciudad de Cali. Proceso licitarorio IDU-LP SGI - 013-2014 para Av. la Sirena desde la Ak 7 hasta la Av. Laureano Gomez (Ak 9)"/>
    <s v="2.1.1. Hallazgo administrativo con presunta incidencia"/>
    <x v="0"/>
    <x v="0"/>
    <s v="Camilo Oswaldo Barajas Sierra - pcbaraja1"/>
    <x v="4"/>
    <s v="Martha Alvarez Escobar - pmalvare1"/>
    <s v="Cristian Camilo Bello Rodriguez - ccbellor1"/>
    <d v="2014-09-24T00:00:00"/>
    <x v="16"/>
    <n v="100"/>
  </r>
  <r>
    <s v="Accion_64"/>
    <s v="Perfeccionar la trasferencia de los inmuebles para desarrollar programas de vivienda de interes prioritario dentro de los planes Distritaltes de Vivienda correspondientes sobrantes del Proyecto Ampliacion Avenida Comuneros"/>
    <s v="2.1.1. Hallazgo administrativo con presunta incidencia"/>
    <x v="0"/>
    <x v="0"/>
    <s v="Camilo Oswaldo Barajas Sierra - pcbaraja1"/>
    <x v="4"/>
    <s v="Martha Alvarez Escobar - pmalvare1"/>
    <s v="Cristian Camilo Bello Rodriguez - ccbellor1"/>
    <d v="2014-09-24T00:00:00"/>
    <x v="16"/>
    <n v="100"/>
  </r>
  <r>
    <s v="Accion_65"/>
    <s v="Conforme a los cronogramas de ejecucion de Obras establecidos por el IDU, suscribir los contratos de los proceso de licitacion de los siguientes proyectos: Proceso licitarorio IDU-LP SGI -020-2014 para Avenida de los cerros (avenida circunvalar) desde calle 9 hasta avenida de los comuneros. Proceso licitarorio IDU-LP SGI - 015-2014 para Avenida Colombia (Ak 24) Desde La Calle 76 Hasta Avenida Medellín (Ac 80) Proceso licitarorio IDU-LP SGI - 023-2014 para Av Ferrocarril de Occidente desde la Cra 93 hasta la AK 100 Proceso licitarorio IDU-LP SGI - 021-2014 para Av. Bosa desde la Av. Agoberto Mejia hasta la Av. Ciudad de Cali. Proceso licitarorio IDU-LP SGI - 013-2014 para Av. la Sirena desde la Ak 7 hasta la Av. Laureano Gomez (Ak 9)"/>
    <s v="2.1.2. Hallazgo administrativo con presunta incidencia disciplinaria"/>
    <x v="0"/>
    <x v="0"/>
    <s v="Camilo Oswaldo Barajas Sierra - pcbaraja1"/>
    <x v="4"/>
    <s v="Martha Alvarez Escobar - pmalvare1"/>
    <s v="Cristian Camilo Bello Rodriguez - ccbellor1"/>
    <d v="2014-09-24T00:00:00"/>
    <x v="16"/>
    <n v="100"/>
  </r>
  <r>
    <s v="Accion_66"/>
    <s v="Elaborar Base de Datos de Querellas por parte de la Dirección Técnica de Gestión Judicial."/>
    <s v="2.1.3. Hallazgo administrativo con presunta incidencia,"/>
    <x v="1"/>
    <x v="0"/>
    <s v="Camilo Oswaldo Barajas Sierra - pcbaraja1"/>
    <x v="17"/>
    <s v="Jose Fernando Suarez Venegas - pjsuarez3"/>
    <s v="Maria Diva Fuentes Meneses - pmfuente1"/>
    <d v="2014-09-24T00:00:00"/>
    <x v="16"/>
    <n v="100"/>
  </r>
  <r>
    <s v="Accion_67"/>
    <s v="Solicitar a la Alcaldía Mayor de Bogotá incluir en el Sistema SIPROJ las Querellas."/>
    <s v="2.1.3. Hallazgo administrativo con presunta incidencia,"/>
    <x v="1"/>
    <x v="0"/>
    <s v="Camilo Oswaldo Barajas Sierra - pcbaraja1"/>
    <x v="17"/>
    <s v="Jose Fernando Suarez Venegas - pjsuarez3"/>
    <s v="Maria Diva Fuentes Meneses - pmfuente1"/>
    <d v="2014-09-24T00:00:00"/>
    <x v="16"/>
    <n v="100"/>
  </r>
  <r>
    <s v="Accion_68"/>
    <s v="Solicitar a la Subdirección Técnica de Recursos Tecnológicos un programa que nos permita incluir y actualizar Querellas"/>
    <s v="2.1.3. Hallazgo administrativo con presunta incidencia,"/>
    <x v="1"/>
    <x v="0"/>
    <s v="Camilo Oswaldo Barajas Sierra - pcbaraja1"/>
    <x v="17"/>
    <s v="Jose Fernando Suarez Venegas - pjsuarez3"/>
    <s v="Maria Diva Fuentes Meneses - pmfuente1"/>
    <d v="2014-09-24T00:00:00"/>
    <x v="16"/>
    <n v="100"/>
  </r>
  <r>
    <s v="Accion_69"/>
    <s v="Conciliar trimestralmente base de datos referidas a querellas entre la Dirección Técnica de Predios y la Dirección Técnica de Gestión Judicial."/>
    <s v="2.1.4. Hallazgo administrativo por la falta de gestión de la administración,"/>
    <x v="1"/>
    <x v="0"/>
    <s v="Camilo Oswaldo Barajas Sierra - pcbaraja1"/>
    <x v="17"/>
    <s v="Jose Fernando Suarez Venegas - pjsuarez3"/>
    <s v="Maria Diva Fuentes Meneses - pmfuente1"/>
    <d v="2014-09-24T00:00:00"/>
    <x v="16"/>
    <n v="100"/>
  </r>
  <r>
    <s v="Accion_70"/>
    <s v="Elaborar un informe en el cual se defina qué es un &quot;área de trabajo&quot; y que contenga un inventario con las áreas de trabajo que se encuentran instaladas en la sede Alcazares y donde se relacione el usuario (funcionario o contratista) responsable del mismo y/o las"/>
    <s v="2.1.1. Observación administrativa con presunta"/>
    <x v="1"/>
    <x v="0"/>
    <s v="Camilo Oswaldo Barajas Sierra - pcbaraja1"/>
    <x v="15"/>
    <s v="Carlos Humberto Moreno Bermudez - pcmoreno1"/>
    <s v="Omar Fernando Garcia Batte - cogarcia3"/>
    <d v="2014-12-17T00:00:00"/>
    <x v="17"/>
    <n v="100"/>
  </r>
  <r>
    <s v="Accion_71"/>
    <s v="Presentar a la Contraloría de Bogotá un informe en el cual se evidencien los productos generados por el personal que labora en la sede Alcázarez, con el fin de corroborar la necesidad de la contratación de dicho espacio."/>
    <s v="2.1.1. Observación administrativa con presunta"/>
    <x v="1"/>
    <x v="0"/>
    <s v="Camilo Oswaldo Barajas Sierra - pcbaraja1"/>
    <x v="15"/>
    <s v="Carlos Humberto Moreno Bermudez - pcmoreno1"/>
    <s v="Omar Fernando Garcia Batte - cogarcia3"/>
    <d v="2014-12-17T00:00:00"/>
    <x v="17"/>
    <n v="100"/>
  </r>
  <r>
    <s v="Accion_72"/>
    <s v="Realizar jornadas de actualización para garantizar que los servidores públicos conozcan los cambios surtidos en el proceso de actualización del MECI."/>
    <s v="2.2.1.1. Hallazgo Administrativo con presunta incidencia disciplinaria"/>
    <x v="1"/>
    <x v="0"/>
    <s v="Camilo Oswaldo Barajas Sierra - pcbaraja1"/>
    <x v="14"/>
    <s v="Adriana Parra Casallas - paparrac1"/>
    <s v="Paula Juliana Serrano Serrano - cpserran1"/>
    <d v="2015-06-09T00:00:00"/>
    <x v="18"/>
    <n v="100"/>
  </r>
  <r>
    <s v="Accion_73"/>
    <s v="Formalizar mediante acto administrativo la adopción de la actualización del Modelo Estándar de Control Interno MECI en el IDU."/>
    <s v="2.2.1.1. Hallazgo Administrativo con presunta incidencia disciplinaria"/>
    <x v="1"/>
    <x v="0"/>
    <s v="Camilo Oswaldo Barajas Sierra - pcbaraja1"/>
    <x v="14"/>
    <s v="Adriana Parra Casallas - paparrac1"/>
    <s v="Paula Juliana Serrano Serrano - cpserran1"/>
    <d v="2015-06-09T00:00:00"/>
    <x v="18"/>
    <n v="100"/>
  </r>
  <r>
    <s v="Accion_74"/>
    <s v="Solicitar concepto a la Dirección Distrital de Desarrollo Institucional, responsable de los lineamientos del Sistema Integrado de Gestión en el Distrito Capital, sobre la implementación."/>
    <s v="2.2.1.2. Hallazgo administrativo con presunta incidencia disciplinaria"/>
    <x v="1"/>
    <x v="0"/>
    <s v="Camilo Oswaldo Barajas Sierra - pcbaraja1"/>
    <x v="14"/>
    <s v="Adriana Parra Casallas - paparrac1"/>
    <s v="Paula Juliana Serrano Serrano - cpserran1"/>
    <d v="2015-07-04T00:00:00"/>
    <x v="19"/>
    <n v="100"/>
  </r>
  <r>
    <s v="Accion_75"/>
    <s v="Cumplir con el 100% del cronograma para la implementación del SIG definido por la alcaldía con corte al 31 de diciembre de 2015"/>
    <s v="2.2.1.2. Hallazgo administrativo con presunta incidencia disciplinaria"/>
    <x v="1"/>
    <x v="0"/>
    <s v="Camilo Oswaldo Barajas Sierra - pcbaraja1"/>
    <x v="14"/>
    <s v="Adriana Parra Casallas - paparrac1"/>
    <s v="Paula Juliana Serrano Serrano - cpserran1"/>
    <d v="2015-07-05T00:00:00"/>
    <x v="20"/>
    <n v="100"/>
  </r>
  <r>
    <s v="Accion_76"/>
    <s v="Ajustar el procedimiento de &quot;RESPUESTA INFORME AUDITORIA y GESTiÓN PLAN MEJORAMIENTO CON ORGANISMOS DE CONTROL&quot;"/>
    <s v="2.2.2.1. Hallazgo administrativo por las acciones"/>
    <x v="1"/>
    <x v="0"/>
    <s v="Camilo Oswaldo Barajas Sierra - pcbaraja1"/>
    <x v="18"/>
    <s v="Ismael Martinez Guerrero - pimartin1"/>
    <s v="Camilo Oswaldo Barajas Sierra - pcbaraja1"/>
    <d v="2015-07-15T00:00:00"/>
    <x v="21"/>
    <n v="100"/>
  </r>
  <r>
    <s v="Accion_77"/>
    <s v="Fortalecer las etapas de preinversión (factibilidad y diseño) y ejecución (construcción) de los proyectos de infraestructura vial y espacio público que ejecute el Instituto en su ciclo de vida, mediante la elaboración de una guía que permita alinear los conceptos y entregables de factibilidad (DTP) a diseño (DTD) y de diseño (DTD) a construcción (DTC) de tal forma que sirva de herramienta que contribuya al logro de sus objetivos, y a la mejora de la planeación de dichos proyectos."/>
    <s v="2.2.3.1.1. Hallazgo Administrativo con presunta incidencia"/>
    <x v="1"/>
    <x v="0"/>
    <s v="Camilo Oswaldo Barajas Sierra - pcbaraja1"/>
    <x v="0"/>
    <s v="Luis Ernesto Bernal Rivera - tpplbernal1"/>
    <s v="Pedro Ernesto Guaqueta Paez - cpguaque1"/>
    <d v="2015-06-04T00:00:00"/>
    <x v="22"/>
    <n v="100"/>
  </r>
  <r>
    <s v="Accion_78"/>
    <s v="Fortalecer las etapas de preinversión (factibilidad y diseño) y ejecución (construcción) de los proyectos de infraestructura vial y espacio público que ejecute el Instituto en su ciclo de vida, mediante la elaboración de una guía que permita alinear los conceptos y entregables de factibilidad (DTP) a diseño (DTD) y de diseño (DTD) a construcción (DTC) de tal forma que sirva de herramienta que contribuya al logro de sus objetivos, y a la mejora de la planeación de dichos proyectos."/>
    <s v="2.2.3.3.1. Hallazgo Administrativo con presunta incidencia"/>
    <x v="1"/>
    <x v="0"/>
    <s v="Camilo Oswaldo Barajas Sierra - pcbaraja1"/>
    <x v="0"/>
    <s v="Luis Ernesto Bernal Rivera - tpplbernal1"/>
    <s v="Pedro Ernesto Guaqueta Paez - cpguaque1"/>
    <d v="2015-06-04T00:00:00"/>
    <x v="22"/>
    <n v="100"/>
  </r>
  <r>
    <s v="Accion_79"/>
    <s v="Fortalecer las etapas de preinversión (factibilidad y diseño) y ejecución (construcción) de los proyectos de infraestructura vial y espacio público que ejecute el Instituto en su ciclo de vida, mediante la elaboración de una guía que permita alinear los conceptos y entregables de factibilidad (DTP) a diseño (DTD) y de diseño (DTD) a construcción (DTC) de tal forma que sirva de herramienta que contribuya al logro de sus objetivos, y a la mejora de la planeación de dichos proyectos."/>
    <s v="2.2.3.4.1. Observación Administrativa"/>
    <x v="1"/>
    <x v="0"/>
    <s v="Camilo Oswaldo Barajas Sierra - pcbaraja1"/>
    <x v="0"/>
    <s v="Luis Ernesto Bernal Rivera - tpplbernal1"/>
    <s v="Pedro Ernesto Guaqueta Paez - cpguaque1"/>
    <d v="2015-06-04T00:00:00"/>
    <x v="22"/>
    <n v="100"/>
  </r>
  <r>
    <s v="Accion_80"/>
    <s v="Suscribir el acta de recibo final del contrato, momento en el cual se actualizaran las garantías vigentes."/>
    <s v="2.2.3.4.2. Hallazgo Administrativo con presunta incidencia"/>
    <x v="1"/>
    <x v="0"/>
    <s v="Camilo Oswaldo Barajas Sierra - pcbaraja1"/>
    <x v="1"/>
    <s v="Meliza Marulanda - pmmarula1"/>
    <s v="Habib Leonardo Mejia Rivera - chmejiar1"/>
    <d v="2015-06-05T00:00:00"/>
    <x v="23"/>
    <n v="100"/>
  </r>
  <r>
    <s v="Accion_81"/>
    <s v="Fortalecer las etapas de preinversión (factibilidad y diseño) y ejecución (construcción) de los proyectos de infraestructura vial y espacio público que ejecute el Instituto en su ciclo de vida, mediante la elaboración de una guía que permita alinear los conceptos y entregables de factibilidad (DTP) a diseño (DTD) y de diseño (DTD) a construcción (DTC) de tal forma que sirva de herramienta que contribuya al logro de sus objetivos, y a la mejora de la planeación de dichos proyectos."/>
    <s v="2.2.3.5.1. Hallazgo Administrativo Con Presunta Incidencia Disciplinaria Por la falta de planeación, toda vez que las adiciones superaron el limite legal establecido en el artículo 40 de la Ley 90 de 1993."/>
    <x v="1"/>
    <x v="0"/>
    <s v="Camilo Oswaldo Barajas Sierra - pcbaraja1"/>
    <x v="0"/>
    <s v="Luis Ernesto Bernal Rivera - tpplbernal1"/>
    <s v="Pedro Ernesto Guaqueta Paez - cpguaque1"/>
    <d v="2015-06-04T00:00:00"/>
    <x v="22"/>
    <n v="100"/>
  </r>
  <r>
    <s v="Accion_82"/>
    <s v="Establecer en el acta de Liquidación del contrato, el balance final del contrato, de acuerdo a lo establecido en los términos de referencia y documentos del contrato."/>
    <s v="2.2.3.5.2. Hallazgo Administrativo con presunta incidencia Disciplinaria por falta de control y supervisión."/>
    <x v="0"/>
    <x v="0"/>
    <s v="Camilo Oswaldo Barajas Sierra - pcbaraja1"/>
    <x v="1"/>
    <s v="Meliza Marulanda - pmmarula1"/>
    <s v="Habib Leonardo Mejia Rivera - chmejiar1"/>
    <d v="2015-06-05T00:00:00"/>
    <x v="20"/>
    <n v="100"/>
  </r>
  <r>
    <s v="Accion_83"/>
    <s v="Establecer en el acta de Liquidación del contrato, el balance final del contrato, de acuerdo a lo establecido en los términos de referencia y documentos del contrato."/>
    <s v="2.2.3.5.3. Hallazgo administrativo con presunta incidencia disciplinaria y fiscal porque se efectuaron mayores pagos en actividades objeto del contrato de obra IDU-032 de 2011."/>
    <x v="0"/>
    <x v="0"/>
    <s v="Camilo Oswaldo Barajas Sierra - pcbaraja1"/>
    <x v="1"/>
    <s v="Meliza Marulanda - pmmarula1"/>
    <s v="Habib Leonardo Mejia Rivera - chmejiar1"/>
    <d v="2015-06-05T00:00:00"/>
    <x v="20"/>
    <n v="100"/>
  </r>
  <r>
    <s v="Accion_84"/>
    <s v="Allegar los informes los informes de interventoría No. 38 y 39, así como también los informes ambientales de interventoría No. 45 y 46."/>
    <s v="2.2.3.5.4. Hallazgo administrativo con presunta incidencia disciplinaria"/>
    <x v="1"/>
    <x v="0"/>
    <s v="Camilo Oswaldo Barajas Sierra - pcbaraja1"/>
    <x v="1"/>
    <s v="Meliza Marulanda - pmmarula1"/>
    <s v="Habib Leonardo Mejia Rivera - chmejiar1"/>
    <d v="2015-06-05T00:00:00"/>
    <x v="24"/>
    <n v="100"/>
  </r>
  <r>
    <s v="Accion_85"/>
    <s v="Establecer en la Matriz de Riesgos del proceso de Construcción las causas, los riesgos y las consecuencias de no contar con los CDP´s de las adiciones o Mayores cantidades de obra cuando estos dependan del giro de un tercero."/>
    <s v="2.2.3.6.1. Hallazgo administrativo con presunta incidencia disciplinaria"/>
    <x v="1"/>
    <x v="0"/>
    <s v="Camilo Oswaldo Barajas Sierra - pcbaraja1"/>
    <x v="1"/>
    <s v="Meliza Marulanda - pmmarula1"/>
    <s v="Habib Leonardo Mejia Rivera - chmejiar1"/>
    <d v="2015-06-05T00:00:00"/>
    <x v="20"/>
    <n v="100"/>
  </r>
  <r>
    <s v="Accion_86"/>
    <s v="Incorporar en la lista de chequeo de los estudios previos, la verificación de la disponibilidad de los predios o áreas a intervenir cuando estos deriven de una cesión o uso de suelo."/>
    <s v="2.2.3.6.2. Hallazgo administrativo con presunta incidencia disciplinaria"/>
    <x v="1"/>
    <x v="0"/>
    <s v="Camilo Oswaldo Barajas Sierra - pcbaraja1"/>
    <x v="9"/>
    <s v="Jose Javier Suarez Bernal - pjsuarez2"/>
    <s v="Imelda Bernal Raquira - cibernal1"/>
    <d v="2015-08-01T00:00:00"/>
    <x v="20"/>
    <n v="100"/>
  </r>
  <r>
    <s v="Accion_87"/>
    <s v="Hacer seguimiento mensual a las garantía que amparan cada contrato para su actualización al termino del mismo"/>
    <s v="2.2.3.6.3. Hallazgo administrativo con presunta incidencia"/>
    <x v="1"/>
    <x v="0"/>
    <s v="Camilo Oswaldo Barajas Sierra - pcbaraja1"/>
    <x v="1"/>
    <s v="Meliza Marulanda - pmmarula1"/>
    <s v="Habib Leonardo Mejia Rivera - chmejiar1"/>
    <d v="2015-06-05T00:00:00"/>
    <x v="20"/>
    <n v="100"/>
  </r>
  <r>
    <s v="Accion_88"/>
    <s v="Realizar seguimiento a la aprobación de los productos del Contrato IDU-2226-2013, en el evento de incumplimiento de la entrega de los productos pendientes se afectaran las garantías de cumplimiento y calidad, así como la correspondiente aplicación de la cláusula penal pecuniaria."/>
    <s v="2.2.3.7.1. Hallazgo administrativo con presunta incidencia disciplinaria"/>
    <x v="1"/>
    <x v="0"/>
    <s v="Camilo Oswaldo Barajas Sierra - pcbaraja1"/>
    <x v="9"/>
    <s v="Jose Javier Suarez Bernal - pjsuarez2"/>
    <s v="Imelda Bernal Raquira - cibernal1"/>
    <d v="2015-06-08T00:00:00"/>
    <x v="25"/>
    <n v="100"/>
  </r>
  <r>
    <s v="Accion_89"/>
    <s v="Fortalecer las etapas de preinversión (factibilidad y diseño) y ejecución (construcción) de los proyectos de infraestructura vial y espacio público que ejecute el Instituto en su ciclo de vida, mediante la elaboración de una guía que permita alinear los conceptos y entregables de factibilidad (DTP) a diseño (DTD) y de diseño (DTD) a construcción (DTC) de tal forma que sirva de herramienta que contribuya al logro de sus objetivos, y a la mejora de la planeación de dichos proyectos."/>
    <s v="2.2.3.8.2. Hallazgo administrativo con presunta incidencia"/>
    <x v="1"/>
    <x v="0"/>
    <s v="Camilo Oswaldo Barajas Sierra - pcbaraja1"/>
    <x v="0"/>
    <s v="Luis Ernesto Bernal Rivera - tpplbernal1"/>
    <s v="Pedro Ernesto Guaqueta Paez - cpguaque1"/>
    <d v="2015-06-04T00:00:00"/>
    <x v="22"/>
    <n v="100"/>
  </r>
  <r>
    <s v="Accion_90"/>
    <s v="En virtud a que la entidad ha cumplido con las exigencias de la SDM, para obtener los PMT del contrato IDU-1885-2013, sin que ese PMT se haya a probado, se escalará el tema en el comité intersectorial del Distrito con el fin de Agilizar y obtener la aprobación del Mismo"/>
    <s v="2.2.3.8.3. Hallazgo administrativo con presunta incidencia disciplinaria"/>
    <x v="1"/>
    <x v="0"/>
    <s v="Camilo Oswaldo Barajas Sierra - pcbaraja1"/>
    <x v="1"/>
    <s v="Meliza Marulanda - pmmarula1"/>
    <s v="Habib Leonardo Mejia Rivera - chmejiar1"/>
    <d v="2015-06-05T00:00:00"/>
    <x v="20"/>
    <n v="100"/>
  </r>
  <r>
    <s v="Accion_91"/>
    <s v="Adjudicar el proceso de construcción de un muro con tendencia verde en la calle 45 entre carreras 7 y 13 costado sur, utilizando los diseños realizados por parte del contrato de obra No. 1885 de 2013."/>
    <s v="2.2.3.8.4. Hallazgo Administrativo con presunta incidencia"/>
    <x v="0"/>
    <x v="0"/>
    <s v="Camilo Oswaldo Barajas Sierra - pcbaraja1"/>
    <x v="0"/>
    <s v="Luis Ernesto Bernal Rivera - tpplbernal1"/>
    <s v="Pedro Ernesto Guaqueta Paez - cpguaque1"/>
    <d v="2015-05-15T00:00:00"/>
    <x v="20"/>
    <n v="100"/>
  </r>
  <r>
    <s v="Accion_92"/>
    <s v="Generar una Guía en donde se establezca la metodología, requisitos, elementos técnicos, alcance de las actividades de pre-diagnóstico y diagnóstico, para estructurar un programa de conservación para la infraestructura vial y espacio público construido en Bogotá D.C., y mecanismos de control a los cambios de las priorizaciones y metas fijadas preliminarmente."/>
    <s v="2.2.3.9.1. Hallazgo administrativo con presunta"/>
    <x v="1"/>
    <x v="0"/>
    <s v="Camilo Oswaldo Barajas Sierra - pcbaraja1"/>
    <x v="6"/>
    <s v="Jorge Mauricio Reyes Velandia - pjreyesv1"/>
    <s v="Natalia Mayorga Bohorquez - cnmayorg1"/>
    <d v="2015-06-09T00:00:00"/>
    <x v="20"/>
    <n v="100"/>
  </r>
  <r>
    <s v="Accion_93"/>
    <s v="En virtud a que la entidad ha cumplido con las exigencias de la Secretaría de Movilidad - SDM para obtener por parte de ésta el recibo de las obras de señalización llevadas a cabo en el contrato 59/2012, sin que dicho recibo se haya surtido, con el fin de agilizar y obtener el mismo, se escalará el tema al Comité Intersectorial Distrital"/>
    <s v="2.2.3.9.2. Hallazgo administrativo, porque los contratos de obra No 059 de 2012 e interventoría No 066 de 2012, no se han podido liquidar debido a la falta de recibo a satisfacción de las obras ejecutadas por parte de la Secretaría Distrital de Movilidad"/>
    <x v="0"/>
    <x v="0"/>
    <s v="Camilo Oswaldo Barajas Sierra - pcbaraja1"/>
    <x v="10"/>
    <s v="Luis Ernesto Bernal Rivera - plbernal1"/>
    <s v="Laura Patricia Otero Duran - ploterod1"/>
    <d v="2015-06-01T00:00:00"/>
    <x v="26"/>
    <n v="100"/>
  </r>
  <r>
    <s v="Accion_94"/>
    <s v="Fortalecer las etapas de preinversión (factibilidad y diseño) y ejecución (construcción) de los proyectos de infraestructura vial y espacio público que ejecute el Instituto en su ciclo de vida, mediante la elaboración de una guía que permita alinear los conceptos y entregables de factibilidad (DTP) a diseño (DTD) y de diseño (DTD) a construcción (DTC) de tal forma que sirva de herramienta que contribuya al logro de sus objetivos, y a la mejora de la planeación de dichos proyectos."/>
    <s v="2.2.3.10.1. Hallazgo administrativo con presunta"/>
    <x v="1"/>
    <x v="0"/>
    <s v="Camilo Oswaldo Barajas Sierra - pcbaraja1"/>
    <x v="0"/>
    <s v="Luis Ernesto Bernal Rivera - tpplbernal1"/>
    <s v="Pedro Ernesto Guaqueta Paez - cpguaque1"/>
    <d v="2015-06-04T00:00:00"/>
    <x v="22"/>
    <n v="100"/>
  </r>
  <r>
    <s v="Accion_95"/>
    <s v="Incluir en el modelo de pliegos de condiciones de obra, de una disposición mediante la cual se de la directriz a los futuros contratistas sobre las líneas de inversión que deben escoger para el manejo del patrimonio autónomo que se constituye para el manejo del anticipo, por parte de las fiduciarias."/>
    <s v="2.2.3.10.2. Hallazgo administrativo con presunta incidencia"/>
    <x v="1"/>
    <x v="0"/>
    <s v="Camilo Oswaldo Barajas Sierra - pcbaraja1"/>
    <x v="19"/>
    <s v="Ferney Baquero Figueredo - pfbaquer1"/>
    <s v="Andrea Johanna Alvarez Tibaduiza - paalvare1"/>
    <d v="2015-06-09T00:00:00"/>
    <x v="27"/>
    <n v="100"/>
  </r>
  <r>
    <s v="Accion_96"/>
    <s v="Fortalecer las etapas de preinversión (factibilidad y diseño) y ejecución (construcción) de los proyectos de infraestructura vial y espacio público que ejecute el Instituto en su ciclo de vida, mediante la elaboración de una guía que permita alinear los conceptos y entregables de factibilidad (DTP) a diseño (DTD) y de diseño (DTD) a construcción (DTC) de tal forma que sirva de herramienta que contribuya al logro de sus objetivos, y a la mejora de la planeación de dichos proyectos."/>
    <s v="2.2.3.10.3. Hallazgo administrativo por el"/>
    <x v="1"/>
    <x v="0"/>
    <s v="Camilo Oswaldo Barajas Sierra - pcbaraja1"/>
    <x v="0"/>
    <s v="Luis Ernesto Bernal Rivera - tpplbernal1"/>
    <s v="Pedro Ernesto Guaqueta Paez - cpguaque1"/>
    <d v="2015-06-04T00:00:00"/>
    <x v="22"/>
    <n v="100"/>
  </r>
  <r>
    <s v="Accion_97"/>
    <s v="Proyectar el Estatuto de Valorización incluyendo orientaciones que propendan por la reduccción de la incertidumbre en las obras de los proyectos de acuerdo"/>
    <s v="2.2.3.12.1. Hallazgo administrativo con Presunta incidencia disciplinaria"/>
    <x v="1"/>
    <x v="0"/>
    <s v="Camilo Oswaldo Barajas Sierra - pcbaraja1"/>
    <x v="8"/>
    <s v="Hernando Arenas Castro - pharenas1"/>
    <s v="Maritza Zarate Vanegas - cmzarate1"/>
    <d v="2015-06-08T00:00:00"/>
    <x v="28"/>
    <n v="100"/>
  </r>
  <r>
    <s v="Accion_98"/>
    <s v="La Entidad no está de acuerdo con el hallazgo levantado, toda vez que el contrato no corresponde a la vigencia auditada y se acatarán los requisitos legales para la suscripción del contrato IDU-001-2015. No obstante lo anterior, la entidad Ejecutará las siguientes acciones de mejora: 1. Realizó capacitaciones al personal de la Dirección Técnica Administrativa y Financiera que apoya la elaboración de estudios previos y supervisión de contratos, sobre diseño y elaboración de estudios de mercado y estudios previos."/>
    <s v="2.2.3.13.1. Hallazgo administrativo con posible incidencia disciplinaria"/>
    <x v="1"/>
    <x v="0"/>
    <s v="Camilo Oswaldo Barajas Sierra - pcbaraja1"/>
    <x v="20"/>
    <s v="Paula Tatiana Arenas Gonzalez - tppparenas1"/>
    <s v="Carolina Del Pilar Guarnizo Garcia - ccguarni1"/>
    <d v="2015-04-15T00:00:00"/>
    <x v="29"/>
    <n v="100"/>
  </r>
  <r>
    <s v="Accion_99"/>
    <s v="2.Realizar una socialización de la &quot;Guía para la Elaboración de Estudios del Sector&quot;, emitida por Colombia Compra Eficiente; dirigida a funcionarios y/o contratistas encargados de elaborar Estudios previos y Supervisar contratos en el Instituto."/>
    <s v="2.2.3.13.1. Hallazgo administrativo con posible incidencia disciplinaria"/>
    <x v="1"/>
    <x v="0"/>
    <s v="Camilo Oswaldo Barajas Sierra - pcbaraja1"/>
    <x v="20"/>
    <s v="Paula Tatiana Arenas Gonzalez - tppparenas1"/>
    <s v="Carolina Del Pilar Guarnizo Garcia - ccguarni1"/>
    <d v="2015-07-01T00:00:00"/>
    <x v="20"/>
    <n v="100"/>
  </r>
  <r>
    <s v="Accion_100"/>
    <s v="Formular y Adoptar un Plan de Acción especificando los diferentes componentes técnicos, financieros, sociales, ambientales, jurídicos y de gestión del Proyecto, dimensionando los diferentes recursos requeridos para su ejecución."/>
    <s v="2.2.3.14.1. Hallazgo administrativo con presunta"/>
    <x v="1"/>
    <x v="0"/>
    <s v="Camilo Oswaldo Barajas Sierra - pcbaraja1"/>
    <x v="0"/>
    <s v="Luis Ernesto Bernal Rivera - tpplbernal1"/>
    <s v="Pedro Ernesto Guaqueta Paez - cpguaque1"/>
    <d v="2015-06-08T00:00:00"/>
    <x v="20"/>
    <n v="100"/>
  </r>
  <r>
    <s v="Accion_101"/>
    <s v="Establecer en el procedimiento de liquidacion de contratos y convenios la previsión de la procedencia de la liquidación de los contratos de interventoría de obra cuando el contrato de obra objeto de la interventoria se liquide en sede judicial."/>
    <s v="2.2.3.15.1. Hallazgo administrativo por supeditar"/>
    <x v="1"/>
    <x v="0"/>
    <s v="Camilo Oswaldo Barajas Sierra - pcbaraja1"/>
    <x v="7"/>
    <s v="Ivan Abelardo Sarmiento Galvis - pisarmie1"/>
    <s v="Johana Paola Lamilla Sanchez - cjlamill1"/>
    <d v="2015-06-08T00:00:00"/>
    <x v="28"/>
    <n v="100"/>
  </r>
  <r>
    <s v="Accion_102"/>
    <s v="Incorporar en la ejecución de los proyectos de obra de PDD 809, 810 y 543 la &quot;Guía de seguimiento a proyectos de infraestructura y espacio público&quot;"/>
    <s v="2.2.4.1. Hallazgo administrativo con presunta"/>
    <x v="1"/>
    <x v="0"/>
    <s v="Camilo Oswaldo Barajas Sierra - pcbaraja1"/>
    <x v="0"/>
    <s v="Luis Ernesto Bernal Rivera - tpplbernal1"/>
    <s v="Claudia Ximena Moya Hederich - ccmoyahe1"/>
    <d v="2015-06-08T00:00:00"/>
    <x v="28"/>
    <n v="100"/>
  </r>
  <r>
    <s v="Accion_103"/>
    <s v="1. Elaborar un informe trimestral, dirigido a la Dirección General, en el cual se evidencie el estado de la ejecución de pasivos y reservas de la entidad."/>
    <s v="2.2.5.1.3.1. Hallazgo Administrativo con Presunta"/>
    <x v="1"/>
    <x v="0"/>
    <s v="Camilo Oswaldo Barajas Sierra - pcbaraja1"/>
    <x v="12"/>
    <s v="Vladimiro Alberto Estrada Moncayo - pvestrad1"/>
    <s v="Claudia Amparo Montes Carranza - ccmontes1"/>
    <d v="2015-07-01T00:00:00"/>
    <x v="30"/>
    <n v="100"/>
  </r>
  <r>
    <s v="Accion_104"/>
    <s v="Adoptar el procedimiento &quot;Gestión para el pago de providencias judiciales y decisiones extrajudiciales&quot;, con el fin de minimizar el tiempo otorgado por el Decreto 606 de 2011 y la Ley 1437 de 2011 para pagar las condenas en contra del Instituto."/>
    <s v="2.2.5.1.7.1. Hallazgo Administrativo con Incidencia"/>
    <x v="1"/>
    <x v="0"/>
    <s v="Camilo Oswaldo Barajas Sierra - pcbaraja1"/>
    <x v="21"/>
    <s v="Martha Liliana Gonzalez Martinez - pmgonzal3"/>
    <s v="Julian Samuel Lozano Munoz - cjlozano1"/>
    <d v="2014-08-01T00:00:00"/>
    <x v="14"/>
    <n v="100"/>
  </r>
  <r>
    <s v="Accion_105"/>
    <s v="Solicitar a la OAP incluir en el anteproyecto de presupuesto para la vigencia 2016, los recursos proyectados por la DTGJ para atender el pago de las sentencias judiciales."/>
    <s v="2.2.5.1.7.1. Hallazgo Administrativo con Incidencia"/>
    <x v="1"/>
    <x v="0"/>
    <s v="Camilo Oswaldo Barajas Sierra - pcbaraja1"/>
    <x v="21"/>
    <s v="Martha Liliana Gonzalez Martinez - pmgonzal3"/>
    <s v="Julian Samuel Lozano Munoz - cjlozano1"/>
    <d v="2014-08-01T00:00:00"/>
    <x v="14"/>
    <n v="100"/>
  </r>
  <r>
    <s v="Accion_106"/>
    <s v="Adoptar el procedimiento &quot;Gestión para el pago de providencias judiciales y decisiones extrajudiciales&quot;, con el fin de minimizar el tiempo otorgado por el Decreto 606 de 2011 y la Ley 1437 de 2011 para pagar las condenas en contra del Instituto."/>
    <s v="2.2.5.1.7.2. Hallazgo Administrativo con incidencia"/>
    <x v="1"/>
    <x v="0"/>
    <s v="Camilo Oswaldo Barajas Sierra - pcbaraja1"/>
    <x v="21"/>
    <s v="Martha Liliana Gonzalez Martinez - pmgonzal3"/>
    <s v="Julian Samuel Lozano Munoz - cjlozano1"/>
    <d v="2014-08-01T00:00:00"/>
    <x v="14"/>
    <n v="100"/>
  </r>
  <r>
    <s v="Accion_107"/>
    <s v="Solicitar a la OAP incluir en el anteproyecto de presupuesto para la vigencia 2016, los recursos proyectados por la DTGJ para atender el pago de las sentencias judiciales."/>
    <s v="2.2.5.1.7.2. Hallazgo Administrativo con incidencia"/>
    <x v="1"/>
    <x v="0"/>
    <s v="Camilo Oswaldo Barajas Sierra - pcbaraja1"/>
    <x v="21"/>
    <s v="Martha Liliana Gonzalez Martinez - pmgonzal3"/>
    <s v="Julian Samuel Lozano Munoz - cjlozano1"/>
    <d v="2014-08-01T00:00:00"/>
    <x v="14"/>
    <n v="100"/>
  </r>
  <r>
    <s v="Accion_108"/>
    <s v="Adoptar el procedimiento &quot;Gestión para el pago de providencias judiciales y decisiones extrajudiciales&quot;, con el fin de minimizar el tiempo otorgado por el Decreto 606 de 2011 y la Ley 1437 de 2011 para pagar las condenas en contra del Instituto."/>
    <s v="2.2.5.1.7.3. Hallazgo Administrativo con Incidencia Fiscal"/>
    <x v="1"/>
    <x v="0"/>
    <s v="Camilo Oswaldo Barajas Sierra - pcbaraja1"/>
    <x v="21"/>
    <s v="Martha Liliana Gonzalez Martinez - pmgonzal3"/>
    <s v="Julian Samuel Lozano Munoz - cjlozano1"/>
    <d v="2014-08-01T00:00:00"/>
    <x v="14"/>
    <n v="100"/>
  </r>
  <r>
    <s v="Accion_109"/>
    <s v="Solicitar a la OAP incluir en el anteproyecto de presupuesto para la vigencia 2016, los recursos proyectados por la DTGJ para atender el pago de las sentencias judiciales."/>
    <s v="2.2.5.1.7.3. Hallazgo Administrativo con Incidencia Fiscal"/>
    <x v="1"/>
    <x v="0"/>
    <s v="Camilo Oswaldo Barajas Sierra - pcbaraja1"/>
    <x v="21"/>
    <s v="Martha Liliana Gonzalez Martinez - pmgonzal3"/>
    <s v="Julian Samuel Lozano Munoz - cjlozano1"/>
    <d v="2014-08-01T00:00:00"/>
    <x v="14"/>
    <n v="100"/>
  </r>
  <r>
    <s v="Accion_110"/>
    <s v="Generar una Guía en donde se establezca la metodología, requisitos, elementos técnicos, alcance de las actividades de pre-diagnóstico y diagnóstico, para estructurar un programa de conservación para la infraestructura vial y espacio público construido en Bogotá D.C. ,y mecanismos de control a los cambios de las priorizaciones y metas fijadas preliminarmente."/>
    <s v="3.2.2.1. Hallazgo administrativo con presunta incidencia disciplinaria por falta de planeación."/>
    <x v="1"/>
    <x v="0"/>
    <s v="Camilo Oswaldo Barajas Sierra - pcbaraja1"/>
    <x v="6"/>
    <s v="Jorge Mauricio Reyes Velandia - pjreyesv1"/>
    <s v="Natalia Mayorga Bohorquez - cnmayorg1"/>
    <d v="2015-06-09T00:00:00"/>
    <x v="20"/>
    <n v="100"/>
  </r>
  <r>
    <s v="Accion_111"/>
    <s v="Realizar 2 jornadas de capacitación en actividades propias para adelantar modificaciones contractuales"/>
    <s v="3.2.7.1. Hallazgo administrativo con"/>
    <x v="0"/>
    <x v="0"/>
    <s v="Camilo Oswaldo Barajas Sierra - pcbaraja1"/>
    <x v="7"/>
    <s v="Ivan Abelardo Sarmiento Galvis - pisarmie1"/>
    <s v="Johana Paola Lamilla Sanchez - cjlamill1"/>
    <d v="2015-06-09T00:00:00"/>
    <x v="20"/>
    <n v="100"/>
  </r>
  <r>
    <s v="Accion_112"/>
    <s v="Continuar con el procedimento de &quot;Seguimiento a la estabilidad y calidad de las obras con póliza vigente&quot;."/>
    <s v="3.1.1. Hallazgo administrativo con presunta incidencia disciplinaria y fiscal en cuantía de $94.615.639, por los daños existentes en las vías objeto del contrato de obra IDU-071 de 2012"/>
    <x v="1"/>
    <x v="0"/>
    <s v="Camilo Oswaldo Barajas Sierra - pcbaraja1"/>
    <x v="3"/>
    <s v="Gustavo Montano Rodriguez - pgmontan1"/>
    <s v="Pilar Perez Mesa - cpperezm1"/>
    <d v="2012-06-15T00:00:00"/>
    <x v="0"/>
    <n v="100"/>
  </r>
  <r>
    <s v="Accion_113"/>
    <s v="Se requerirá al contratista a través de la Interventoría para que de atención a las observaciones planteadas por el Ente de Control así como las que evidencie el Instituto en el desarrollo del contrato."/>
    <s v="3.2.1. Hallazgo administrativo por falta de atención oportuna en las reparaciones a los daños evidenciados del contrato de obra IDU-1686 de 2014."/>
    <x v="1"/>
    <x v="0"/>
    <s v="Camilo Oswaldo Barajas Sierra - pcbaraja1"/>
    <x v="10"/>
    <s v="Luis Ernesto Bernal Rivera - plbernal1"/>
    <s v="Laura Patricia Otero Duran - ploterod1"/>
    <d v="2015-10-01T00:00:00"/>
    <x v="20"/>
    <n v="100"/>
  </r>
  <r>
    <s v="Accion_114"/>
    <s v="En caso de no ser atendidas las observaciones del ente de control por el contratista se dará inicio a las acciones legales previstas en el contrato."/>
    <s v="3.2.1. Hallazgo administrativo por falta de atención oportuna en las reparaciones a los daños evidenciados del contrato de obra IDU-1686 de 2014."/>
    <x v="1"/>
    <x v="0"/>
    <s v="Camilo Oswaldo Barajas Sierra - pcbaraja1"/>
    <x v="10"/>
    <s v="Luis Ernesto Bernal Rivera - plbernal1"/>
    <s v="Laura Patricia Otero Duran - ploterod1"/>
    <d v="2015-10-01T00:00:00"/>
    <x v="20"/>
    <n v="100"/>
  </r>
  <r>
    <s v="Accion_115"/>
    <s v="Realizar la liquidación del convenio 005 de 2001."/>
    <s v="3.3.1. Hallazgo administrativo porque a la fecha no se ha liquidado el convenio 005 de 2001."/>
    <x v="1"/>
    <x v="0"/>
    <s v="Camilo Oswaldo Barajas Sierra - pcbaraja1"/>
    <x v="0"/>
    <s v="Luis Ernesto Bernal Rivera - tpplbernal1"/>
    <s v="Claudia Ximena Moya Hederich - ccmoyahe1"/>
    <d v="2015-10-01T00:00:00"/>
    <x v="31"/>
    <n v="100"/>
  </r>
  <r>
    <s v="Accion_116"/>
    <s v="Realizar un Balance Financiero del estado del modificatorio 7 de 2014 con corte a 31 de diciembre de 2015 y presentarlo en el primer trimestre del año 2016 en sede del Comité IDU - Transmilenio con el fin de Informar a Transmilenio S.A. el estado de ejecución de los recursos."/>
    <s v="3.4.1. Hallazgo administrativo con presunta incidencia disciplinaria y penal por la inadecuada distribución de la transferencia de recursos específicos al proyecto troncal avenida Boyacá."/>
    <x v="0"/>
    <x v="0"/>
    <s v="Camilo Oswaldo Barajas Sierra - pcbaraja1"/>
    <x v="0"/>
    <s v="Luis Ernesto Bernal Rivera - tpplbernal1"/>
    <s v="Pedro Ernesto Guaqueta Paez - cpguaque1"/>
    <d v="2015-10-01T00:00:00"/>
    <x v="32"/>
    <n v="100"/>
  </r>
  <r>
    <s v="Accion_117"/>
    <s v="Estructurar y adoptar un documento que establezca de manera precisa la adecuada gestión y reprote de los recursos que TM transfiere al IDU para los proyectos de troncales soportados en el Convenio 020 de 2001 y sus diferentes modificatorios."/>
    <s v="3.4.2. Hallazgo administrativo con presunta incidencia disciplinaria y penal por no reportar a TRASMILENIO la información exacta y veraz frente a la ejecución de recursos proyecto troncal avenida Boyacá."/>
    <x v="1"/>
    <x v="0"/>
    <s v="Camilo Oswaldo Barajas Sierra - pcbaraja1"/>
    <x v="0"/>
    <s v="Luis Ernesto Bernal Rivera - tpplbernal1"/>
    <s v="Claudia Ximena Moya Hederich - ccmoyahe1"/>
    <d v="2015-10-01T00:00:00"/>
    <x v="33"/>
    <n v="100"/>
  </r>
  <r>
    <s v="Accion_118"/>
    <s v="Publicar en el Sistema Electrónico de Contratación Pública - SECOP el Acto Administrativo de Justificación de la Contratación Directa y los Estudios Previos del Convenio 3 de 2012."/>
    <s v="3.5.1. Hallazgo administrativo con presunta incidencia disciplinaria por no presentar oportunamente las actualizaciones en Portal de Contratación Estatal - SECOP del contrato interadministrativo 3 de 2012."/>
    <x v="1"/>
    <x v="0"/>
    <s v="Camilo Oswaldo Barajas Sierra - pcbaraja1"/>
    <x v="7"/>
    <s v="Ivan Abelardo Sarmiento Galvis - pisarmie1"/>
    <s v="Johana Paola Lamilla Sanchez - cjlamill1"/>
    <d v="2015-10-01T00:00:00"/>
    <x v="34"/>
    <n v="100"/>
  </r>
  <r>
    <s v="Accion_119"/>
    <s v="En la actualidad el Instituto cuenta con el Procedimiento PR-GC-09 – ELABORACIÓN Y SUSCRIPCIÓN DE CONVENIOS Y CONTRATOS INTERADMINISTRATIVOS DE CONTRATACIÓN DIRECTA POR CAUSALES DISTINTAS A LA PRESTACIÓN DE SERVICIOS Y DE APOYO A LA GESTIÓN – 14/08/2014 e Instructivo IN-IN-014 – ELABORACIÓN SUSCRIPCIÓN EJECUCIÓN Y TERMINACIÓN DE CONVENIOS Y CONTRATOS INTERADMINISTRATIVOS -30/12/2013 implementados por el IDU con posterioridad a la estructuración y suscripción del Contrato Interadministrativo N° 03-2012; los cuales se vienen empleando desde su adopción con lo que se considera se minimiza la ocurrencia de este riesgo."/>
    <s v="3.5.2. Hallazgo administrativo con presunta incidencia disciplinaria por la falta de Planeación en la etapa precontractual toda vez que se evidencio la no existencia de los estudios previos."/>
    <x v="1"/>
    <x v="0"/>
    <s v="Camilo Oswaldo Barajas Sierra - pcbaraja1"/>
    <x v="0"/>
    <s v="Luis Ernesto Bernal Rivera - tpplbernal1"/>
    <s v="Claudia Ximena Moya Hederich - ccmoyahe1"/>
    <d v="2015-10-01T00:00:00"/>
    <x v="35"/>
    <n v="100"/>
  </r>
  <r>
    <s v="Accion_120"/>
    <s v="El Ordenador del Gasto del Contrato o Convenio Interadministrativo designará mediante memorando el supervisor del mismo una vez se sucriba el Contrato o Convenio Administrativo."/>
    <s v="3.5.3. Hallazgo administrativo con presunta incidencia disciplinaria por no nombrar un Supervisor por parte del IDU durante la ejecución del contrato."/>
    <x v="1"/>
    <x v="0"/>
    <s v="Camilo Oswaldo Barajas Sierra - pcbaraja1"/>
    <x v="13"/>
    <s v="Yaneth Rocio Mantilla Barón - pymantil1"/>
    <s v="Lina Maria Guzman Gomez - clguzman2"/>
    <d v="2015-10-01T00:00:00"/>
    <x v="35"/>
    <n v="100"/>
  </r>
  <r>
    <s v="Accion_121"/>
    <s v="Mediante oficio se continuará requiriendo a la UAERMV el cumplimiento de las obligaciones contractuales establecidas en la minuta del contrato interadministrativo No. 03-2012 y en los estudios previos en lo referente a las pólizas constituidas en el mismo; igualmente respecto a lo consignado en las notas definidas en el acta de liquidacion."/>
    <s v="3.5.4. Hallazgo administrativo con presunta incidencia disciplinaria por haber efectuado pagos a cargo del valor del contrato para las pólizas de amparo"/>
    <x v="1"/>
    <x v="0"/>
    <s v="Camilo Oswaldo Barajas Sierra - pcbaraja1"/>
    <x v="10"/>
    <s v="Luis Ernesto Bernal Rivera - plbernal1"/>
    <s v="Laura Patricia Otero Duran - ploterod1"/>
    <d v="2015-10-01T00:00:00"/>
    <x v="35"/>
    <n v="100"/>
  </r>
  <r>
    <s v="Accion_122"/>
    <s v="Mediante oficio se continuará con los requerimientos a la UAERMV en cuanto al cumplimiento de lo allí establecido igualmente respecto a las notas definidas en el acta de liquidación con relación a reitegrar los saldos existentes a favor del IDU"/>
    <s v="3.5.5. Hallazgo administrativo con presunta incidencia disciplinaria por el manejo indebido de la cuenta de ahorros que aperturó la UAERMV, para depositar los dineros exclusivos del convenio."/>
    <x v="1"/>
    <x v="0"/>
    <s v="Camilo Oswaldo Barajas Sierra - pcbaraja1"/>
    <x v="10"/>
    <s v="Luis Ernesto Bernal Rivera - plbernal1"/>
    <s v="Laura Patricia Otero Duran - ploterod1"/>
    <d v="2015-10-01T00:00:00"/>
    <x v="35"/>
    <n v="100"/>
  </r>
  <r>
    <s v="Accion_123"/>
    <s v="Mediante oficio se continuará con los requerimientos a la UAERMV en cuanto al cumplimiento de lo allí establecido para estos rendimientos financieros e igualmente respecto a las notas definidas en el acta de liquidación con relación a consignar los rendimientos pendientes hasta la fecha efectiva de la devolución de los saldos a favor del IDU"/>
    <s v="3.5.6. Hallazgo administrativo con presunta incidencia disciplinaria por incumplimiento en las consignaciones de los rendimientos financieros al IDU, generados en las cuentas de ahorro aperturadas para la administración del contrato interadministrativo 3"/>
    <x v="1"/>
    <x v="0"/>
    <s v="Camilo Oswaldo Barajas Sierra - pcbaraja1"/>
    <x v="10"/>
    <s v="Luis Ernesto Bernal Rivera - plbernal1"/>
    <s v="Laura Patricia Otero Duran - ploterod1"/>
    <d v="2015-10-01T00:00:00"/>
    <x v="35"/>
    <n v="100"/>
  </r>
  <r>
    <s v="Accion_124"/>
    <s v="Incluir la fase de liquidación de contrato dentro del ciclo de vida del proyecto con el fin de hacer seguimiento a esta fase a todos los proyectos misionales que ejecuta la entidad."/>
    <s v="3.7.1. Hallazgo administrativo con presunta incidencia disciplinaria, por no liquidar los contratos en el periodo comprendido entre el 1 de enero de 2008 a 31 de diciembre de 2012, toda vez que no se evidencia una actuación oportuna y diligente."/>
    <x v="1"/>
    <x v="0"/>
    <s v="Camilo Oswaldo Barajas Sierra - pcbaraja1"/>
    <x v="0"/>
    <s v="Luis Ernesto Bernal Rivera - tpplbernal1"/>
    <s v="Pedro Ernesto Guaqueta Paez - cpguaque1"/>
    <d v="2015-10-15T00:00:00"/>
    <x v="20"/>
    <n v="100"/>
  </r>
  <r>
    <s v="Accion_125"/>
    <s v="Tramitar la Firma de las pólizas vigentes del actual programa de seguros."/>
    <s v="3.9.1. Hallazgo administrativo por cuanto las pólizas que amparan el manejo y los responsables de las cajas menores no se encontraron firmadas por el tomador, IDU."/>
    <x v="1"/>
    <x v="0"/>
    <s v="Camilo Oswaldo Barajas Sierra - pcbaraja1"/>
    <x v="22"/>
    <s v="Gloria Patricia Castano Echeverry - pgcastan1"/>
    <s v="Amanda Lucia Buitrago Reyes - cabuitra3"/>
    <d v="2015-10-01T00:00:00"/>
    <x v="34"/>
    <n v="100"/>
  </r>
  <r>
    <s v="Accion_126"/>
    <s v="Diseñar aprobar e implementar una lista de chequeo para verificar el cumplimiento de los requisitos de legalización de las pólizas tomadas por el IDU incluyendo la acción de firma por parte del tomador."/>
    <s v="3.9.1. Hallazgo administrativo por cuanto las pólizas que amparan el manejo y los responsables de las cajas menores no se encontraron firmadas por el tomador, IDU."/>
    <x v="1"/>
    <x v="0"/>
    <s v="Camilo Oswaldo Barajas Sierra - pcbaraja1"/>
    <x v="22"/>
    <s v="Gloria Patricia Castano Echeverry - pgcastan1"/>
    <s v="Amanda Lucia Buitrago Reyes - cabuitra3"/>
    <d v="2015-10-01T00:00:00"/>
    <x v="20"/>
    <n v="100"/>
  </r>
  <r>
    <s v="Accion_127"/>
    <s v="Incluir en la circular de lineamientos para el cierre fiscal de la vigencia 2015 las fechas limites para las siguientes actividades relacionadas con las Cajas Menores: Radicación de solicitudes para gastos por parte de las áreas legalización y consignación de saldos."/>
    <s v="3.9.2. Hallazgo administrativo con presunta incidencia disciplinaria por cuanto en el IDU no se realizó el cierre definitivo de la caja menor de predios durante la vigencia 2014"/>
    <x v="1"/>
    <x v="0"/>
    <s v="Camilo Oswaldo Barajas Sierra - pcbaraja1"/>
    <x v="20"/>
    <s v="Paula Tatiana Arenas Gonzalez - tppparenas1"/>
    <s v="Carolina Del Pilar Guarnizo Garcia - ccguarni1"/>
    <d v="2015-01-10T00:00:00"/>
    <x v="34"/>
    <n v="100"/>
  </r>
  <r>
    <s v="Accion_128"/>
    <s v="Cumplir con la legalización y consignación de saldos según las fechas señaladas en la circular de lineamientos para el cierre fiscal de la vigencia 2015"/>
    <s v="3.9.2. Hallazgo administrativo con presunta incidencia disciplinaria por cuanto en el IDU no se realizó el cierre definitivo de la caja menor de predios durante la vigencia 2014"/>
    <x v="1"/>
    <x v="0"/>
    <s v="Camilo Oswaldo Barajas Sierra - pcbaraja1"/>
    <x v="4"/>
    <s v="Martha Alvarez Escobar - pmalvare1"/>
    <s v="Cristian Camilo Bello Rodriguez - ccbellor1"/>
    <d v="2015-01-10T00:00:00"/>
    <x v="22"/>
    <n v="100"/>
  </r>
  <r>
    <s v="Accion_129"/>
    <s v="Realizar Reinducción en el puesto de trabajo al funcionario encargado del manejo de la Caja Menor."/>
    <s v="3.9.3. Hallazgo administrativo por cuanto se evidenciaron debilidades de control y seguimiento que afecta la confiabilidad de la información contenida en los soportes de algunos los reembolsos."/>
    <x v="1"/>
    <x v="0"/>
    <s v="Camilo Oswaldo Barajas Sierra - pcbaraja1"/>
    <x v="4"/>
    <s v="Martha Alvarez Escobar - pmalvare1"/>
    <s v="Cristian Camilo Bello Rodriguez - ccbellor1"/>
    <d v="2015-10-01T00:00:00"/>
    <x v="34"/>
    <n v="100"/>
  </r>
  <r>
    <s v="Accion_130"/>
    <s v="Elaboración del modificatorio al contrato 1863 de 2014 implementando la guía de manejo ambiental de proyectos de infraestructura en el área urbana del Distrito Capital"/>
    <s v="3.1.1."/>
    <x v="1"/>
    <x v="0"/>
    <s v="Camilo Oswaldo Barajas Sierra - pcbaraja1"/>
    <x v="10"/>
    <s v="Luis Ernesto Bernal Rivera - plbernal1"/>
    <s v="Laura Patricia Otero Duran - ploterod1"/>
    <d v="2016-02-16T00:00:00"/>
    <x v="36"/>
    <n v="100"/>
  </r>
  <r>
    <s v="Accion_131"/>
    <s v="Modificar el procedimiento de de Modificación y Suspensión a contratos estatales excepto PSP, ajustando los tiempos y responsables de la ejecución de cada una de las actividades descritas en el Procedimiento."/>
    <s v="3.1.1."/>
    <x v="1"/>
    <x v="0"/>
    <s v="Camilo Oswaldo Barajas Sierra - pcbaraja1"/>
    <x v="7"/>
    <s v="Ivan Abelardo Sarmiento Galvis - pisarmie1"/>
    <s v="Johana Paola Lamilla Sanchez - cjlamill1"/>
    <d v="2016-04-01T00:00:00"/>
    <x v="37"/>
    <n v="100"/>
  </r>
  <r>
    <s v="Accion_132"/>
    <s v="Estandarizar e implementar una (1) lista de chequeo de documentos técnicos mínimos que debe ser anexa junto con los documentos previos al inicio de un proceso de selección."/>
    <s v="3.1.1."/>
    <x v="1"/>
    <x v="0"/>
    <s v="Camilo Oswaldo Barajas Sierra - pcbaraja1"/>
    <x v="19"/>
    <s v="Ferney Baquero Figueredo - pfbaquer1"/>
    <s v="Sayda Yolanda Ochica Vargas - psochica1"/>
    <d v="2016-04-01T00:00:00"/>
    <x v="37"/>
    <n v="100"/>
  </r>
  <r>
    <s v="Accion_133"/>
    <s v="Implementación de un plan de contingencia para superar los posibles atrasos"/>
    <s v="3.1.2."/>
    <x v="1"/>
    <x v="0"/>
    <s v="Camilo Oswaldo Barajas Sierra - pcbaraja1"/>
    <x v="10"/>
    <s v="Luis Ernesto Bernal Rivera - plbernal1"/>
    <s v="Laura Patricia Otero Duran - ploterod1"/>
    <d v="2016-02-16T00:00:00"/>
    <x v="38"/>
    <n v="100"/>
  </r>
  <r>
    <s v="Accion_134"/>
    <s v="Efectuar el seguimiento al contrato, específicamente al plan de contingencia, requiriendo al contratiata a través de la interventoría y mediante los comités de seguimiento, para el cumplimiento del mismo. En caso de requerirse, adelantar las acciones sancionatorias previstas en el contrato"/>
    <s v="3.1.2."/>
    <x v="1"/>
    <x v="0"/>
    <s v="Camilo Oswaldo Barajas Sierra - pcbaraja1"/>
    <x v="10"/>
    <s v="Luis Ernesto Bernal Rivera - plbernal1"/>
    <s v="Laura Patricia Otero Duran - ploterod1"/>
    <d v="2016-02-16T00:00:00"/>
    <x v="38"/>
    <n v="100"/>
  </r>
  <r>
    <s v="Accion_135"/>
    <s v="Amortización total del anticipo entregado al contratista"/>
    <s v="3.1.3."/>
    <x v="1"/>
    <x v="0"/>
    <s v="Camilo Oswaldo Barajas Sierra - pcbaraja1"/>
    <x v="10"/>
    <s v="Luis Ernesto Bernal Rivera - plbernal1"/>
    <s v="Laura Patricia Otero Duran - ploterod1"/>
    <d v="2016-02-16T00:00:00"/>
    <x v="38"/>
    <n v="100"/>
  </r>
  <r>
    <s v="Accion_136"/>
    <s v="Para los contratos que involucren entrega de anticipo al contratista, mediante oficio se solicitará al contratista a través de la interventoría, facturar de forma independiente el valor de consultoría y el valor de las obras."/>
    <s v="3.1.3."/>
    <x v="1"/>
    <x v="0"/>
    <s v="Camilo Oswaldo Barajas Sierra - pcbaraja1"/>
    <x v="10"/>
    <s v="Luis Ernesto Bernal Rivera - plbernal1"/>
    <s v="Laura Patricia Otero Duran - ploterod1"/>
    <d v="2016-02-16T00:00:00"/>
    <x v="37"/>
    <n v="100"/>
  </r>
  <r>
    <s v="Accion_137"/>
    <s v="Amortización total del anticipo entregado al contratista"/>
    <s v="3.1.4."/>
    <x v="1"/>
    <x v="0"/>
    <s v="Camilo Oswaldo Barajas Sierra - pcbaraja1"/>
    <x v="10"/>
    <s v="Luis Ernesto Bernal Rivera - plbernal1"/>
    <s v="Laura Patricia Otero Duran - ploterod1"/>
    <d v="2016-02-16T00:00:00"/>
    <x v="38"/>
    <n v="100"/>
  </r>
  <r>
    <s v="Accion_138"/>
    <s v="Socialización a los supervisores y/o coordinadores de contratos de la DTM, los hallazgos efectuados por la Contraloría en relación con el anticipo, y capacitación a dicho respecto."/>
    <s v="3.1.4."/>
    <x v="1"/>
    <x v="0"/>
    <s v="Camilo Oswaldo Barajas Sierra - pcbaraja1"/>
    <x v="10"/>
    <s v="Luis Ernesto Bernal Rivera - plbernal1"/>
    <s v="Laura Patricia Otero Duran - ploterod1"/>
    <d v="2016-02-16T00:00:00"/>
    <x v="37"/>
    <n v="100"/>
  </r>
  <r>
    <s v="Accion_139"/>
    <s v="La Contraloría señala que ...Según lo anterior, no se aceptan los argumentos planteados y se confirma el hallazgo formulado y se dará el respectivo traslado a la UAERMV., en consecuencia, la observación queda a cargo del UAERMV."/>
    <s v="3.1.5."/>
    <x v="1"/>
    <x v="0"/>
    <s v="Camilo Oswaldo Barajas Sierra - pcbaraja1"/>
    <x v="10"/>
    <s v="Luis Ernesto Bernal Rivera - plbernal1"/>
    <s v="Laura Patricia Otero Duran - ploterod1"/>
    <d v="2016-02-02T00:00:00"/>
    <x v="39"/>
    <n v="100"/>
  </r>
  <r>
    <s v="Accion_140"/>
    <s v="Proyectar y tramitar acto administrativo, que permita la aclaración de la resolución de adjudicación"/>
    <s v="3.2.1."/>
    <x v="1"/>
    <x v="0"/>
    <s v="Camilo Oswaldo Barajas Sierra - pcbaraja1"/>
    <x v="19"/>
    <s v="Ferney Baquero Figueredo - pfbaquer1"/>
    <s v="Sayda Yolanda Ochica Vargas - psochica1"/>
    <d v="2016-02-16T00:00:00"/>
    <x v="40"/>
    <n v="100"/>
  </r>
  <r>
    <s v="Accion_141"/>
    <s v="Con base en el Acto Administrativo Aclaratorio de la Resolución de Adjudicación, tramitar ajuste en el valor del contrato"/>
    <s v="3.2.1."/>
    <x v="1"/>
    <x v="0"/>
    <s v="Camilo Oswaldo Barajas Sierra - pcbaraja1"/>
    <x v="10"/>
    <s v="Luis Ernesto Bernal Rivera - plbernal1"/>
    <s v="Laura Patricia Otero Duran - ploterod1"/>
    <d v="2016-02-16T00:00:00"/>
    <x v="41"/>
    <n v="100"/>
  </r>
  <r>
    <s v="Accion_142"/>
    <s v="Fortalecer el mecanismo de control implementado en la DTPS, mediante instrucciones precisas a los profesionales y/o asesores designados, respecto a la revisión previa de los documentos generados en el área"/>
    <s v="3.2.1."/>
    <x v="1"/>
    <x v="0"/>
    <s v="Camilo Oswaldo Barajas Sierra - pcbaraja1"/>
    <x v="19"/>
    <s v="Ferney Baquero Figueredo - pfbaquer1"/>
    <s v="Andrea Johanna Alvarez Tibaduiza - paalvare1"/>
    <d v="2016-02-16T00:00:00"/>
    <x v="37"/>
    <n v="100"/>
  </r>
  <r>
    <s v="Accion_143"/>
    <s v="Modificatorio No. 2 al contrato de obra 1862 de 2014, implementando la guí de manejo ambiental urbana"/>
    <s v="3.2.2."/>
    <x v="1"/>
    <x v="0"/>
    <s v="Camilo Oswaldo Barajas Sierra - pcbaraja1"/>
    <x v="10"/>
    <s v="Luis Ernesto Bernal Rivera - plbernal1"/>
    <s v="Laura Patricia Otero Duran - ploterod1"/>
    <d v="2016-02-16T00:00:00"/>
    <x v="36"/>
    <n v="100"/>
  </r>
  <r>
    <s v="Accion_144"/>
    <s v="Modificar el procedimiento de de Modificación y Suspensión a contratos estatales excepto PSP, ajustando los tiempos y responsables de la ejecución de cada una de las actividades descritas en el Procedimiento."/>
    <s v="3.2.2."/>
    <x v="1"/>
    <x v="0"/>
    <s v="Camilo Oswaldo Barajas Sierra - pcbaraja1"/>
    <x v="7"/>
    <s v="Ivan Abelardo Sarmiento Galvis - pisarmie1"/>
    <s v="Johana Paola Lamilla Sanchez - cjlamill1"/>
    <d v="2016-04-01T00:00:00"/>
    <x v="37"/>
    <n v="100"/>
  </r>
  <r>
    <s v="Accion_145"/>
    <s v="Estandarizar e implementar una (1) lista de chequeo de documentos técnicos mínimos que debe ser anexa junto con los documentos previos al inicio de un proceso de selección."/>
    <s v="3.2.2."/>
    <x v="1"/>
    <x v="0"/>
    <s v="Camilo Oswaldo Barajas Sierra - pcbaraja1"/>
    <x v="19"/>
    <s v="Ferney Baquero Figueredo - pfbaquer1"/>
    <s v="Sayda Yolanda Ochica Vargas - psochica1"/>
    <d v="2016-04-01T00:00:00"/>
    <x v="37"/>
    <n v="100"/>
  </r>
  <r>
    <s v="Accion_146"/>
    <s v="Reprogramación de las obras objeto del contrato. ( Prórroga No. 1)"/>
    <s v="3.2.3."/>
    <x v="1"/>
    <x v="0"/>
    <s v="Camilo Oswaldo Barajas Sierra - pcbaraja1"/>
    <x v="10"/>
    <s v="Luis Ernesto Bernal Rivera - plbernal1"/>
    <s v="Laura Patricia Otero Duran - ploterod1"/>
    <d v="2016-02-16T00:00:00"/>
    <x v="41"/>
    <n v="100"/>
  </r>
  <r>
    <s v="Accion_147"/>
    <s v="Efectuar el seguimiento al contrato, específicamente al cronograma de obra, requiriendo al contratiata a través de la interventoría y mediante los comités de seguimiento, para el cumplimiento del mismo. En caso de requerirse, adelantar las acciones sancionatorias previstas en el contrato"/>
    <s v="3.2.3."/>
    <x v="1"/>
    <x v="0"/>
    <s v="Camilo Oswaldo Barajas Sierra - pcbaraja1"/>
    <x v="10"/>
    <s v="Luis Ernesto Bernal Rivera - plbernal1"/>
    <s v="Laura Patricia Otero Duran - ploterod1"/>
    <d v="2016-02-16T00:00:00"/>
    <x v="37"/>
    <n v="100"/>
  </r>
  <r>
    <s v="Accion_148"/>
    <s v="Actualizar el procedimiento PR-GC-06 Declaratoria de Incumplimiento para la imposición de multa, cláusula penal, caducidad y/o afectación de la garantía única de cumplimiento."/>
    <s v="3.3.1."/>
    <x v="1"/>
    <x v="0"/>
    <s v="Camilo Oswaldo Barajas Sierra - pcbaraja1"/>
    <x v="7"/>
    <s v="Ivan Abelardo Sarmiento Galvis - pisarmie1"/>
    <s v="Johana Paola Lamilla Sanchez - cjlamill1"/>
    <d v="2016-03-01T00:00:00"/>
    <x v="33"/>
    <n v="100"/>
  </r>
  <r>
    <s v="Accion_149"/>
    <s v="Realizar una jornada de capacitación del procedimiento PR-GC-06 Declaratoria de Incumplimiento para la imposición de multa, cláusula penal, caducidad y/o afectación de la garantía única de cumplimiento"/>
    <s v="3.3.1."/>
    <x v="1"/>
    <x v="0"/>
    <s v="Camilo Oswaldo Barajas Sierra - pcbaraja1"/>
    <x v="7"/>
    <s v="Ivan Abelardo Sarmiento Galvis - pisarmie1"/>
    <s v="Johana Paola Lamilla Sanchez - cjlamill1"/>
    <d v="2016-03-01T00:00:00"/>
    <x v="33"/>
    <n v="100"/>
  </r>
  <r>
    <s v="Accion_150"/>
    <s v="Incluir en los anexos técnicos de los documentos del proceso de selección el análisis del nivel del servicio de cada uno de los componentes o tramites requeridos en donde se determinen los plazos estimados para la obtención de los permisos y/o tramites con las empresas Distritales y/o nacionales sin afectar el desarrollo de las obras."/>
    <s v="3.3.2."/>
    <x v="1"/>
    <x v="0"/>
    <s v="Camilo Oswaldo Barajas Sierra - pcbaraja1"/>
    <x v="0"/>
    <s v="Luis Ernesto Bernal Rivera - tpplbernal1"/>
    <s v="Claudia Ximena Moya Hederich - ccmoyahe1"/>
    <d v="2016-02-04T00:00:00"/>
    <x v="37"/>
    <n v="100"/>
  </r>
  <r>
    <s v="Accion_151"/>
    <s v="Incluir en los anexos técnicos de los documentos del proceso de selección el análisis del nivel del servicio de cada uno de los componentes o tramites requeridos en donde se determinen los plazos estimados para la obtención de los permisos y/o tramites con las empresas Distritales y/o nacionales sin afectar el desarrollo de las obras."/>
    <s v="3.6.1."/>
    <x v="1"/>
    <x v="0"/>
    <s v="Camilo Oswaldo Barajas Sierra - pcbaraja1"/>
    <x v="0"/>
    <s v="Luis Ernesto Bernal Rivera - tpplbernal1"/>
    <s v="Claudia Ximena Moya Hederich - ccmoyahe1"/>
    <d v="2016-02-04T00:00:00"/>
    <x v="37"/>
    <n v="100"/>
  </r>
  <r>
    <s v="Accion_152"/>
    <s v="Realizar la socialización de la modificación del Manual de interventoría y/o supervisión de contratos- Versión 3, adoptado mediante la Resolución No. 66321 del 18 de Diciembre de 2015, resaltando los tiempos estimados para suscribir el inicio de los contratos"/>
    <s v="3.10.1."/>
    <x v="2"/>
    <x v="0"/>
    <s v="Camilo Oswaldo Barajas Sierra - pcbaraja1"/>
    <x v="0"/>
    <s v="Luis Ernesto Bernal Rivera - tpplbernal1"/>
    <s v="Pedro Ernesto Guaqueta Paez - cpguaque1"/>
    <d v="2016-02-04T00:00:00"/>
    <x v="33"/>
    <n v="100"/>
  </r>
  <r>
    <s v="Accion_153"/>
    <s v="Implementar una herramienta que permita el seguimiento y control a los tiempos establecidos en el contrato para la suscripción del acta de inicio."/>
    <s v="3.10.1."/>
    <x v="1"/>
    <x v="0"/>
    <s v="Camilo Oswaldo Barajas Sierra - pcbaraja1"/>
    <x v="7"/>
    <s v="Ivan Abelardo Sarmiento Galvis - pisarmie1"/>
    <s v="Johana Paola Lamilla Sanchez - cjlamill1"/>
    <d v="2016-03-01T00:00:00"/>
    <x v="33"/>
    <n v="100"/>
  </r>
  <r>
    <s v="Accion_154"/>
    <s v="1. Reiterar contenido de procedimiento PR-GC-02 LICITACION PUBLICA, respecto al control por parte del generador documental de las publicaciones efectuadas."/>
    <s v="3.10.2"/>
    <x v="1"/>
    <x v="0"/>
    <s v="Camilo Oswaldo Barajas Sierra - pcbaraja1"/>
    <x v="19"/>
    <s v="Ferney Baquero Figueredo - pfbaquer1"/>
    <s v="Andrea Johanna Alvarez Tibaduiza - paalvare1"/>
    <d v="2016-02-02T00:00:00"/>
    <x v="37"/>
    <n v="100"/>
  </r>
  <r>
    <s v="Accion_155"/>
    <s v="Incluir en los anexos técnicos de los documentos del proceso de selección el análisis del nivel del servicio de cada uno de los componentes o tramites requeridos en donde se determinen los plazos estimados para la obtención de los permisos y/o tramites con las empresas Distritales y/o nacionales sin afectar el desarrollo de las obras."/>
    <s v="3.11.1"/>
    <x v="1"/>
    <x v="0"/>
    <s v="Camilo Oswaldo Barajas Sierra - pcbaraja1"/>
    <x v="0"/>
    <s v="Luis Ernesto Bernal Rivera - tpplbernal1"/>
    <s v="Claudia Ximena Moya Hederich - ccmoyahe1"/>
    <d v="2016-02-04T00:00:00"/>
    <x v="37"/>
    <n v="100"/>
  </r>
  <r>
    <s v="Accion_156"/>
    <s v="Incluir en los anexos técnicos de los documentos del proceso de selección el análisis del nivel del servicio de cada uno de los componentes o tramites requeridos en donde se determinen los plazos estimados para la obtención de los permisos y/o tramites con las empresas Distritales y/o nacionales sin afectar el desarrollo de las obras."/>
    <s v="3.12.1."/>
    <x v="1"/>
    <x v="0"/>
    <s v="Camilo Oswaldo Barajas Sierra - pcbaraja1"/>
    <x v="0"/>
    <s v="Luis Ernesto Bernal Rivera - tpplbernal1"/>
    <s v="Claudia Ximena Moya Hederich - ccmoyahe1"/>
    <d v="2016-02-04T00:00:00"/>
    <x v="37"/>
    <n v="100"/>
  </r>
  <r>
    <s v="Accion_157"/>
    <s v="Evidenciar semestralmente en los proyectos que se contratan en la entidad, el inventario de redes de servicios públicos domiciliarios previo al inicio de la obra."/>
    <s v="3.12.2."/>
    <x v="1"/>
    <x v="0"/>
    <s v="Camilo Oswaldo Barajas Sierra - pcbaraja1"/>
    <x v="6"/>
    <s v="Jorge Mauricio Reyes Velandia - pjreyesv1"/>
    <s v="Imelda Bernal Raquira - cibernal1"/>
    <d v="2016-02-04T00:00:00"/>
    <x v="37"/>
    <n v="100"/>
  </r>
  <r>
    <s v="Accion_158"/>
    <s v="Reportar el avance del proceso administrativo sancionatorio al que haya lugar en el marco del contrato IDU-1347-2014 a través del informe mensual de seguimiento a Proyectos formato FO-SP-173."/>
    <s v="3.12.3"/>
    <x v="1"/>
    <x v="0"/>
    <s v="Camilo Oswaldo Barajas Sierra - pcbaraja1"/>
    <x v="1"/>
    <s v="Meliza Marulanda - pmmarula1"/>
    <s v="Habib Leonardo Mejia Rivera - chmejiar1"/>
    <d v="2016-02-04T00:00:00"/>
    <x v="37"/>
    <n v="100"/>
  </r>
  <r>
    <s v="Accion_159"/>
    <s v="Estandarizar e implementar en el sistema de Gestión de Calidad de la entidad en el Proceso Gestión Contractual un formato denominado Lista de Chequeo de verificación documental, para modificación y/o aclaración a contratos derivados de procesos de selección, que contenga la trazabilidad de la información del contrato objeto de modificación y/o aclaración desde la etapa precontractual hasta la contractual, entre las cuales se encontrará la fecha de suscripción de cada modificación y/o aclaración."/>
    <s v="3.13.1"/>
    <x v="1"/>
    <x v="0"/>
    <s v="Camilo Oswaldo Barajas Sierra - pcbaraja1"/>
    <x v="7"/>
    <s v="Ivan Abelardo Sarmiento Galvis - pisarmie1"/>
    <s v="Johana Paola Lamilla Sanchez - cjlamill1"/>
    <d v="2016-03-01T00:00:00"/>
    <x v="37"/>
    <n v="100"/>
  </r>
  <r>
    <s v="Accion_160"/>
    <s v="Realizar la socialización de la modificación del Manual de interventoría y/o supervisión de contratos- Versión 3, adoptado mediante la Resolución No. 66321 del 18 de Diciembre de 2015, resaltando los tiempos estimados para suscribir el inicio de los contratos"/>
    <s v="3.13.1"/>
    <x v="2"/>
    <x v="0"/>
    <s v="Camilo Oswaldo Barajas Sierra - pcbaraja1"/>
    <x v="0"/>
    <s v="Luis Ernesto Bernal Rivera - tpplbernal1"/>
    <s v="Pedro Ernesto Guaqueta Paez - cpguaque1"/>
    <d v="2016-02-04T00:00:00"/>
    <x v="33"/>
    <n v="100"/>
  </r>
  <r>
    <s v="Accion_161"/>
    <s v="Proyectar y tramitar acto administrativo, que permita la aclaración de la resolución de adjudicación"/>
    <s v="3.13.2."/>
    <x v="1"/>
    <x v="0"/>
    <s v="Camilo Oswaldo Barajas Sierra - pcbaraja1"/>
    <x v="19"/>
    <s v="Ferney Baquero Figueredo - pfbaquer1"/>
    <s v="Andrea Johanna Alvarez Tibaduiza - paalvare1"/>
    <d v="2016-02-02T00:00:00"/>
    <x v="40"/>
    <n v="100"/>
  </r>
  <r>
    <s v="Accion_162"/>
    <s v="Con base en la aclaración de la Resolución de adjudicación, tramitar ajuste del contrato IDU-1346-2014"/>
    <s v="3.13.2."/>
    <x v="1"/>
    <x v="0"/>
    <s v="Camilo Oswaldo Barajas Sierra - pcbaraja1"/>
    <x v="1"/>
    <s v="Meliza Marulanda - pmmarula1"/>
    <s v="Habib Leonardo Mejia Rivera - chmejiar1"/>
    <d v="2016-02-16T00:00:00"/>
    <x v="37"/>
    <n v="100"/>
  </r>
  <r>
    <s v="Accion_163"/>
    <s v="Fortalecer el mecanismo de control implementado en la DTPS, mediante instrucciones precisas a los profesionales y/o asesores designados, respecto a la revisión previa de los documentos generados en el área"/>
    <s v="3.13.2."/>
    <x v="1"/>
    <x v="0"/>
    <s v="Camilo Oswaldo Barajas Sierra - pcbaraja1"/>
    <x v="19"/>
    <s v="Ferney Baquero Figueredo - pfbaquer1"/>
    <s v="Andrea Johanna Alvarez Tibaduiza - paalvare1"/>
    <d v="2016-02-02T00:00:00"/>
    <x v="37"/>
    <n v="100"/>
  </r>
  <r>
    <s v="Accion_164"/>
    <s v="Realizar la socialización de la modificación del Manual de interventoría y/o supervisión de contratos- Versión 3, adoptado mediante la Resolución No. 66321 del 18 de Diciembre de 2015, resaltando las responsabilidades de la Supervisión IDU, en cuanto a la información consignada en los informes mensuales."/>
    <s v="3.13.6."/>
    <x v="1"/>
    <x v="0"/>
    <s v="Camilo Oswaldo Barajas Sierra - pcbaraja1"/>
    <x v="0"/>
    <s v="Luis Ernesto Bernal Rivera - tpplbernal1"/>
    <s v="Pedro Ernesto Guaqueta Paez - cpguaque1"/>
    <d v="2016-02-04T00:00:00"/>
    <x v="33"/>
    <n v="100"/>
  </r>
  <r>
    <s v="Accion_165"/>
    <s v="Fortalecer la etapa previa al inicio de la consultoria dando cumplimiento a lo establecido en el Formato FO-FP-01 &quot; Productos de estudios de Prefactibilidad - Lista de Chequeo&quot; (Esta lista de chequeo no se habia adoptado en el momento deformulacion del proyecto objeto del contrato IDU-1877-2014) o en el formato FOFP02-Productos -Estudio Factibilidad Lista Chequeo. Según el estado de maduración del proyecto. Documentar con los anexos técnicos respectivos del proyecto."/>
    <s v="3.15.1"/>
    <x v="1"/>
    <x v="0"/>
    <s v="Camilo Oswaldo Barajas Sierra - pcbaraja1"/>
    <x v="6"/>
    <s v="Jorge Mauricio Reyes Velandia - pjreyesv1"/>
    <s v="Gloria Yaneth Arevalo - pgareval1"/>
    <d v="2016-02-04T00:00:00"/>
    <x v="37"/>
    <n v="100"/>
  </r>
  <r>
    <s v="Accion_166"/>
    <s v="Realizar la socialización de la modificación del Manual de interventoría y/o supervisión de contratos- Versión 3, adoptado mediante la Resolución No. 66321 del 18 de Diciembre de 2015, resaltando las responsabilidades de la Supervisión IDU, en cuanto al seguimiento a las polizas de los contratos."/>
    <s v="3.18.1"/>
    <x v="1"/>
    <x v="0"/>
    <s v="Camilo Oswaldo Barajas Sierra - pcbaraja1"/>
    <x v="0"/>
    <s v="Luis Ernesto Bernal Rivera - tpplbernal1"/>
    <s v="Pedro Ernesto Guaqueta Paez - cpguaque1"/>
    <d v="2016-02-04T00:00:00"/>
    <x v="33"/>
    <n v="100"/>
  </r>
  <r>
    <s v="Accion_167"/>
    <s v="Modificar el procedimiento de Modificación y Suspensión a contratos estatales excepto PSP, ajustando los tiempos y responsables de la ejecución de cada una de las actividades descritas en el Procedimiento."/>
    <s v="3.18.1"/>
    <x v="1"/>
    <x v="0"/>
    <s v="Camilo Oswaldo Barajas Sierra - pcbaraja1"/>
    <x v="7"/>
    <s v="Ivan Abelardo Sarmiento Galvis - pisarmie1"/>
    <s v="Johana Paola Lamilla Sanchez - cjlamill1"/>
    <d v="2016-03-01T00:00:00"/>
    <x v="37"/>
    <n v="100"/>
  </r>
  <r>
    <s v="Accion_168"/>
    <s v="Informar Semanalmente a las áreas técnicas el estado de las garantías de los contratos nuevos y modificaciones a través del Sistema de Gestión documental ORFEO."/>
    <s v="3.18.1"/>
    <x v="0"/>
    <x v="0"/>
    <s v="Camilo Oswaldo Barajas Sierra - pcbaraja1"/>
    <x v="7"/>
    <s v="Ivan Abelardo Sarmiento Galvis - pisarmie1"/>
    <s v="Johana Paola Lamilla Sanchez - cjlamill1"/>
    <d v="2016-03-01T00:00:00"/>
    <x v="37"/>
    <n v="100"/>
  </r>
  <r>
    <s v="Accion_169"/>
    <s v="Incluir en los anexos técnicos de los documentos del proceso de selección el análisis del nivel del servicio de cada uno de los componentes o tramites requeridos en donde se determinen los plazos estimados para la obtención de los permisos y/o tramites con las empresas Distritales y/o nacionales sin afectar el desarrollo de las obras."/>
    <s v="3.19.1."/>
    <x v="1"/>
    <x v="0"/>
    <s v="Camilo Oswaldo Barajas Sierra - pcbaraja1"/>
    <x v="0"/>
    <s v="Luis Ernesto Bernal Rivera - tpplbernal1"/>
    <s v="Claudia Ximena Moya Hederich - ccmoyahe1"/>
    <d v="2016-02-04T00:00:00"/>
    <x v="37"/>
    <n v="100"/>
  </r>
  <r>
    <s v="Accion_170"/>
    <s v="Evidenciar semestralmente en los proyectos que se contratan en la entidad, el inventario de redes de servicios públicos domiciliarios previo al inicio de la obra."/>
    <s v="3.19.2."/>
    <x v="1"/>
    <x v="0"/>
    <s v="Camilo Oswaldo Barajas Sierra - pcbaraja1"/>
    <x v="6"/>
    <s v="Jorge Mauricio Reyes Velandia - pjreyesv1"/>
    <s v="Imelda Bernal Raquira - cibernal1"/>
    <d v="2016-02-04T00:00:00"/>
    <x v="37"/>
    <n v="100"/>
  </r>
  <r>
    <s v="Accion_171"/>
    <s v="Reportar el avance del proceso administrativo sancionatorio al que haya lugar en el marco del contrato IDU-1843-2014 a través del informe mensual de seguimiento a Proyectos formato FO-SP-173."/>
    <s v="3.19.3."/>
    <x v="1"/>
    <x v="0"/>
    <s v="Camilo Oswaldo Barajas Sierra - pcbaraja1"/>
    <x v="23"/>
    <s v="Jaime Augusto Bermudez Diaz - tppjbermud2"/>
    <s v="Sandra Vivian Salazar Rodriguez - cssalaza1"/>
    <d v="2016-02-04T00:00:00"/>
    <x v="37"/>
    <n v="100"/>
  </r>
  <r>
    <s v="Accion_172"/>
    <s v="Incluir en los anexos técnicos de los documentos del proceso de selección el análisis del nivel del servicio de cada uno de los componentes o tramites requeridos en donde se determinen los plazos estimados para la obtención de los permisos y/o tramites con las empresas Distritales y/o nacionales sin afectar el desarrollo de las obras."/>
    <s v="3.19.4."/>
    <x v="1"/>
    <x v="0"/>
    <s v="Camilo Oswaldo Barajas Sierra - pcbaraja1"/>
    <x v="0"/>
    <s v="Luis Ernesto Bernal Rivera - tpplbernal1"/>
    <s v="Claudia Ximena Moya Hederich - ccmoyahe1"/>
    <d v="2016-02-04T00:00:00"/>
    <x v="37"/>
    <n v="100"/>
  </r>
  <r>
    <s v="Accion_173"/>
    <s v="Realizar la socialización de la modificación del Manual de interventoría y/o supervisión de contratos- Versión 3, adoptado mediante la Resolución No. 66321 del 18 de Diciembre de 2015, en cuanto a la consignación de los rendimientos financieros del anticipo de los contratos."/>
    <s v="3.20.1."/>
    <x v="2"/>
    <x v="0"/>
    <s v="Camilo Oswaldo Barajas Sierra - pcbaraja1"/>
    <x v="0"/>
    <s v="Luis Ernesto Bernal Rivera - tpplbernal1"/>
    <s v="Claudia Ximena Moya Hederich - ccmoyahe1"/>
    <d v="2016-02-04T00:00:00"/>
    <x v="33"/>
    <n v="100"/>
  </r>
  <r>
    <s v="Accion_174"/>
    <s v="Capacitar al equipode trabajo de la STRH y al equipo directivo sobre los procedimientos de admnistración del talento humano relacionados con las diferentes situaciones administrativas"/>
    <s v="4.1.1.1."/>
    <x v="1"/>
    <x v="0"/>
    <s v="Camilo Oswaldo Barajas Sierra - pcbaraja1"/>
    <x v="24"/>
    <s v="Paula Tatiana Arenas Gonzalez - pparenas1"/>
    <s v="Jorge Enrique Sepulveda Afanador - pjsepulv1"/>
    <d v="2016-04-01T00:00:00"/>
    <x v="37"/>
    <n v="100"/>
  </r>
  <r>
    <s v="Accion_175"/>
    <s v="Introducir controles en los procedimientos de ingreso, traslado, encargo y retiro"/>
    <s v="4.1.1.1."/>
    <x v="1"/>
    <x v="0"/>
    <s v="Camilo Oswaldo Barajas Sierra - pcbaraja1"/>
    <x v="24"/>
    <s v="Paula Tatiana Arenas Gonzalez - pparenas1"/>
    <s v="Jorge Enrique Sepulveda Afanador - pjsepulv1"/>
    <d v="2016-04-01T00:00:00"/>
    <x v="42"/>
    <n v="100"/>
  </r>
  <r>
    <s v="Accion_176"/>
    <s v="Hacer efectivo de manera inmediata el fallo disciplinario una vez ejecutoriado"/>
    <s v="4.1.1.1."/>
    <x v="1"/>
    <x v="0"/>
    <s v="Camilo Oswaldo Barajas Sierra - pcbaraja1"/>
    <x v="24"/>
    <s v="Paula Tatiana Arenas Gonzalez - pparenas1"/>
    <s v="Jorge Enrique Sepulveda Afanador - pjsepulv1"/>
    <d v="2016-02-15T00:00:00"/>
    <x v="37"/>
    <n v="100"/>
  </r>
  <r>
    <s v="Accion_177"/>
    <s v="Continuacion de los procesos judiciales de expropiacion. seguimiento de la investigacion penal"/>
    <s v="4.1.2.1."/>
    <x v="1"/>
    <x v="0"/>
    <s v="Camilo Oswaldo Barajas Sierra - pcbaraja1"/>
    <x v="4"/>
    <s v="Martha Alvarez Escobar - pmalvare1"/>
    <s v="Gemma Edith Lozano Ramirez - cglozano2"/>
    <d v="2016-02-03T00:00:00"/>
    <x v="37"/>
    <n v="100"/>
  </r>
  <r>
    <s v="Accion_178"/>
    <s v="Incluir en el programa de inducción y reinducción, las temáticas que permitan la divulgación del Manual de Derechos Petición y el Manual de Gestión Documental."/>
    <s v="4.1.2.4."/>
    <x v="1"/>
    <x v="0"/>
    <s v="Camilo Oswaldo Barajas Sierra - pcbaraja1"/>
    <x v="24"/>
    <s v="Paula Tatiana Arenas Gonzalez - pparenas1"/>
    <s v="Jorge Enrique Sepulveda Afanador - pjsepulv1"/>
    <d v="2016-03-01T00:00:00"/>
    <x v="37"/>
    <n v="100"/>
  </r>
  <r>
    <s v="Accion_355"/>
    <s v="Reformular las acciones no cerradas por el ente de control."/>
    <s v="2.2.2.1."/>
    <x v="1"/>
    <x v="0"/>
    <s v="Camilo Oswaldo Barajas Sierra - pcbaraja1"/>
    <x v="18"/>
    <s v="Ismael Martinez Guerrero - pimartin1"/>
    <s v="Luz Marina Diaz Ramirez - cldiazra1"/>
    <d v="2016-07-01T00:00:00"/>
    <x v="43"/>
    <n v="100"/>
  </r>
  <r>
    <s v="Accion_356"/>
    <s v="Suscribir un convenio con el fin de establecer un acuerdo de cooperación entre EL IDU y CODENSA tendiente a la identificación, protección, traslado o reubicación de las Redes de CODENSA que resulten afectadas con ocasión de la ejecución de proyectos de Infraestructura."/>
    <s v="2.2.3.3.2."/>
    <x v="2"/>
    <x v="0"/>
    <s v="Camilo Oswaldo Barajas Sierra - pcbaraja1"/>
    <x v="0"/>
    <s v="Luis Ernesto Bernal Rivera - tpplbernal1"/>
    <s v="Claudia Ximena Moya Hederich - ccmoyahe1"/>
    <d v="2016-07-01T00:00:00"/>
    <x v="44"/>
    <n v="100"/>
  </r>
  <r>
    <s v="Accion_357"/>
    <s v="Estudiar las posibles alternativas dentro de las normas de construcción y urbanismo, una vez definida la alternativa se realizarán los procesos de contratación de obra e interventoría correspondientes."/>
    <s v="2.2.3.7.1."/>
    <x v="0"/>
    <x v="0"/>
    <s v="Camilo Oswaldo Barajas Sierra - pcbaraja1"/>
    <x v="0"/>
    <s v="Luis Ernesto Bernal Rivera - tpplbernal1"/>
    <s v="Claudia Ximena Moya Hederich - ccmoyahe1"/>
    <d v="2016-07-01T00:00:00"/>
    <x v="44"/>
    <n v="100"/>
  </r>
  <r>
    <s v="Accion_358"/>
    <s v="Realizar mesas de trabajo con los responsables de las acciones, para monitorear su eficacia"/>
    <s v="2.2.2.2."/>
    <x v="2"/>
    <x v="0"/>
    <s v="Camilo Oswaldo Barajas Sierra - pcbaraja1"/>
    <x v="13"/>
    <s v="Yaneth Rocio Mantilla Barón - pymantil1"/>
    <s v="Tulia Eugenia Mendez Reyes - ctmendez1"/>
    <d v="2016-07-01T00:00:00"/>
    <x v="44"/>
    <n v="100"/>
  </r>
  <r>
    <s v="Accion_359"/>
    <s v="Mejorar la metodología de acompañamiento a los equipos de formulación de planes de mejoramiento"/>
    <s v="2.2.2.2."/>
    <x v="1"/>
    <x v="0"/>
    <s v="Camilo Oswaldo Barajas Sierra - pcbaraja1"/>
    <x v="18"/>
    <s v="Ismael Martinez Guerrero - pimartin1"/>
    <s v="Luz Marina Diaz Ramirez - cldiazra1"/>
    <d v="2016-07-01T00:00:00"/>
    <x v="45"/>
    <n v="100"/>
  </r>
  <r>
    <s v="Accion_360"/>
    <s v="Enviar oficio a las interventorías de los contratos en ejecución acerca de la necesidad de controlar que el reintegro de los rendimientos se realice de manera mensual."/>
    <s v="2.2.3.1.1."/>
    <x v="1"/>
    <x v="0"/>
    <s v="Camilo Oswaldo Barajas Sierra - pcbaraja1"/>
    <x v="1"/>
    <s v="Meliza Marulanda - pmmarula1"/>
    <s v="Habib Leonardo Mejia Rivera - chmejiar1"/>
    <d v="2016-07-01T00:00:00"/>
    <x v="37"/>
    <n v="100"/>
  </r>
  <r>
    <s v="Accion_361"/>
    <s v="Modificación del procedimiento de Modificaciones contractuales ajustando los controles a cada una de las actividades descritas en el mismo. Socialización de los cambios a las áreas del IDU."/>
    <s v="2.2.3.2.1"/>
    <x v="2"/>
    <x v="0"/>
    <s v="Camilo Oswaldo Barajas Sierra - pcbaraja1"/>
    <x v="7"/>
    <s v="Ivan Abelardo Sarmiento Galvis - pisarmie1"/>
    <s v="Johana Paola Lamilla Sanchez - cjlamill1"/>
    <d v="2016-07-01T00:00:00"/>
    <x v="44"/>
    <n v="100"/>
  </r>
  <r>
    <s v="Accion_362"/>
    <s v="Crear una matriz de generación de alertas que permita identificar la radicación en tiempo de los informes"/>
    <s v="2.2.3.2.2."/>
    <x v="2"/>
    <x v="0"/>
    <s v="Camilo Oswaldo Barajas Sierra - pcbaraja1"/>
    <x v="1"/>
    <s v="Meliza Marulanda - pmmarula1"/>
    <s v="Habib Leonardo Mejia Rivera - chmejiar1"/>
    <d v="2016-07-01T00:00:00"/>
    <x v="44"/>
    <n v="100"/>
  </r>
  <r>
    <s v="Accion_363"/>
    <s v="Realizar el seguimiento a la matriz de generación de alertas."/>
    <s v="2.2.3.2.2."/>
    <x v="2"/>
    <x v="0"/>
    <s v="Camilo Oswaldo Barajas Sierra - pcbaraja1"/>
    <x v="1"/>
    <s v="Meliza Marulanda - pmmarula1"/>
    <s v="Habib Leonardo Mejia Rivera - chmejiar1"/>
    <d v="2016-07-01T00:00:00"/>
    <x v="44"/>
    <n v="100"/>
  </r>
  <r>
    <s v="Accion_364"/>
    <s v="Dar aplicación a la normatividad vigente en lo referente al pacto y pago de obligaciones en moneda extranjera en los contratos suscritos por el IDU."/>
    <s v="2.2.3.3.1."/>
    <x v="0"/>
    <x v="0"/>
    <s v="Camilo Oswaldo Barajas Sierra - pcbaraja1"/>
    <x v="19"/>
    <s v="Ferney Baquero Figueredo - pfbaquer1"/>
    <s v="Sayda Yolanda Ochica Vargas - psochica1"/>
    <d v="2016-07-01T00:00:00"/>
    <x v="44"/>
    <n v="0"/>
  </r>
  <r>
    <s v="Accion_365"/>
    <s v="Elaborar comunicación dirigida a la Secretaría Distrital de Hacienda, para que se pronuncie sobre la obligatoriedad del Instituto de Desarrollo Urbano y de Transmilenio de gestionar o propiciar el recaudo o recaudar el 2% de las estampillas distritales para los pagos efectuados con cargo al contrato de obra No. 1630 de 2015, suscrito en desarrollo del Convenio 20 de 2001 IDU-TRANSMILENIO."/>
    <s v="2.2.3.3.3."/>
    <x v="1"/>
    <x v="0"/>
    <s v="Camilo Oswaldo Barajas Sierra - pcbaraja1"/>
    <x v="12"/>
    <s v="Vladimiro Alberto Estrada Moncayo - pvestrad1"/>
    <s v="Claudia Amparo Montes Carranza - ccmontes1"/>
    <d v="2016-07-15T00:00:00"/>
    <x v="35"/>
    <n v="100"/>
  </r>
  <r>
    <s v="Accion_366"/>
    <s v="Elaborar comunicación dirigida a la Secretaría Distrital de Hacienda, para que se pronuncie sobre la obligatoriedad del Instituto de Desarrollo Urbano y de Transmilenio de gestionar o propiciar el recaudo o recaudar el 2% de las estampillas distritales para los pagos efectuados con cargo al contrato de interventoría No. 1653 de 2015, suscrito en desarrollo del Convenio 20 de 2001 IDU-TRANSMILENIO ."/>
    <s v="2.2.3.4.1."/>
    <x v="1"/>
    <x v="0"/>
    <s v="Camilo Oswaldo Barajas Sierra - pcbaraja1"/>
    <x v="12"/>
    <s v="Vladimiro Alberto Estrada Moncayo - pvestrad1"/>
    <s v="Claudia Amparo Montes Carranza - ccmontes1"/>
    <d v="2016-07-15T00:00:00"/>
    <x v="35"/>
    <n v="100"/>
  </r>
  <r>
    <s v="Accion_367"/>
    <s v="Aclarar la resolución de adjudicación 54149 de 2015, en lo referente a el cuadro que discrimina el valor del contrato."/>
    <s v="2.2.3.4.2."/>
    <x v="1"/>
    <x v="0"/>
    <s v="Camilo Oswaldo Barajas Sierra - pcbaraja1"/>
    <x v="19"/>
    <s v="Ferney Baquero Figueredo - pfbaquer1"/>
    <s v="Sayda Yolanda Ochica Vargas - psochica1"/>
    <d v="2016-07-01T00:00:00"/>
    <x v="37"/>
    <n v="100"/>
  </r>
  <r>
    <s v="Accion_368"/>
    <s v="Modificar el contrato en lo referente al cuadro que discrimina el valor del contrato."/>
    <s v="2.2.3.4.2."/>
    <x v="1"/>
    <x v="0"/>
    <s v="Camilo Oswaldo Barajas Sierra - pcbaraja1"/>
    <x v="7"/>
    <s v="Ivan Abelardo Sarmiento Galvis - pisarmie1"/>
    <s v="Johana Paola Lamilla Sanchez - cjlamill1"/>
    <d v="2016-07-01T00:00:00"/>
    <x v="37"/>
    <n v="100"/>
  </r>
  <r>
    <s v="Accion_369"/>
    <s v="Excluir el puente de la Vereda Verjón Bajo de la meta física del Contrato de Obra 1667 de 2015"/>
    <s v="2.2.3.5.1."/>
    <x v="2"/>
    <x v="0"/>
    <s v="Camilo Oswaldo Barajas Sierra - pcbaraja1"/>
    <x v="10"/>
    <s v="Luis Ernesto Bernal Rivera - plbernal1"/>
    <s v="Laura Patricia Otero Duran - ploterod1"/>
    <d v="2016-07-01T00:00:00"/>
    <x v="44"/>
    <n v="100"/>
  </r>
  <r>
    <s v="Accion_370"/>
    <s v="Emitir instrucción jurídica en la cual se establezcan los lineamientos respecto del alcance del objeto contractual y sus efectos en relación con las modificaciones."/>
    <s v="2.2.3.5.1."/>
    <x v="2"/>
    <x v="0"/>
    <s v="Camilo Oswaldo Barajas Sierra - pcbaraja1"/>
    <x v="7"/>
    <s v="Ivan Abelardo Sarmiento Galvis - pisarmie1"/>
    <s v="Johana Paola Lamilla Sanchez - cjlamill1"/>
    <d v="2016-07-01T00:00:00"/>
    <x v="44"/>
    <n v="100"/>
  </r>
  <r>
    <s v="Accion_371"/>
    <s v="Realizar la coordinación interinstitucional previa a la priorización de los puentes que se encuentren en los límites del Distrito"/>
    <s v="2.2.3.5.2."/>
    <x v="1"/>
    <x v="0"/>
    <s v="Camilo Oswaldo Barajas Sierra - pcbaraja1"/>
    <x v="10"/>
    <s v="Luis Ernesto Bernal Rivera - plbernal1"/>
    <s v="Laura Patricia Otero Duran - ploterod1"/>
    <d v="2016-07-01T00:00:00"/>
    <x v="46"/>
    <n v="100"/>
  </r>
  <r>
    <s v="Accion_372"/>
    <s v="Incluir en los procesos de selección el apéndice de Elaboración y control de cronogramas de infraestructura (cronograma de Hitos)"/>
    <s v="2.2.3.8.1."/>
    <x v="2"/>
    <x v="0"/>
    <s v="Camilo Oswaldo Barajas Sierra - pcbaraja1"/>
    <x v="0"/>
    <s v="Luis Ernesto Bernal Rivera - tpplbernal1"/>
    <s v="Claudia Ximena Moya Hederich - ccmoyahe1"/>
    <d v="2016-07-01T00:00:00"/>
    <x v="44"/>
    <n v="100"/>
  </r>
  <r>
    <s v="Accion_373"/>
    <s v="Realizar la revisión de los modelos de pliegos y minutas tipo a fin de establecer los ajustes para que los contratos inicien en tiempo."/>
    <s v="2.2.3.9.1."/>
    <x v="2"/>
    <x v="0"/>
    <s v="Camilo Oswaldo Barajas Sierra - pcbaraja1"/>
    <x v="19"/>
    <s v="Ferney Baquero Figueredo - pfbaquer1"/>
    <s v="Sayda Yolanda Ochica Vargas - psochica1"/>
    <d v="2016-07-01T00:00:00"/>
    <x v="44"/>
    <n v="100"/>
  </r>
  <r>
    <s v="Accion_374"/>
    <s v="Dar cumplimiento a la normatividad en la materia verificando que las minutas tengan incluidas las garantías correspondientes de acuerdo con la normatividad aplicable."/>
    <s v="2.2.3.11.1."/>
    <x v="0"/>
    <x v="0"/>
    <s v="Camilo Oswaldo Barajas Sierra - pcbaraja1"/>
    <x v="7"/>
    <s v="Ivan Abelardo Sarmiento Galvis - pisarmie1"/>
    <s v="Johana Paola Lamilla Sanchez - cjlamill1"/>
    <d v="2016-07-01T00:00:00"/>
    <x v="47"/>
    <n v="100"/>
  </r>
  <r>
    <s v="Accion_375"/>
    <s v="Realizar el seguimiento a la Guia GUDP01 &quot;Alcance Entregables Etapa de Diseño&quot; del 28 de diciembre de 2015."/>
    <s v="2.2.3.12.1."/>
    <x v="2"/>
    <x v="0"/>
    <s v="Camilo Oswaldo Barajas Sierra - pcbaraja1"/>
    <x v="1"/>
    <s v="Meliza Marulanda - pmmarula1"/>
    <s v="Habib Leonardo Mejia Rivera - chmejiar1"/>
    <d v="2016-07-01T00:00:00"/>
    <x v="44"/>
    <n v="100"/>
  </r>
  <r>
    <s v="Accion_376"/>
    <s v="Realizar mesas de trabajo con la SDM con el fin de agilizar los tramites y aprobaciones de los PMT´S y diseños de Semaforización y señalización."/>
    <s v="2.2.3.13.1."/>
    <x v="2"/>
    <x v="0"/>
    <s v="Camilo Oswaldo Barajas Sierra - pcbaraja1"/>
    <x v="0"/>
    <s v="Luis Ernesto Bernal Rivera - tpplbernal1"/>
    <s v="Claudia Ximena Moya Hederich - ccmoyahe1"/>
    <d v="2016-07-01T00:00:00"/>
    <x v="44"/>
    <n v="100"/>
  </r>
  <r>
    <s v="Accion_377"/>
    <s v="Adoptar la Guia de Elaboración y Seguimiento a cronogramas de obras"/>
    <s v="2.2.3.13.1."/>
    <x v="2"/>
    <x v="0"/>
    <s v="Camilo Oswaldo Barajas Sierra - pcbaraja1"/>
    <x v="0"/>
    <s v="Luis Ernesto Bernal Rivera - tpplbernal1"/>
    <s v="Claudia Ximena Moya Hederich - ccmoyahe1"/>
    <d v="2016-07-01T00:00:00"/>
    <x v="44"/>
    <n v="100"/>
  </r>
  <r>
    <s v="Accion_378"/>
    <s v="Crear una matriz de generación de alertas que permita identificar la radicación en tiempo de los informes"/>
    <s v="2.2.3.14.1."/>
    <x v="2"/>
    <x v="0"/>
    <s v="Camilo Oswaldo Barajas Sierra - pcbaraja1"/>
    <x v="1"/>
    <s v="Meliza Marulanda - pmmarula1"/>
    <s v="Habib Leonardo Mejia Rivera - chmejiar1"/>
    <d v="2016-07-01T00:00:00"/>
    <x v="44"/>
    <n v="100"/>
  </r>
  <r>
    <s v="Accion_379"/>
    <s v="Realizar el seguimiento a la matriz de generación de alertas."/>
    <s v="2.2.3.14.1."/>
    <x v="2"/>
    <x v="0"/>
    <s v="Camilo Oswaldo Barajas Sierra - pcbaraja1"/>
    <x v="1"/>
    <s v="Meliza Marulanda - pmmarula1"/>
    <s v="Habib Leonardo Mejia Rivera - chmejiar1"/>
    <d v="2016-07-01T00:00:00"/>
    <x v="44"/>
    <n v="100"/>
  </r>
  <r>
    <s v="Accion_380"/>
    <s v="Enviar oficio a las interventorías de los contratos en ejecución acerca de la necesidad de controlar que el reintegro de los rendimientos se realice de manera mensual"/>
    <s v="2.2.3.15.2."/>
    <x v="1"/>
    <x v="0"/>
    <s v="Camilo Oswaldo Barajas Sierra - pcbaraja1"/>
    <x v="10"/>
    <s v="Luis Ernesto Bernal Rivera - plbernal1"/>
    <s v="Laura Patricia Otero Duran - ploterod1"/>
    <d v="2016-07-01T00:00:00"/>
    <x v="37"/>
    <n v="100"/>
  </r>
  <r>
    <s v="Accion_381"/>
    <s v="Estructurar el documento técnico soporte del programa de mantenimiento de espacio público de tal manera que se contrate de forma independiente los diagnósticos, los estudios y diseños de las obras de mantenimiento de espacio público, con el objetivo de definir la meta física y estimar el presupuesto antes de la intervención."/>
    <s v="2.2.3.15.3."/>
    <x v="1"/>
    <x v="0"/>
    <s v="Camilo Oswaldo Barajas Sierra - pcbaraja1"/>
    <x v="10"/>
    <s v="Luis Ernesto Bernal Rivera - plbernal1"/>
    <s v="Laura Patricia Otero Duran - ploterod1"/>
    <d v="2016-07-01T00:00:00"/>
    <x v="46"/>
    <n v="100"/>
  </r>
  <r>
    <s v="Accion_382"/>
    <s v="Revisar juridicamente si contractualmente se puede exigir un plazo para atender las no conformidades de las obras ejecutadas tendiente a obtener el recibo final de obra"/>
    <s v="2.2.3.15.4."/>
    <x v="1"/>
    <x v="0"/>
    <s v="Camilo Oswaldo Barajas Sierra - pcbaraja1"/>
    <x v="10"/>
    <s v="Luis Ernesto Bernal Rivera - plbernal1"/>
    <s v="Laura Patricia Otero Duran - ploterod1"/>
    <d v="2016-07-01T00:00:00"/>
    <x v="37"/>
    <n v="100"/>
  </r>
  <r>
    <s v="Accion_383"/>
    <s v="Dar cumplimiento a lo estipulado en el Manual de Interventoría en cuanto a Suscribir el Acta de Recibo Final de Obra una vez atendidas las no conformidades"/>
    <s v="2.2.3.16.1."/>
    <x v="1"/>
    <x v="0"/>
    <s v="Camilo Oswaldo Barajas Sierra - pcbaraja1"/>
    <x v="10"/>
    <s v="Luis Ernesto Bernal Rivera - plbernal1"/>
    <s v="Laura Patricia Otero Duran - ploterod1"/>
    <d v="2016-07-01T00:00:00"/>
    <x v="37"/>
    <n v="100"/>
  </r>
  <r>
    <s v="Accion_384"/>
    <s v="Continuar con el debido proceso del presunto incumplimiento del contratista"/>
    <s v="2.2.3.17.1."/>
    <x v="2"/>
    <x v="0"/>
    <s v="Camilo Oswaldo Barajas Sierra - pcbaraja1"/>
    <x v="1"/>
    <s v="Meliza Marulanda - pmmarula1"/>
    <s v="Habib Leonardo Mejia Rivera - chmejiar1"/>
    <d v="2016-07-01T00:00:00"/>
    <x v="44"/>
    <n v="100"/>
  </r>
  <r>
    <s v="Accion_385"/>
    <s v="Dar a conocer al contratista de obra y la Interventoría, la Guia INGC03_ADOPCION_DE_MEDIDAS_FRENTE_AL_INCUMPLIMIENTO_DE_LOS_CONTRATOS_V_2.0.pdf"/>
    <s v="2.2.3.17.1."/>
    <x v="2"/>
    <x v="0"/>
    <s v="Camilo Oswaldo Barajas Sierra - pcbaraja1"/>
    <x v="1"/>
    <s v="Meliza Marulanda - pmmarula1"/>
    <s v="Habib Leonardo Mejia Rivera - chmejiar1"/>
    <d v="2016-07-01T00:00:00"/>
    <x v="44"/>
    <n v="100"/>
  </r>
  <r>
    <s v="Accion_386"/>
    <s v="Realizar el seguimiento mensual al estado de los trámites de cada uno de los contratos que se encuentran en trámite de procedimiento administrativo sancionatorio."/>
    <s v="2.2.3.17.1."/>
    <x v="2"/>
    <x v="0"/>
    <s v="Camilo Oswaldo Barajas Sierra - pcbaraja1"/>
    <x v="1"/>
    <s v="Meliza Marulanda - pmmarula1"/>
    <s v="Habib Leonardo Mejia Rivera - chmejiar1"/>
    <d v="2016-07-01T00:00:00"/>
    <x v="44"/>
    <n v="100"/>
  </r>
  <r>
    <s v="Accion_387"/>
    <s v="Crear una matriz de generación de alertas que permita identificar la radicación en tiempo de los informes"/>
    <s v="2.2.3.18.1."/>
    <x v="2"/>
    <x v="0"/>
    <s v="Camilo Oswaldo Barajas Sierra - pcbaraja1"/>
    <x v="1"/>
    <s v="Meliza Marulanda - pmmarula1"/>
    <s v="Habib Leonardo Mejia Rivera - chmejiar1"/>
    <d v="2016-07-01T00:00:00"/>
    <x v="44"/>
    <n v="100"/>
  </r>
  <r>
    <s v="Accion_388"/>
    <s v="Realizar el seguimiento a la matriz de generación de alertas."/>
    <s v="2.2.3.18.1."/>
    <x v="2"/>
    <x v="0"/>
    <s v="Camilo Oswaldo Barajas Sierra - pcbaraja1"/>
    <x v="1"/>
    <s v="Meliza Marulanda - pmmarula1"/>
    <s v="Habib Leonardo Mejia Rivera - chmejiar1"/>
    <d v="2016-07-01T00:00:00"/>
    <x v="44"/>
    <n v="100"/>
  </r>
  <r>
    <s v="Accion_389"/>
    <s v="Incluir en los procesos de selección el apendice de Elaboración y control de cronogramas de infraestructura (cronograma de Hitos)"/>
    <s v="2.2.3.19.1."/>
    <x v="2"/>
    <x v="0"/>
    <s v="Camilo Oswaldo Barajas Sierra - pcbaraja1"/>
    <x v="0"/>
    <s v="Luis Ernesto Bernal Rivera - tpplbernal1"/>
    <s v="Claudia Ximena Moya Hederich - ccmoyahe1"/>
    <d v="2016-07-01T00:00:00"/>
    <x v="44"/>
    <n v="100"/>
  </r>
  <r>
    <s v="Accion_390"/>
    <s v="Establecer un cronograma de ejecución en las mesas de trabajo para la elaboración, aprobación y validación de diseños por parte del Consultor, la Interventoría, las ESP y el IDU, al inicio de la etapa de diseños para las obras de redes de servicios públicos enmarcadas en los tiempos contractuales."/>
    <s v="2.2.3.19.2."/>
    <x v="2"/>
    <x v="0"/>
    <s v="Camilo Oswaldo Barajas Sierra - pcbaraja1"/>
    <x v="0"/>
    <s v="Luis Ernesto Bernal Rivera - tpplbernal1"/>
    <s v="Claudia Ximena Moya Hederich - ccmoyahe1"/>
    <d v="2016-07-01T00:00:00"/>
    <x v="44"/>
    <n v="100"/>
  </r>
  <r>
    <s v="Accion_391"/>
    <s v="Realizar mesas de trabajo con la SDM con el fin de agilizar los tramites y aprobaciones de los PMT´S y diseños de Semaforizacion y señalización."/>
    <s v="2.2.3.19.3."/>
    <x v="2"/>
    <x v="0"/>
    <s v="Camilo Oswaldo Barajas Sierra - pcbaraja1"/>
    <x v="0"/>
    <s v="Luis Ernesto Bernal Rivera - tpplbernal1"/>
    <s v="Claudia Ximena Moya Hederich - ccmoyahe1"/>
    <d v="2016-07-01T00:00:00"/>
    <x v="44"/>
    <n v="100"/>
  </r>
  <r>
    <s v="Accion_392"/>
    <s v="Incluir en los procesos de selección el apéndice de Elaboración y control de cronogramas de infraestructura (cronograma de Hitos)"/>
    <s v="2.2.3.19.3."/>
    <x v="2"/>
    <x v="0"/>
    <s v="Camilo Oswaldo Barajas Sierra - pcbaraja1"/>
    <x v="0"/>
    <s v="Luis Ernesto Bernal Rivera - tpplbernal1"/>
    <s v="Claudia Ximena Moya Hederich - ccmoyahe1"/>
    <d v="2016-07-01T00:00:00"/>
    <x v="44"/>
    <n v="100"/>
  </r>
  <r>
    <s v="Accion_393"/>
    <s v="Crear una matriz de generación de alertas que permita identificar la radicación en tiempo de los productos"/>
    <s v="2.2.3.20.1."/>
    <x v="2"/>
    <x v="0"/>
    <s v="Camilo Oswaldo Barajas Sierra - pcbaraja1"/>
    <x v="6"/>
    <s v="Jorge Mauricio Reyes Velandia - pjreyesv1"/>
    <s v="Imelda Bernal Raquira - cibernal1"/>
    <d v="2016-07-01T00:00:00"/>
    <x v="44"/>
    <n v="100"/>
  </r>
  <r>
    <s v="Accion_394"/>
    <s v="Realizar el seguimiento a la matriz de generación de alertas."/>
    <s v="2.2.3.20.1."/>
    <x v="2"/>
    <x v="0"/>
    <s v="Camilo Oswaldo Barajas Sierra - pcbaraja1"/>
    <x v="6"/>
    <s v="Jorge Mauricio Reyes Velandia - pjreyesv1"/>
    <s v="Imelda Bernal Raquira - cibernal1"/>
    <d v="2016-07-01T00:00:00"/>
    <x v="44"/>
    <n v="100"/>
  </r>
  <r>
    <s v="Accion_395"/>
    <s v="Realizar la revisión de los modelos de pliegos y minutas tipo a fin de establecer los ajustes para que los contratos inicien en tiempo."/>
    <s v="2.2.3.21.1."/>
    <x v="2"/>
    <x v="0"/>
    <s v="Camilo Oswaldo Barajas Sierra - pcbaraja1"/>
    <x v="19"/>
    <s v="Ferney Baquero Figueredo - pfbaquer1"/>
    <s v="Sayda Yolanda Ochica Vargas - psochica1"/>
    <d v="2016-07-01T00:00:00"/>
    <x v="44"/>
    <n v="100"/>
  </r>
  <r>
    <s v="Accion_396"/>
    <s v="Emitir instrucción jurídica en la cual se establezcan los lineamientos frente a los tiempos a contabilizar en cada uno de los documentos contractuales."/>
    <s v="2.2.3.21.2."/>
    <x v="2"/>
    <x v="0"/>
    <s v="Camilo Oswaldo Barajas Sierra - pcbaraja1"/>
    <x v="7"/>
    <s v="Ivan Abelardo Sarmiento Galvis - pisarmie1"/>
    <s v="Johana Paola Lamilla Sanchez - cjlamill1"/>
    <d v="2016-07-01T00:00:00"/>
    <x v="44"/>
    <n v="100"/>
  </r>
  <r>
    <s v="Accion_397"/>
    <s v="Realizar el balance de los pagos realizados al contratista"/>
    <s v="2.2.3.21.3."/>
    <x v="2"/>
    <x v="0"/>
    <s v="Camilo Oswaldo Barajas Sierra - pcbaraja1"/>
    <x v="1"/>
    <s v="Meliza Marulanda - pmmarula1"/>
    <s v="Habib Leonardo Mejia Rivera - chmejiar1"/>
    <d v="2016-07-01T00:00:00"/>
    <x v="44"/>
    <n v="100"/>
  </r>
  <r>
    <s v="Accion_398"/>
    <s v="Dar a conocer al contratista de obra y la Interventoría, la Guia INGC03_ADOPCION_DE_MEDIDAS_FRENTE_AL_INCUMPLIMIENTO_DE_LOS_CONTRATOS_V_2.0.pdf"/>
    <s v="2.2.3.21.4."/>
    <x v="2"/>
    <x v="0"/>
    <s v="Camilo Oswaldo Barajas Sierra - pcbaraja1"/>
    <x v="1"/>
    <s v="Meliza Marulanda - pmmarula1"/>
    <s v="Habib Leonardo Mejia Rivera - chmejiar1"/>
    <d v="2016-07-01T00:00:00"/>
    <x v="44"/>
    <n v="100"/>
  </r>
  <r>
    <s v="Accion_399"/>
    <s v="Continuar con el debido proceso del presunto incumplimiento del contratista"/>
    <s v="2.2.3.21.4."/>
    <x v="2"/>
    <x v="0"/>
    <s v="Camilo Oswaldo Barajas Sierra - pcbaraja1"/>
    <x v="1"/>
    <s v="Meliza Marulanda - pmmarula1"/>
    <s v="Habib Leonardo Mejia Rivera - chmejiar1"/>
    <d v="2016-07-01T00:00:00"/>
    <x v="44"/>
    <n v="100"/>
  </r>
  <r>
    <s v="Accion_400"/>
    <s v="Realizar el seguimiento mensual al estado de los trámites de cada uno de los contratos que se encuentran en trámite de procedimiento administrativo sancionatorio."/>
    <s v="2.2.3.21.4."/>
    <x v="2"/>
    <x v="0"/>
    <s v="Camilo Oswaldo Barajas Sierra - pcbaraja1"/>
    <x v="1"/>
    <s v="Meliza Marulanda - pmmarula1"/>
    <s v="Habib Leonardo Mejia Rivera - chmejiar1"/>
    <d v="2016-07-01T00:00:00"/>
    <x v="44"/>
    <n v="100"/>
  </r>
  <r>
    <s v="Accion_401"/>
    <s v="Crear una matriz de generación de alertas que permita identificar la radicación en tiempo de los informes"/>
    <s v="2.2.3.21.5."/>
    <x v="2"/>
    <x v="0"/>
    <s v="Camilo Oswaldo Barajas Sierra - pcbaraja1"/>
    <x v="1"/>
    <s v="Meliza Marulanda - pmmarula1"/>
    <s v="Habib Leonardo Mejia Rivera - chmejiar1"/>
    <d v="2016-07-01T00:00:00"/>
    <x v="44"/>
    <n v="100"/>
  </r>
  <r>
    <s v="Accion_402"/>
    <s v="Realizar el seguimiento a la matriz de generación de alertas."/>
    <s v="2.2.3.21.5."/>
    <x v="2"/>
    <x v="0"/>
    <s v="Camilo Oswaldo Barajas Sierra - pcbaraja1"/>
    <x v="1"/>
    <s v="Meliza Marulanda - pmmarula1"/>
    <s v="Habib Leonardo Mejia Rivera - chmejiar1"/>
    <d v="2016-07-01T00:00:00"/>
    <x v="44"/>
    <n v="100"/>
  </r>
  <r>
    <s v="Accion_403"/>
    <s v="Crear una matriz de generación de alertas que permita identificar la radicación en tiempo de los informes"/>
    <s v="2.2.3.21.6."/>
    <x v="2"/>
    <x v="0"/>
    <s v="Camilo Oswaldo Barajas Sierra - pcbaraja1"/>
    <x v="1"/>
    <s v="Meliza Marulanda - pmmarula1"/>
    <s v="Habib Leonardo Mejia Rivera - chmejiar1"/>
    <d v="2016-07-01T00:00:00"/>
    <x v="44"/>
    <n v="100"/>
  </r>
  <r>
    <s v="Accion_404"/>
    <s v="Realizar el seguimiento a la matriz de generación de alertas."/>
    <s v="2.2.3.21.6."/>
    <x v="2"/>
    <x v="0"/>
    <s v="Camilo Oswaldo Barajas Sierra - pcbaraja1"/>
    <x v="1"/>
    <s v="Meliza Marulanda - pmmarula1"/>
    <s v="Habib Leonardo Mejia Rivera - chmejiar1"/>
    <d v="2016-07-01T00:00:00"/>
    <x v="44"/>
    <n v="100"/>
  </r>
  <r>
    <s v="Accion_405"/>
    <s v="Incluir en los estudios previos, de los contratos de prestación de servicios para cordinadores y/o supervisores de obras de la DTC, una obligacion tendiente a la entrega del informe de empalme."/>
    <s v="2.2.3.21.7."/>
    <x v="2"/>
    <x v="0"/>
    <s v="Camilo Oswaldo Barajas Sierra - pcbaraja1"/>
    <x v="1"/>
    <s v="Meliza Marulanda - pmmarula1"/>
    <s v="Habib Leonardo Mejia Rivera - chmejiar1"/>
    <d v="2016-07-01T00:00:00"/>
    <x v="44"/>
    <n v="100"/>
  </r>
  <r>
    <s v="Accion_406"/>
    <s v="Revisar juridicamente si contractualmente se puede exigir un plazo para atender las no conformidades de las obras ejecutadas tendiente a obtener el recibo final de obra"/>
    <s v="2.2.3.22.1."/>
    <x v="2"/>
    <x v="0"/>
    <s v="Camilo Oswaldo Barajas Sierra - pcbaraja1"/>
    <x v="7"/>
    <s v="Ivan Abelardo Sarmiento Galvis - pisarmie1"/>
    <s v="Johana Paola Lamilla Sanchez - cjlamill1"/>
    <d v="2016-07-01T00:00:00"/>
    <x v="44"/>
    <n v="100"/>
  </r>
  <r>
    <s v="Accion_407"/>
    <s v="Realizar el balance de los pagos efectuados a la Interventoría y efectuar los descuentos correspondientes si aplica"/>
    <s v="2.2.3.22.4."/>
    <x v="2"/>
    <x v="0"/>
    <s v="Camilo Oswaldo Barajas Sierra - pcbaraja1"/>
    <x v="1"/>
    <s v="Meliza Marulanda - pmmarula1"/>
    <s v="Habib Leonardo Mejia Rivera - chmejiar1"/>
    <d v="2016-07-01T00:00:00"/>
    <x v="44"/>
    <n v="100"/>
  </r>
  <r>
    <s v="Accion_408"/>
    <s v="Dar a conocer al contratista de obra y la Interventoría, la Guia INGC03_ADOPCION_DE_MEDIDAS_FRENTE_AL_INCUMPLIMIENTO_DE_LOS_CONTRATOS_V_2.0.pdf"/>
    <s v="2.2.3.26.1."/>
    <x v="2"/>
    <x v="0"/>
    <s v="Camilo Oswaldo Barajas Sierra - pcbaraja1"/>
    <x v="1"/>
    <s v="Meliza Marulanda - pmmarula1"/>
    <s v="Habib Leonardo Mejia Rivera - chmejiar1"/>
    <d v="2016-07-01T00:00:00"/>
    <x v="44"/>
    <n v="100"/>
  </r>
  <r>
    <s v="Accion_409"/>
    <s v="Continuar con el debido proceso del presunto incumplimiento del contratista"/>
    <s v="2.2.3.26.1."/>
    <x v="2"/>
    <x v="0"/>
    <s v="Camilo Oswaldo Barajas Sierra - pcbaraja1"/>
    <x v="1"/>
    <s v="Meliza Marulanda - pmmarula1"/>
    <s v="Habib Leonardo Mejia Rivera - chmejiar1"/>
    <d v="2016-07-01T00:00:00"/>
    <x v="44"/>
    <n v="100"/>
  </r>
  <r>
    <s v="Accion_410"/>
    <s v="Realizar el seguimiento mensual al estado de los trámites de cada uno de los contratos que se encuentran en trámite de procedimiento administrativo sancionatorio."/>
    <s v="2.2.3.26.1."/>
    <x v="2"/>
    <x v="0"/>
    <s v="Camilo Oswaldo Barajas Sierra - pcbaraja1"/>
    <x v="1"/>
    <s v="Meliza Marulanda - pmmarula1"/>
    <s v="Habib Leonardo Mejia Rivera - chmejiar1"/>
    <d v="2016-07-01T00:00:00"/>
    <x v="44"/>
    <n v="100"/>
  </r>
  <r>
    <s v="Accion_411"/>
    <s v="Modificar el formato FO-C-155 &quot;Lista de Chequeo Verificación de Requisitos para inicio de la Fase de Ejecución de Obra&quot; en donde se incluya la verificación de los elementos completos del Punto Crea."/>
    <s v="2.2.3.13.2."/>
    <x v="1"/>
    <x v="0"/>
    <s v="Camilo Oswaldo Barajas Sierra - pcbaraja1"/>
    <x v="1"/>
    <s v="Meliza Marulanda - pmmarula1"/>
    <s v="Habib Leonardo Mejia Rivera - chmejiar1"/>
    <d v="2016-07-01T00:00:00"/>
    <x v="37"/>
    <n v="100"/>
  </r>
  <r>
    <s v="Accion_412"/>
    <s v="Realizar el seguimiento a la Guia GUDP01 &quot;Alcance Entregables Etapa de Diseño&quot; del 28 de diciembre de 2015."/>
    <s v="2.2.3.13.3."/>
    <x v="2"/>
    <x v="0"/>
    <s v="Camilo Oswaldo Barajas Sierra - pcbaraja1"/>
    <x v="1"/>
    <s v="Meliza Marulanda - pmmarula1"/>
    <s v="Habib Leonardo Mejia Rivera - chmejiar1"/>
    <d v="2016-07-01T00:00:00"/>
    <x v="44"/>
    <n v="100"/>
  </r>
  <r>
    <s v="Accion_413"/>
    <s v="Realizar la consignación de los rendimientos financieros generados en la cuentas donde se administran los recursos provenientes de las Transferencias Ordinarias, durante los tres días hábiles siguientes a la liquidación y expedición del acto administrativo que ordena su devolución."/>
    <s v="2.2.4.1.1"/>
    <x v="1"/>
    <x v="0"/>
    <s v="Camilo Oswaldo Barajas Sierra - pcbaraja1"/>
    <x v="25"/>
    <s v="Sandra Maria Moreno Sanchez - psmoreno1"/>
    <s v="Sandra Maria Moreno Sanchez - psmoreno1"/>
    <d v="2016-08-01T00:00:00"/>
    <x v="48"/>
    <n v="100"/>
  </r>
  <r>
    <s v="Accion_414"/>
    <s v="Expedir el acto administrativo firmado por la representante legal del IDU, mediante el cual se asuma el incremento salarial para la vigencia 2016."/>
    <s v="2.2.4.1.2"/>
    <x v="1"/>
    <x v="0"/>
    <s v="Camilo Oswaldo Barajas Sierra - pcbaraja1"/>
    <x v="24"/>
    <s v="Paula Tatiana Arenas Gonzalez - pparenas1"/>
    <s v="Jorge Enrique Sepulveda Afanador - pjsepulv1"/>
    <d v="2016-07-15T00:00:00"/>
    <x v="49"/>
    <n v="100"/>
  </r>
  <r>
    <s v="Accion_415"/>
    <s v="Agilizar la firma de los informes presupuestales para su envío en el termino establecido. (3 días hábiles STRT, 1 día hábil STPC y 2 días hábiles para firmas y 1 día hábil para radicación)"/>
    <s v="2.2.4.1.3"/>
    <x v="1"/>
    <x v="0"/>
    <s v="Camilo Oswaldo Barajas Sierra - pcbaraja1"/>
    <x v="12"/>
    <s v="Vladimiro Alberto Estrada Moncayo - pvestrad1"/>
    <s v="Claudia Amparo Montes Carranza - ccmontes1"/>
    <d v="2016-07-19T00:00:00"/>
    <x v="50"/>
    <n v="100"/>
  </r>
  <r>
    <s v="Accion_416"/>
    <s v="Solicitar a la Secretaría Distrital de Hacienda la modificación del artículo de las disposiciones generales del Decreto por medio del cual se liquida el Presupuesto Anual del Distrito, proponiendo suprimir el reporte en medio físico, dentro de las estrategias de gobierno abierto y disminución del uso de papel."/>
    <s v="2.2.4.1.3"/>
    <x v="1"/>
    <x v="0"/>
    <s v="Camilo Oswaldo Barajas Sierra - pcbaraja1"/>
    <x v="12"/>
    <s v="Vladimiro Alberto Estrada Moncayo - pvestrad1"/>
    <s v="Claudia Amparo Montes Carranza - ccmontes1"/>
    <d v="2016-07-01T00:00:00"/>
    <x v="37"/>
    <n v="100"/>
  </r>
  <r>
    <s v="Accion_417"/>
    <s v="Elaborar y remitir para consideración de la Secretaría Distrital de Movilidad y la Secretaría Jurídica de la Alcaldía Mayor, la propuesta de modificación del Decreto 323 de 2004 con el fin de ampliar la finalidad y destinación de los recursos recaudados en el Fondo Cuenta, producto del pago compensatorio de estacionamientos y el pago compensatorio por obligaciones urbanísticas, y de esta manera viabilizar su ejecución."/>
    <s v="2.2.4.3.1"/>
    <x v="1"/>
    <x v="0"/>
    <s v="Camilo Oswaldo Barajas Sierra - pcbaraja1"/>
    <x v="20"/>
    <s v="Paula Tatiana Arenas Gonzalez - tppparenas1"/>
    <s v="Jose Edgar Isairias Mora - cjisairi1"/>
    <d v="2016-07-15T00:00:00"/>
    <x v="37"/>
    <n v="100"/>
  </r>
  <r>
    <s v="Accion_418"/>
    <s v="Presentar proyecto de acuerdo al Concejo de Bogotá, solicitando cupo de vigencias futuras, acorde al Plan de Desarrollo 2016 - 2020 - Bogotá mejor para todos"/>
    <s v="2.2.4.4.1"/>
    <x v="2"/>
    <x v="0"/>
    <s v="Camilo Oswaldo Barajas Sierra - pcbaraja1"/>
    <x v="14"/>
    <s v="Adriana Parra Casallas - paparrac1"/>
    <s v="Paula Juliana Serrano Serrano - cpserran1"/>
    <d v="2016-07-01T00:00:00"/>
    <x v="44"/>
    <n v="100"/>
  </r>
  <r>
    <s v="Accion_419"/>
    <s v="En mesas de trabajo adelantar la depuración y liquidación de los contratos."/>
    <s v="2.2.4.4.1"/>
    <x v="2"/>
    <x v="0"/>
    <s v="Camilo Oswaldo Barajas Sierra - pcbaraja1"/>
    <x v="0"/>
    <s v="Luis Ernesto Bernal Rivera - tpplbernal1"/>
    <s v="Claudia Ximena Moya Hederich - ccmoyahe1"/>
    <d v="2016-07-01T00:00:00"/>
    <x v="44"/>
    <n v="100"/>
  </r>
  <r>
    <s v="Accion_420"/>
    <s v="Fortalecer la planeación presupuestal en la asignación de recursos a proyectos que ya se estan priorizados por la alta gerencia"/>
    <s v="2.3.1.1."/>
    <x v="2"/>
    <x v="0"/>
    <s v="Camilo Oswaldo Barajas Sierra - pcbaraja1"/>
    <x v="0"/>
    <s v="Luis Ernesto Bernal Rivera - tpplbernal1"/>
    <s v="Claudia Ximena Moya Hederich - ccmoyahe1"/>
    <d v="2016-07-01T00:00:00"/>
    <x v="44"/>
    <n v="100"/>
  </r>
  <r>
    <s v="Accion_421"/>
    <s v="Se hará uso del mecanismo de Vigencias Futuras. Proyectos del IDU que serán presentados al consejo de Bogotá para que aprueben las vigencias futuras. Lo cual mejoraría la planeación financiera y la entrega de bienes y productos físicos estarían en armonía con la ejecución del presupuesto para cada una de las vigencias."/>
    <s v="2.3.1.1."/>
    <x v="1"/>
    <x v="0"/>
    <s v="Camilo Oswaldo Barajas Sierra - pcbaraja1"/>
    <x v="14"/>
    <s v="Adriana Parra Casallas - paparrac1"/>
    <s v="Paula Juliana Serrano Serrano - cpserran1"/>
    <d v="2016-07-01T00:00:00"/>
    <x v="51"/>
    <n v="100"/>
  </r>
  <r>
    <s v="Accion_422"/>
    <s v="Continuar con el proceso del presunto incumplimiento parcial y dar inicio al nuevo proceso sancionatorio"/>
    <s v="2.3.3.1."/>
    <x v="1"/>
    <x v="0"/>
    <s v="Camilo Oswaldo Barajas Sierra - pcbaraja1"/>
    <x v="10"/>
    <s v="Luis Ernesto Bernal Rivera - plbernal1"/>
    <s v="Laura Patricia Otero Duran - ploterod1"/>
    <d v="2016-07-01T00:00:00"/>
    <x v="37"/>
    <n v="100"/>
  </r>
  <r>
    <s v="Accion_423"/>
    <s v="Requerir a la interventoría para que radique el informe de incumplimiento contractual en la DTGC."/>
    <s v="2.3.3.1."/>
    <x v="1"/>
    <x v="0"/>
    <s v="Camilo Oswaldo Barajas Sierra - pcbaraja1"/>
    <x v="10"/>
    <s v="Luis Ernesto Bernal Rivera - plbernal1"/>
    <s v="Laura Patricia Otero Duran - ploterod1"/>
    <d v="2016-07-01T00:00:00"/>
    <x v="37"/>
    <n v="100"/>
  </r>
  <r>
    <s v="Accion_424"/>
    <s v="Establecer un cronograma de ejecución en las mesas de trabajo para la elaboración, aprobación y validación de diseños por parte del Consultor, la Interventoría, las ESP y el IDU, al inicio de la etapa de diseños para las obras de redes de servicios públicos enmarcadas en los tiempos contractuales."/>
    <s v="3.2.2.1."/>
    <x v="2"/>
    <x v="0"/>
    <s v="Camilo Oswaldo Barajas Sierra - pcbaraja1"/>
    <x v="0"/>
    <s v="Luis Ernesto Bernal Rivera - tpplbernal1"/>
    <s v="Claudia Ximena Moya Hederich - ccmoyahe1"/>
    <d v="2016-07-01T00:00:00"/>
    <x v="44"/>
    <n v="100"/>
  </r>
  <r>
    <s v="Accion_425"/>
    <s v="Establecer un cronograma de ejecución en las mesas de trabajo para la elaboración, aprobación y validación de diseños por parte del Consultor, la Interventoría, las ESP y el IDU, al inicio de la etapa de diseños para las obras de redes de servicios públicos enmarcadas en los tiempos contractuales."/>
    <s v="3.2.2.2."/>
    <x v="2"/>
    <x v="0"/>
    <s v="Camilo Oswaldo Barajas Sierra - pcbaraja1"/>
    <x v="0"/>
    <s v="Luis Ernesto Bernal Rivera - tpplbernal1"/>
    <s v="Claudia Ximena Moya Hederich - ccmoyahe1"/>
    <d v="2016-07-01T00:00:00"/>
    <x v="44"/>
    <n v="100"/>
  </r>
  <r>
    <s v="Accion_426"/>
    <s v="Priorizar el proceso de selección para la ejecución de la obra con su respectiva interventoría, solicitar ante la OAP la inclusión de los recursos en el presupuesto del IDU."/>
    <s v="3.2.3.1."/>
    <x v="2"/>
    <x v="0"/>
    <s v="Camilo Oswaldo Barajas Sierra - pcbaraja1"/>
    <x v="0"/>
    <s v="Luis Ernesto Bernal Rivera - tpplbernal1"/>
    <s v="Claudia Ximena Moya Hederich - ccmoyahe1"/>
    <d v="2016-07-01T00:00:00"/>
    <x v="44"/>
    <n v="100"/>
  </r>
  <r>
    <s v="Accion_427"/>
    <s v="Cumplir los términos que establezca el articulo 149 del Acuerdo 645 de 2016 &quot;Plan de Desarrollo &quot;Bogotá para Todos&quot; los plazos correspondientes para el inicio de la construcción de las obras del acuerdo de Valorización del acuerdo 523 de 2013."/>
    <s v="3.2.4.1."/>
    <x v="1"/>
    <x v="0"/>
    <s v="Camilo Oswaldo Barajas Sierra - pcbaraja1"/>
    <x v="0"/>
    <s v="Luis Ernesto Bernal Rivera - tpplbernal1"/>
    <s v="Claudia Ximena Moya Hederich - ccmoyahe1"/>
    <d v="2016-07-01T00:00:00"/>
    <x v="37"/>
    <n v="100"/>
  </r>
  <r>
    <s v="Accion_428"/>
    <s v="Incluir en los procesos de selección el apéndice de Elaboración y control de cronogramas de infraestructura (cronograma de Hitos)"/>
    <s v="2.2.3.17.2."/>
    <x v="2"/>
    <x v="0"/>
    <s v="Camilo Oswaldo Barajas Sierra - pcbaraja1"/>
    <x v="0"/>
    <s v="Luis Ernesto Bernal Rivera - tpplbernal1"/>
    <s v="Claudia Ximena Moya Hederich - ccmoyahe1"/>
    <d v="2016-07-01T00:00:00"/>
    <x v="44"/>
    <n v="100"/>
  </r>
  <r>
    <s v="Accion_481"/>
    <s v="Efectuar el cruce de cuentas con la Empresa ETB de los proyectos 123 y 124"/>
    <s v="2.2.2.1."/>
    <x v="2"/>
    <x v="0"/>
    <s v="Camilo Oswaldo Barajas Sierra - pcbaraja1"/>
    <x v="1"/>
    <s v="Meliza Marulanda - pmmarula1"/>
    <s v="Habib Leonardo Mejia Rivera - chmejiar1"/>
    <d v="2016-07-01T00:00:00"/>
    <x v="44"/>
    <n v="100"/>
  </r>
  <r>
    <s v="Accion_482"/>
    <s v="Solicitar concepto jurídico a Colombia Compra Eficiente sobre el alcance u objeto de una prefactibilidad y factibilidad en los contratos de obra pública."/>
    <s v="2.2.2.1."/>
    <x v="2"/>
    <x v="0"/>
    <s v="Camilo Oswaldo Barajas Sierra - pcbaraja1"/>
    <x v="6"/>
    <s v="Jorge Mauricio Reyes Velandia - pjreyesv1"/>
    <s v="Natalia Mayorga Bohorquez - cnmayorg1"/>
    <d v="2016-07-01T00:00:00"/>
    <x v="44"/>
    <n v="100"/>
  </r>
  <r>
    <s v="Accion_483"/>
    <s v="Se hará uso del mecanismo de Vigencias Futuras. Los proyectos del IDU serán presentados al Concejo de Bogotá para que aprueben las vigencias futuras, con el fin de mejorar la planeación financiera y la entrega de bienes y productos físicos para que estén en armonía con la ejecución del presupuesto para cada una de las vigencias."/>
    <s v="2.2.2.1."/>
    <x v="1"/>
    <x v="0"/>
    <s v="Camilo Oswaldo Barajas Sierra - pcbaraja1"/>
    <x v="14"/>
    <s v="Adriana Parra Casallas - paparrac1"/>
    <s v="Paula Juliana Serrano Serrano - cpserran1"/>
    <d v="2016-07-01T00:00:00"/>
    <x v="52"/>
    <n v="100"/>
  </r>
  <r>
    <s v="Accion_484"/>
    <s v="Revisar en el marco del Plan de Desarrollo las vias donde estan ubicados los puentes peatonales para determinar su pertinencia técnica en el Comité Institucional de Predios, si es del caso solicitar ante la OAP la inclución de los recursos en el anteproyecto del presupuesto 2017 que se enviará a la SDH."/>
    <s v="2.2.2.1."/>
    <x v="0"/>
    <x v="0"/>
    <s v="Camilo Oswaldo Barajas Sierra - pcbaraja1"/>
    <x v="0"/>
    <s v="Luis Ernesto Bernal Rivera - tpplbernal1"/>
    <s v="Claudia Ximena Moya Hederich - ccmoyahe1"/>
    <d v="2016-07-01T00:00:00"/>
    <x v="44"/>
    <n v="0"/>
  </r>
  <r>
    <s v="Accion_485"/>
    <s v="Realizar la Adición y/o modificación y/o prorroga para Terminar el contrato IDU-073-2009"/>
    <s v="2.2.2.1."/>
    <x v="2"/>
    <x v="0"/>
    <s v="Camilo Oswaldo Barajas Sierra - pcbaraja1"/>
    <x v="0"/>
    <s v="Luis Ernesto Bernal Rivera - tpplbernal1"/>
    <s v="Claudia Ximena Moya Hederich - ccmoyahe1"/>
    <d v="2016-07-01T00:00:00"/>
    <x v="44"/>
    <n v="100"/>
  </r>
  <r>
    <s v="Accion_486"/>
    <s v="Revisar en el marco del Plan de Desarrollo las obras sobre los predios adquiridos por el IDU, para determinar su utilización, en el Comité Institucional de Predios."/>
    <s v="2.2.2.1."/>
    <x v="2"/>
    <x v="0"/>
    <s v="Camilo Oswaldo Barajas Sierra - pcbaraja1"/>
    <x v="4"/>
    <s v="Martha Alvarez Escobar - pmalvare1"/>
    <s v="Piedad Nieto Pabon - cpnietop1"/>
    <d v="2016-07-01T00:00:00"/>
    <x v="44"/>
    <n v="100"/>
  </r>
  <r>
    <s v="Accion_487"/>
    <s v="Revisar en el marco del Plan de Desarrollo las obras sobre los predios adquiridos por el IDU, para determinar su utilización, en el Comité Institucional de Predios."/>
    <s v="2.2.2.1."/>
    <x v="3"/>
    <x v="0"/>
    <s v="Camilo Oswaldo Barajas Sierra - pcbaraja1"/>
    <x v="4"/>
    <s v="Martha Alvarez Escobar - pmalvare1"/>
    <s v="Piedad Nieto Pabon - cpnietop1"/>
    <d v="2016-07-01T00:00:00"/>
    <x v="44"/>
    <n v="70"/>
  </r>
  <r>
    <s v="Accion_488"/>
    <s v="Revisar modelo de pliegos con el fin de ajustar los requisitos habilitantes y de evaluación de los proponentes."/>
    <s v="2.2.2.1."/>
    <x v="1"/>
    <x v="0"/>
    <s v="Camilo Oswaldo Barajas Sierra - pcbaraja1"/>
    <x v="19"/>
    <s v="Ferney Baquero Figueredo - pfbaquer1"/>
    <s v="Sayda Yolanda Ochica Vargas - psochica1"/>
    <d v="2016-07-01T00:00:00"/>
    <x v="37"/>
    <n v="100"/>
  </r>
  <r>
    <s v="Accion_489"/>
    <s v="Poner en conocimiento del Tribunal Administrativo de Cundinamarca en donde se adelanta el proceso 2015-0593, el valor pendiente por amortizar para efectos de que sea valido en la liquidación Judicial."/>
    <s v="2.2.2.1."/>
    <x v="2"/>
    <x v="0"/>
    <s v="Camilo Oswaldo Barajas Sierra - pcbaraja1"/>
    <x v="1"/>
    <s v="Meliza Marulanda - pmmarula1"/>
    <s v="Habib Leonardo Mejia Rivera - chmejiar1"/>
    <d v="2016-07-01T00:00:00"/>
    <x v="44"/>
    <n v="100"/>
  </r>
  <r>
    <s v="Accion_490"/>
    <s v="Proceso contractual en el que se definan pólizas de estabilidad y calidad de la obra para intervenciones de mantenimiento rutinario y periódico con vigencia de dos (2) años contados a partir del acta de recibo final de obra."/>
    <s v="2.2.2.1."/>
    <x v="1"/>
    <x v="0"/>
    <s v="Camilo Oswaldo Barajas Sierra - pcbaraja1"/>
    <x v="10"/>
    <s v="Luis Ernesto Bernal Rivera - plbernal1"/>
    <s v="Laura Patricia Otero Duran - ploterod1"/>
    <d v="2016-07-01T00:00:00"/>
    <x v="46"/>
    <n v="100"/>
  </r>
  <r>
    <s v="Accion_491"/>
    <s v="Suscripción de un (1) acta de liquidación / 1 x 100%"/>
    <s v="2.2.2.1."/>
    <x v="2"/>
    <x v="0"/>
    <s v="Camilo Oswaldo Barajas Sierra - pcbaraja1"/>
    <x v="1"/>
    <s v="Meliza Marulanda - pmmarula1"/>
    <s v="Habib Leonardo Mejia Rivera - chmejiar1"/>
    <d v="2016-07-01T00:00:00"/>
    <x v="44"/>
    <n v="100"/>
  </r>
  <r>
    <s v="Accion_492"/>
    <s v="Suscripción de un (1) acta de liquidación / 1 x 100%"/>
    <s v="2.2.2.1."/>
    <x v="2"/>
    <x v="0"/>
    <s v="Camilo Oswaldo Barajas Sierra - pcbaraja1"/>
    <x v="1"/>
    <s v="Meliza Marulanda - pmmarula1"/>
    <s v="Habib Leonardo Mejia Rivera - chmejiar1"/>
    <d v="2016-07-01T00:00:00"/>
    <x v="44"/>
    <n v="100"/>
  </r>
  <r>
    <s v="Accion_493"/>
    <s v="Realizar mesas de trabajo con la Secretaría de Movilidad - SDM con el fin de agilizar el trámite y dar celeridad a la obtención por parte de ésta de la viabilidad de las obras de señalización llevadas a cabo en el contrato 59/2012."/>
    <s v="2.2.2.1."/>
    <x v="1"/>
    <x v="0"/>
    <s v="Camilo Oswaldo Barajas Sierra - pcbaraja1"/>
    <x v="10"/>
    <s v="Luis Ernesto Bernal Rivera - plbernal1"/>
    <s v="Laura Patricia Otero Duran - ploterod1"/>
    <d v="2016-07-01T00:00:00"/>
    <x v="37"/>
    <n v="100"/>
  </r>
  <r>
    <s v="Accion_494"/>
    <s v="Realizar un Balance Financiero del estado del modificatorio 7 de 2014 con corte a 31 de diciembre de 2015, y presentarlo en el primer trimestre del año 2016 en sede del Comité IDU - Transmilenio, con el fin de Informar a Transmilenio S.A., el estado de ejecución de los recursos."/>
    <s v="2.2.2.1."/>
    <x v="1"/>
    <x v="0"/>
    <s v="Camilo Oswaldo Barajas Sierra - pcbaraja1"/>
    <x v="0"/>
    <s v="Luis Ernesto Bernal Rivera - tpplbernal1"/>
    <s v="Claudia Ximena Moya Hederich - ccmoyahe1"/>
    <d v="2016-07-01T00:00:00"/>
    <x v="53"/>
    <n v="100"/>
  </r>
  <r>
    <s v="Accion_495"/>
    <s v="Estudiar las posibles alternativas dentro de las normas de construcción y urbanismo, una vez definida la alternativa se realizarán los procesos de contratación de obra e interventoria correspondientes."/>
    <s v="2.2.2.1."/>
    <x v="0"/>
    <x v="0"/>
    <s v="Camilo Oswaldo Barajas Sierra - pcbaraja1"/>
    <x v="0"/>
    <s v="Luis Ernesto Bernal Rivera - tpplbernal1"/>
    <s v="Claudia Ximena Moya Hederich - ccmoyahe1"/>
    <d v="2016-07-01T00:00:00"/>
    <x v="44"/>
    <n v="0"/>
  </r>
  <r>
    <s v="Accion_592"/>
    <s v="Incluir en el modelo de pliegos de consultoría la aprobación de las hojas de vida en el proceso de selección como requisito a la suscripción de la resolución de adjudicación"/>
    <s v="3.2.1. Hallazgo Administrativo con presunta incidencia Disciplinaria por la iniciación tardía del contrato de obra IDU 1828 de 2015."/>
    <x v="0"/>
    <x v="0"/>
    <s v="Camilo Oswaldo Barajas Sierra - pcbaraja1"/>
    <x v="19"/>
    <s v="Ferney Baquero Figueredo - pfbaquer1"/>
    <s v="Sayda Yolanda Ochica Vargas - psochica1"/>
    <d v="2016-09-28T00:00:00"/>
    <x v="54"/>
    <n v="0"/>
  </r>
  <r>
    <s v="Accion_593"/>
    <s v="Realizar el seguimiento a los proyectos que se ejecutan con el tablero de control."/>
    <s v="3.2.2. Hallazgo Administrativo por los atrasos en la ejecución del contrato de obra IDU 1828 de 2015"/>
    <x v="2"/>
    <x v="0"/>
    <s v="Camilo Oswaldo Barajas Sierra - pcbaraja1"/>
    <x v="0"/>
    <s v="Luis Ernesto Bernal Rivera - tpplbernal1"/>
    <s v="Claudia Ximena Moya Hederich - ccmoyahe1"/>
    <d v="2016-09-28T00:00:00"/>
    <x v="54"/>
    <n v="100"/>
  </r>
  <r>
    <s v="Accion_594"/>
    <s v="Reuniones de seguimiento con la participación de la DTD, DTC y la SGI, que permitan tomar las acciones necesarias para terminar la etapa de Estudios y Diseños."/>
    <s v="3.2.2. Hallazgo Administrativo por los atrasos en la ejecución del contrato de obra IDU 1828 de 2015"/>
    <x v="2"/>
    <x v="0"/>
    <s v="Camilo Oswaldo Barajas Sierra - pcbaraja1"/>
    <x v="1"/>
    <s v="Meliza Marulanda - pmmarula1"/>
    <s v="Habib Leonardo Mejia Rivera - chmejiar1"/>
    <d v="2016-09-28T00:00:00"/>
    <x v="54"/>
    <n v="100"/>
  </r>
  <r>
    <s v="Accion_595"/>
    <s v="Enviar oficio a la interventoría para que requiera a la fiducia el pago de los intereses de mora por el reintegro tardío de los rendimientos del anticipo."/>
    <s v="3.5.2 Hallazgo Administrativo con presunta Incidencia Disciplinaria porque el pago de los rendimientos del anticipo del mes de Mayo de 2016, fueron cancelados por la Fiduciaria en el mes de Julio de 2016, incumpliendo la Cláusula Decima Primera Entrega de"/>
    <x v="1"/>
    <x v="0"/>
    <s v="Camilo Oswaldo Barajas Sierra - pcbaraja1"/>
    <x v="1"/>
    <s v="Meliza Marulanda - pmmarula1"/>
    <s v="Habib Leonardo Mejia Rivera - chmejiar1"/>
    <d v="2016-09-28T00:00:00"/>
    <x v="37"/>
    <n v="100"/>
  </r>
  <r>
    <s v="Accion_596"/>
    <s v="Realizar el seguimiento de la entrega en oportunidad de los informes de interventoría de los contratos que se ejecutan en la DTC, mediante una matriz de generación de alertas."/>
    <s v="3.6.1. Hallazgo Administrativo con presunta incidencia disciplinaria, por la no entrega de los informes mensuales y semanales dentro de los plazos establecidos contractualmente"/>
    <x v="1"/>
    <x v="0"/>
    <s v="Camilo Oswaldo Barajas Sierra - pcbaraja1"/>
    <x v="1"/>
    <s v="Meliza Marulanda - pmmarula1"/>
    <s v="Habib Leonardo Mejia Rivera - chmejiar1"/>
    <d v="2016-09-28T00:00:00"/>
    <x v="37"/>
    <n v="100"/>
  </r>
  <r>
    <s v="Accion_597"/>
    <s v="Solicitar a la Dirección de Impuestos y Aduanas Nacionales DIAN, concepto sobre el procedimiento de retención en la fuente aplicado por el IDU al contrato IDU-1843-2015."/>
    <s v="3.6.2 Hallazgo Administrativo con presunta incidencia Disciplinaria y Fiscal por un valor de $6.702.492, porque en los pagos realizados al contratista, no fueron liquidados y descontados con el porcentaje correspondiente a la Retención en la Fuente, estab"/>
    <x v="1"/>
    <x v="0"/>
    <s v="Camilo Oswaldo Barajas Sierra - pcbaraja1"/>
    <x v="12"/>
    <s v="Vladimiro Alberto Estrada Moncayo - pvestrad1"/>
    <s v="Claudia Amparo Montes Carranza - ccmontes1"/>
    <d v="2016-09-28T00:00:00"/>
    <x v="37"/>
    <n v="100"/>
  </r>
  <r>
    <s v="Accion_598"/>
    <s v="Solicitar a la Secretaría Jurídica Distrital concepto sobre la vigencia del Artículo 5 del Decreto 1354 de 1987, que hace referencia a la aplicación de la tarifa del 2% de retención en la fuente en los contratos de consultoría que tienen pactado en su remuneración el factor multiplicador."/>
    <s v="3.6.2 Hallazgo Administrativo con presunta incidencia Disciplinaria y Fiscal por un valor de $6.702.492, porque en los pagos realizados al contratista, no fueron liquidados y descontados con el porcentaje correspondiente a la Retención en la Fuente, estab"/>
    <x v="1"/>
    <x v="0"/>
    <s v="Camilo Oswaldo Barajas Sierra - pcbaraja1"/>
    <x v="12"/>
    <s v="Vladimiro Alberto Estrada Moncayo - pvestrad1"/>
    <s v="Claudia Amparo Montes Carranza - ccmontes1"/>
    <d v="2016-09-28T00:00:00"/>
    <x v="37"/>
    <n v="100"/>
  </r>
  <r>
    <s v="Accion_599"/>
    <s v="Evidenciar semestralmente la inclusión en los pliegos de condiciones de los proyectos que tengan los componentes de consultoría y construcción una etapa de aprobaciones con terceros sin afectar el desarrollo de las obras."/>
    <s v="3.5.1 Hallazgo administrativo por la falta de coordinación interinstitucional del IDU con las Empresas de Servicios Públicos, situación que genero atrasos de la etapa de estudios y diseños como la modificación de los plazos de la misma en el contrato de o"/>
    <x v="2"/>
    <x v="0"/>
    <s v="Camilo Oswaldo Barajas Sierra - pcbaraja1"/>
    <x v="6"/>
    <s v="Jorge Mauricio Reyes Velandia - pjreyesv1"/>
    <s v="Imelda Bernal Raquira - cibernal1"/>
    <d v="2016-09-28T00:00:00"/>
    <x v="54"/>
    <n v="100"/>
  </r>
  <r>
    <s v="Accion_600"/>
    <s v="Realizar mesas de trabajo con las ESP y la SDM con el fin de agilizar los tramites pendientes que permitan iniciar la etapa de construcción."/>
    <s v="3.5.1 Hallazgo administrativo por la falta de coordinación interinstitucional del IDU con las Empresas de Servicios Públicos, situación que genero atrasos de la etapa de estudios y diseños como la modificación de los plazos de la misma en el contrato de o"/>
    <x v="1"/>
    <x v="0"/>
    <s v="Camilo Oswaldo Barajas Sierra - pcbaraja1"/>
    <x v="0"/>
    <s v="Luis Ernesto Bernal Rivera - tpplbernal1"/>
    <s v="Claudia Ximena Moya Hederich - ccmoyahe1"/>
    <d v="2016-09-28T00:00:00"/>
    <x v="37"/>
    <n v="100"/>
  </r>
  <r>
    <s v="Accion_601"/>
    <s v="Realizar una sesión de capacitación con el apoyo de la SGI, sobre Coordinación Interinstitucional, ley de infraestructura y convenios suscritos con las ESP y TIC, así como su alcance y aplicación en las etapas del ciclo de vida de los proyectos que desarrolla el IDU."/>
    <s v="3.5.1 Hallazgo administrativo por la falta de coordinación interinstitucional del IDU con las Empresas de Servicios Públicos, situación que genero atrasos de la etapa de estudios y diseños como la modificación de los plazos de la misma en el contrato de o"/>
    <x v="1"/>
    <x v="0"/>
    <s v="Camilo Oswaldo Barajas Sierra - pcbaraja1"/>
    <x v="2"/>
    <s v="Jose Javier Suarez Bernal - tppjsuarez2"/>
    <s v="Blanca Nubia Penuela Roa - cbpenuel1"/>
    <d v="2016-09-28T00:00:00"/>
    <x v="37"/>
    <n v="100"/>
  </r>
  <r>
    <s v="Accion_602"/>
    <s v="Incluir en el modelo de pliegos de consultoría la aprobación de las hojas de vida en el proceso de selección como requisito a la suscripción de la resolución de adjudicación"/>
    <s v="3.7.1. Hallazgo Administrativo con presunta incidencia disciplinaria, por el incumplimiento del tiempo establecido para la firma del Acta de Inicio del Contrato de Obra No. 1851 de 2015"/>
    <x v="0"/>
    <x v="0"/>
    <s v="Camilo Oswaldo Barajas Sierra - pcbaraja1"/>
    <x v="19"/>
    <s v="Ferney Baquero Figueredo - pfbaquer1"/>
    <s v="Sayda Yolanda Ochica Vargas - psochica1"/>
    <d v="2016-09-28T00:00:00"/>
    <x v="54"/>
    <n v="0"/>
  </r>
  <r>
    <s v="Accion_603"/>
    <s v="Solicitar a la Dirección de Impuestos y Aduanas Nacionales DIAN, concepto sobre el procedimiento de retención en la fuente aplicado por el IDU al contrato IDU-1852-2015."/>
    <s v="3.8.1 Hallazgo Administrativo con presunta incidencia disciplinaria y fiscal por un valor de $2.939.125, porque en los pagos realizados al contratista con ocasión de la ejecución del contrato No.1852 de 2015, no fueron liquidados y descontados con el porc"/>
    <x v="1"/>
    <x v="0"/>
    <s v="Camilo Oswaldo Barajas Sierra - pcbaraja1"/>
    <x v="12"/>
    <s v="Vladimiro Alberto Estrada Moncayo - pvestrad1"/>
    <s v="Claudia Amparo Montes Carranza - ccmontes1"/>
    <d v="2016-09-28T00:00:00"/>
    <x v="37"/>
    <n v="100"/>
  </r>
  <r>
    <s v="Accion_604"/>
    <s v="Solicitar a la Secretaría Jurídica Distrital concepto sobre la vigencia del Artículo 5 del Decreto 1354 de 1987, que hace referencia a la aplicación de la tarifa del 2% de retención en la fuente en los contratos de consultoría que tienen pactado en su remuneración el factor multiplicador."/>
    <s v="3.8.1 Hallazgo Administrativo con presunta incidencia disciplinaria y fiscal por un valor de $2.939.125, porque en los pagos realizados al contratista con ocasión de la ejecución del contrato No.1852 de 2015, no fueron liquidados y descontados con el porc"/>
    <x v="1"/>
    <x v="0"/>
    <s v="Camilo Oswaldo Barajas Sierra - pcbaraja1"/>
    <x v="12"/>
    <s v="Vladimiro Alberto Estrada Moncayo - pvestrad1"/>
    <s v="Claudia Amparo Montes Carranza - ccmontes1"/>
    <d v="2016-09-28T00:00:00"/>
    <x v="37"/>
    <n v="100"/>
  </r>
  <r>
    <s v="Accion_605"/>
    <s v="Realizar sesión de socialización de Especificación Técnicas IDU ET-2011"/>
    <s v="3.9.1. Hallazgo Administrativo por cuanto el día anterior a la fecha de terminación del contrato el IDU excluyó la aplicabilidad del Índice de Rugosidad Internacional como parámetro de recibo y control del pavimento, a pesar de que desde la etapa precontr"/>
    <x v="2"/>
    <x v="0"/>
    <s v="Camilo Oswaldo Barajas Sierra - pcbaraja1"/>
    <x v="5"/>
    <s v="Joanny Camelo Yepez - pjcamelo1"/>
    <s v="Sandra Yazmin Espinosa Valbuena - csespino1"/>
    <d v="2016-09-28T00:00:00"/>
    <x v="54"/>
    <n v="100"/>
  </r>
  <r>
    <s v="Accion_606"/>
    <s v="Realizar sesión de socialización con las áreas que planean los proyectos dando a conocer los principales inconvenientes que se han presentado en la ejecución de los proyectos"/>
    <s v="3.9.1. Hallazgo Administrativo por cuanto el día anterior a la fecha de terminación del contrato el IDU excluyó la aplicabilidad del Índice de Rugosidad Internacional como parámetro de recibo y control del pavimento, a pesar de que desde la etapa precontr"/>
    <x v="2"/>
    <x v="0"/>
    <s v="Camilo Oswaldo Barajas Sierra - pcbaraja1"/>
    <x v="1"/>
    <s v="Meliza Marulanda - pmmarula1"/>
    <s v="Habib Leonardo Mejia Rivera - chmejiar1"/>
    <d v="2016-09-28T00:00:00"/>
    <x v="54"/>
    <n v="100"/>
  </r>
  <r>
    <s v="Accion_607"/>
    <s v="Realizar sesión de socialización de los Aspectos técnicos establecidos en los procesos de selección como especificaciones técnicas particulares y su aplicación de acuerdo a las Especificación Técnicas IDU ET-2011."/>
    <s v="3.9.1. Hallazgo Administrativo por cuanto el día anterior a la fecha de terminación del contrato el IDU excluyó la aplicabilidad del Índice de Rugosidad Internacional como parámetro de recibo y control del pavimento, a pesar de que desde la etapa precontr"/>
    <x v="2"/>
    <x v="0"/>
    <s v="Camilo Oswaldo Barajas Sierra - pcbaraja1"/>
    <x v="6"/>
    <s v="Jorge Mauricio Reyes Velandia - pjreyesv1"/>
    <s v="Imelda Bernal Raquira - cibernal1"/>
    <d v="2016-09-28T00:00:00"/>
    <x v="54"/>
    <n v="100"/>
  </r>
  <r>
    <s v="Accion_608"/>
    <s v="Incluir en los procesos de selección, las especificaciones técnicas particulares de acuerdo a los lineamientos establecidos en las normas ET-IDU-2011 versión vigente."/>
    <s v="3.9.1. Hallazgo Administrativo por cuanto el día anterior a la fecha de terminación del contrato el IDU excluyó la aplicabilidad del Índice de Rugosidad Internacional como parámetro de recibo y control del pavimento, a pesar de que desde la etapa precontr"/>
    <x v="2"/>
    <x v="0"/>
    <s v="Camilo Oswaldo Barajas Sierra - pcbaraja1"/>
    <x v="6"/>
    <s v="Jorge Mauricio Reyes Velandia - pjreyesv1"/>
    <s v="Imelda Bernal Raquira - cibernal1"/>
    <d v="2016-09-28T00:00:00"/>
    <x v="54"/>
    <n v="100"/>
  </r>
  <r>
    <s v="Accion_609"/>
    <s v="Iniciar el proceso de incumplimiento al contratista y a la Interventoría del proyecto de la ampliación de la calle 146 y Toberin"/>
    <s v="3.9.2. Hallazgo Administrativo con presunta Incidencia Disciplinaria por cuanto una vez finalizada la construcción de las obras contratadas, la Secretaría Distrital de Movilidad encontró que en la zona de influencia de las Estaciones Calle 146 y Toberín d"/>
    <x v="2"/>
    <x v="0"/>
    <s v="Camilo Oswaldo Barajas Sierra - pcbaraja1"/>
    <x v="1"/>
    <s v="Meliza Marulanda - pmmarula1"/>
    <s v="Habib Leonardo Mejia Rivera - chmejiar1"/>
    <d v="2016-09-28T00:00:00"/>
    <x v="54"/>
    <n v="100"/>
  </r>
  <r>
    <s v="Accion_610"/>
    <s v="Realizar solicitud a la Interventoría para que se Implementen acciones para mitigar el riesgo concertadas con la SDM."/>
    <s v="3.9.2. Hallazgo Administrativo con presunta Incidencia Disciplinaria por cuanto una vez finalizada la construcción de las obras contratadas, la Secretaría Distrital de Movilidad encontró que en la zona de influencia de las Estaciones Calle 146 y Toberín d"/>
    <x v="1"/>
    <x v="0"/>
    <s v="Camilo Oswaldo Barajas Sierra - pcbaraja1"/>
    <x v="1"/>
    <s v="Meliza Marulanda - pmmarula1"/>
    <s v="Habib Leonardo Mejia Rivera - chmejiar1"/>
    <d v="2016-09-28T00:00:00"/>
    <x v="37"/>
    <n v="100"/>
  </r>
  <r>
    <s v="Accion_611"/>
    <s v="Iniciar el proceso de incumplimiento al contratista y a la Interventoría del proyecto de la ampliación de la calle 146 y Toberin"/>
    <s v="3.9.3. Hallazgo Administrativo con presunta Incidencia Disciplinaria por cuanto el IDU entregó las obras de la Estación Calle 146 a Transmilenio y permitió su entrada en operación a partir del 4 de agosto de 2016, a pesar de que la Secretaría Distrital de"/>
    <x v="2"/>
    <x v="0"/>
    <s v="Camilo Oswaldo Barajas Sierra - pcbaraja1"/>
    <x v="1"/>
    <s v="Meliza Marulanda - pmmarula1"/>
    <s v="Habib Leonardo Mejia Rivera - chmejiar1"/>
    <d v="2016-09-28T00:00:00"/>
    <x v="54"/>
    <n v="100"/>
  </r>
  <r>
    <s v="Accion_612"/>
    <s v="Realizar solicitud a la Interventoría para que se Implementen acciones para mitigar el riesgo concertadas con la SDM."/>
    <s v="3.9.3. Hallazgo Administrativo con presunta Incidencia Disciplinaria por cuanto el IDU entregó las obras de la Estación Calle 146 a Transmilenio y permitió su entrada en operación a partir del 4 de agosto de 2016, a pesar de que la Secretaría Distrital de"/>
    <x v="1"/>
    <x v="0"/>
    <s v="Camilo Oswaldo Barajas Sierra - pcbaraja1"/>
    <x v="1"/>
    <s v="Meliza Marulanda - pmmarula1"/>
    <s v="Habib Leonardo Mejia Rivera - chmejiar1"/>
    <d v="2016-09-28T00:00:00"/>
    <x v="37"/>
    <n v="100"/>
  </r>
  <r>
    <s v="Accion_613"/>
    <s v="Evidenciar la inclusión en los nuevos procesos de selección el componente de arqueología en los casos en los que no se cuente con dicho estudio."/>
    <s v="3.12.1. Hallazgo Administrativo con presunta Incidencia Disciplinaria por la falta de oportunidad en los trámites y gestiones administrativas necesarias para la adecuada ejecución del contrato"/>
    <x v="2"/>
    <x v="0"/>
    <s v="Camilo Oswaldo Barajas Sierra - pcbaraja1"/>
    <x v="6"/>
    <s v="Jorge Mauricio Reyes Velandia - pjreyesv1"/>
    <s v="Imelda Bernal Raquira - cibernal1"/>
    <d v="2016-09-28T00:00:00"/>
    <x v="54"/>
    <n v="100"/>
  </r>
  <r>
    <s v="Accion_614"/>
    <s v="Dar cumplimiento en lo establecido en la Guía GUFP01 la cual establece el alcance de los entregables para los diferentes componentes en todas las etapas de los estudios de pre inversión."/>
    <s v="3.12.2. Hallazgo Administrativo, porque el IDU no disponía del inventario completo de redes de servicios públicos existentes para estructurar el proyecto RAPS LAS NIEVES, tal como lo señala la Ley 1682 de 2013"/>
    <x v="2"/>
    <x v="0"/>
    <s v="Camilo Oswaldo Barajas Sierra - pcbaraja1"/>
    <x v="6"/>
    <s v="Jorge Mauricio Reyes Velandia - pjreyesv1"/>
    <s v="Gloria Yaneth Arevalo - pgareval1"/>
    <d v="2016-09-28T00:00:00"/>
    <x v="54"/>
    <n v="100"/>
  </r>
  <r>
    <s v="Accion_615"/>
    <s v="Requerir al consultor el inventario detallado de las redes y diseñar lo acordado con las empresas de Servicios Públicos"/>
    <s v="3.12.2. Hallazgo Administrativo, porque el IDU no disponía del inventario completo de redes de servicios públicos existentes para estructurar el proyecto RAPS LAS NIEVES, tal como lo señala la Ley 1682 de 2013"/>
    <x v="0"/>
    <x v="0"/>
    <s v="Camilo Oswaldo Barajas Sierra - pcbaraja1"/>
    <x v="6"/>
    <s v="Jorge Mauricio Reyes Velandia - pjreyesv1"/>
    <s v="Imelda Bernal Raquira - cibernal1"/>
    <d v="2016-09-28T00:00:00"/>
    <x v="54"/>
    <n v="10"/>
  </r>
  <r>
    <s v="Accion_616"/>
    <s v="Enviar oficio a la interventoría para que requiera a la fiducia el pago de los intereses de mora por el reintegro tardío de los rendimientos del anticipo."/>
    <s v="3.11.1 Hallazgo Administrativo con presunta Incidencia Disciplinaria por deficiente control de los rendimientos generados por el anticipo del Contrato 1667-2015, por cuanto los correspondientes a los meses de noviembre de 2015 a febrero de 2016 sólo fuero"/>
    <x v="1"/>
    <x v="0"/>
    <s v="Camilo Oswaldo Barajas Sierra - pcbaraja1"/>
    <x v="10"/>
    <s v="Luis Ernesto Bernal Rivera - plbernal1"/>
    <s v="Laura Patricia Otero Duran - ploterod1"/>
    <d v="2016-09-28T00:00:00"/>
    <x v="37"/>
    <n v="100"/>
  </r>
  <r>
    <s v="Accion_617"/>
    <s v="Revisar el cronograma establecido, para que no genere atrasos al contratista."/>
    <s v="3.14.1. Hallazgo Administrativo, porque tres (3) meses después de iniciada la etapa de construcción del proyecto cable aéreo Ciudad Bolívar, el IDU aún no ha adquirido 44 predios necesarios para la ejecución del contrato de obra No. 1630 de 2015"/>
    <x v="1"/>
    <x v="0"/>
    <s v="Camilo Oswaldo Barajas Sierra - pcbaraja1"/>
    <x v="1"/>
    <s v="Meliza Marulanda - pmmarula1"/>
    <s v="Habib Leonardo Mejia Rivera - chmejiar1"/>
    <d v="2016-09-28T00:00:00"/>
    <x v="37"/>
    <n v="100"/>
  </r>
  <r>
    <s v="Accion_618"/>
    <s v="Presentar un Plan de choque para gestionar los 44 predios pendientes, con acciones de reforzamiento en el proceso de reasentamiento integral a la población que ocupa esos predios en calidad de poseedores."/>
    <s v="3.14.1. Hallazgo Administrativo, porque tres (3) meses después de iniciada la etapa de construcción del proyecto cable aéreo Ciudad Bolívar, el IDU aún no ha adquirido 44 predios necesarios para la ejecución del contrato de obra No. 1630 de 2015"/>
    <x v="2"/>
    <x v="0"/>
    <s v="Camilo Oswaldo Barajas Sierra - pcbaraja1"/>
    <x v="4"/>
    <s v="Martha Alvarez Escobar - pmalvare1"/>
    <s v="Gemma Edith Lozano Ramirez - cglozano2"/>
    <d v="2016-09-28T00:00:00"/>
    <x v="54"/>
    <n v="100"/>
  </r>
  <r>
    <s v="Accion_619"/>
    <s v="Dar cumplimiento en lo establecido en la Guía GUFP01 la cual establece el alcance de los entregables para los diferentes componentes en todas las etapas de los estudios de pre inversión."/>
    <s v="3.14.1. Hallazgo Administrativo, porque tres (3) meses después de iniciada la etapa de construcción del proyecto cable aéreo Ciudad Bolívar, el IDU aún no ha adquirido 44 predios necesarios para la ejecución del contrato de obra No. 1630 de 2015"/>
    <x v="0"/>
    <x v="0"/>
    <s v="Camilo Oswaldo Barajas Sierra - pcbaraja1"/>
    <x v="6"/>
    <s v="Jorge Mauricio Reyes Velandia - pjreyesv1"/>
    <s v="Gloria Yaneth Arevalo - pgareval1"/>
    <d v="2016-09-28T00:00:00"/>
    <x v="37"/>
    <n v="100"/>
  </r>
  <r>
    <s v="Accion_620"/>
    <s v="Presentar una propuesta de procedimiento de pago en divisas extranjeras a Transmilenio S.A."/>
    <s v="3.14.2. Hallazgo Administrativo, porque transcurrido cuatro (4) meses desde que TRANSMILENIO S.A. informó al IDU la imposibilidad de pagar en euros el componente electromecánico del proyecto cable aéreo en la Localidad de Ciudad Bolívar (Bogotá, D.C.), la"/>
    <x v="2"/>
    <x v="0"/>
    <s v="Camilo Oswaldo Barajas Sierra - pcbaraja1"/>
    <x v="0"/>
    <s v="Luis Ernesto Bernal Rivera - tpplbernal1"/>
    <s v="Claudia Ximena Moya Hederich - ccmoyahe1"/>
    <d v="2016-09-28T00:00:00"/>
    <x v="54"/>
    <n v="100"/>
  </r>
  <r>
    <s v="Accion_621"/>
    <s v="Elaborar comunicación dirigida a la Secretaría Distrital de Hacienda, para que se pronuncie sobre la obligatoriedad del Instituto de Desarrollo Urbano y de Transmilenio de gestionar o propiciar el recaudo o recaudar el 2% de las estampillas distritales para los pagos efectuados con cargo al contrato de obra No. 1630 de 2015, suscrito en desarrollo del Convenio 20 de 2001 IDU-TRANSMILENIO."/>
    <s v="3.15.1. Hallazgo Administrativo con presunta Incidencia Disciplinaria y Fiscal por un valor de $1.816.567,88 en el contrato de interventoría No. 1653 de 2015; toda vez que el IDU no gestionó ni propició el recaudo el 2% de los valores correspondientes a l"/>
    <x v="1"/>
    <x v="0"/>
    <s v="Camilo Oswaldo Barajas Sierra - pcbaraja1"/>
    <x v="12"/>
    <s v="Vladimiro Alberto Estrada Moncayo - pvestrad1"/>
    <s v="Claudia Amparo Montes Carranza - ccmontes1"/>
    <d v="2016-09-28T00:00:00"/>
    <x v="37"/>
    <n v="100"/>
  </r>
  <r>
    <s v="Accion_624"/>
    <s v="Existe la imposibilidad de recibir productos sin la totalidad de los subproductos aprobados por la Interventoría."/>
    <s v="3.1.1 Hallazgo Administrativo porque la aprobación de las pólizas de garantía del contrato No.1746 de 2014 en sus modificaciones contractuales del acta de mayores cantidades de obra, la prorroga No 1- modificatorio No 1, modificatorio 2, el modificatorio"/>
    <x v="1"/>
    <x v="0"/>
    <s v="Camilo Oswaldo Barajas Sierra - pcbaraja1"/>
    <x v="7"/>
    <s v="Ivan Abelardo Sarmiento Galvis - pisarmie1"/>
    <s v="Johana Paola Lamilla Sanchez - cjlamill1"/>
    <d v="2016-12-05T00:00:00"/>
    <x v="55"/>
    <n v="100"/>
  </r>
  <r>
    <s v="Accion_625"/>
    <s v="Solicitar a la OAP, la inclusión en el Manual de Interventoría del IDU, de la aclaración de la obligación de presentación de los informes de Interventoría"/>
    <s v="3.2.1 Hallazgo administrativo con presunta incidencia disciplinaria, por la no entrega de los informes mensuales y semanales dentro de los plazos establecidos en el Manual de Interventoría y/o Supervisión de Contratos"/>
    <x v="2"/>
    <x v="0"/>
    <s v="Camilo Oswaldo Barajas Sierra - pcbaraja1"/>
    <x v="1"/>
    <s v="Meliza Marulanda - pmmarula1"/>
    <s v="Habib Leonardo Mejia Rivera - chmejiar1"/>
    <d v="2016-12-01T00:00:00"/>
    <x v="56"/>
    <n v="100"/>
  </r>
  <r>
    <s v="Accion_626"/>
    <s v="Modificar y dar claridad en el Manual de Interventoría del IDU de acuerdo al requerimiento de la DTC, en cuanto a dar claridad a la obligación de presentación de los informes de Interventoría"/>
    <s v="3.2.1 Hallazgo administrativo con presunta incidencia disciplinaria, por la no entrega de los informes mensuales y semanales dentro de los plazos establecidos en el Manual de Interventoría y/o Supervisión de Contratos"/>
    <x v="2"/>
    <x v="0"/>
    <s v="Camilo Oswaldo Barajas Sierra - pcbaraja1"/>
    <x v="14"/>
    <s v="Adriana Parra Casallas - paparrac1"/>
    <s v="Paula Juliana Serrano Serrano - cpserran1"/>
    <d v="2016-12-01T00:00:00"/>
    <x v="56"/>
    <n v="100"/>
  </r>
  <r>
    <s v="Accion_627"/>
    <s v="Efectuar el correspondiente comprobante contable por medio del cual se ajusta el valor de $89.761.00, como mayor valor descontado en la orden de pago 1016 del 15/04/2016, referente al contrato 1782 de 2014 y con la próxima factura de cobro que envíe el contratista GMC INGENIEROS identificado con el NIT 830.010.109 se realizará el cruce respectivo."/>
    <s v="3.2.2 Hallazgo administrativo porque la Entidad realizó un cobro por mayor valor de la contribución parafiscal de Estampilla Universidad Pedagógica al contratista en la Orden de Pago No.1016 de 2016 correspondiente al contrato No.1782 de 2014"/>
    <x v="2"/>
    <x v="0"/>
    <s v="Camilo Oswaldo Barajas Sierra - pcbaraja1"/>
    <x v="12"/>
    <s v="Vladimiro Alberto Estrada Moncayo - pvestrad1"/>
    <s v="Claudia Amparo Montes Carranza - ccmontes1"/>
    <d v="2016-11-30T00:00:00"/>
    <x v="44"/>
    <n v="100"/>
  </r>
  <r>
    <s v="Accion_628"/>
    <s v="Informar Semanalmente a las áreas técnicas el estado de las garantías de los contratos nuevos y modificaciones a través del Sistema de Gestión documental ORFEO."/>
    <s v="3.2.3 Hallazgo administrativo porque la aprobación de las pólizas de garantía del contrato No. 1782 de 2014 en sus modificaciones contractuales, la prorroga No. 1- modificatorio No 1, modificatorio 2 y prórroga No.3- adición 1, no fueron aprobadas de mane"/>
    <x v="1"/>
    <x v="0"/>
    <s v="Camilo Oswaldo Barajas Sierra - pcbaraja1"/>
    <x v="7"/>
    <s v="Ivan Abelardo Sarmiento Galvis - pisarmie1"/>
    <s v="Johana Paola Lamilla Sanchez - cjlamill1"/>
    <d v="2016-12-05T00:00:00"/>
    <x v="44"/>
    <n v="100"/>
  </r>
  <r>
    <s v="Accion_629"/>
    <s v="Proyectar un cronograma de entregas de predios, coordinado con la DTC para que se adecue el cronograma de obras. Continuar con los planes de contingencia para terminar el recibo y o entregas de los predios faltantes para ejecutar la construcción de la Avenida Rincón."/>
    <s v="3.4.2 Hallazgo Administrativo, porque tres (3) meses después de iniciada la etapa de construcción del proyecto para la Construcción de las Avenidas El Rincón y Tabor en la Localidad de Suba (Bogotá, D.C), el IDU aún no ha adquirido 156 predios necesarios"/>
    <x v="3"/>
    <x v="0"/>
    <s v="Camilo Oswaldo Barajas Sierra - pcbaraja1"/>
    <x v="4"/>
    <s v="Martha Alvarez Escobar - pmalvare1"/>
    <s v="Piedad Nieto Pabon - cpnietop1"/>
    <d v="2016-12-01T00:00:00"/>
    <x v="44"/>
    <n v="99"/>
  </r>
  <r>
    <s v="Accion_630"/>
    <s v="Incluir en los pliegos de los proyectos Actualización, complementación o ajustes de los estudios y diseños, o estudios y diseños de la Avenida el Rincón desde la Avenida Boyacá hasta la carrera 91 y de la intersección Avenida el Rincón por Avenida Boyacá, Acuerdo 645 de 2016, en Bogotá D.C. y Factibilidad y actualización, complementación, ajustes de los estudios y diseños, y estudios y diseños para la ampliación y extensión de la Avenida Ciudad de Cali al Sistema TransMilenio, entre la Avenida Circunvalar del Sur y la Avenida calle 170 y de los equipamientos urbanos complementarios, en Bogotá, D.C, el diseño e implementación del tránsito, señalización y semaforización del empalme de la Avenida El Rincón o Carrera 91 con Calle 128 B y la integración total de este segmento vial con la Avenida Cali"/>
    <s v="3.4.3 Hallazgo Administrativo, por debilidad en la planeación del proyecto Construcción de las Avenidas El Rincón y Tabor al no contemplarse en el contrato el diseño e implementación del tránsito, señalización y semaforización del empalme de la Avenida El"/>
    <x v="2"/>
    <x v="0"/>
    <s v="Camilo Oswaldo Barajas Sierra - pcbaraja1"/>
    <x v="6"/>
    <s v="Jorge Mauricio Reyes Velandia - pjreyesv1"/>
    <s v="Imelda Bernal Raquira - cibernal1"/>
    <d v="2016-12-01T00:00:00"/>
    <x v="56"/>
    <n v="100"/>
  </r>
  <r>
    <s v="Accion_631"/>
    <s v="Aclarar en los pliegos de condiciones la forma de pagar los profesionales del contratista con el fin de evitar interpretaciones."/>
    <s v="3.5.2 Hallazgo Administrativo con presunta incidencia disciplinaria dado que el IDU no tomó ninguna medida sancionatoria contra el contratista por incumplimiento de los pagos a sus profesionales de acuerdo con la tabla de remuneración establecida por la E"/>
    <x v="2"/>
    <x v="0"/>
    <s v="Camilo Oswaldo Barajas Sierra - pcbaraja1"/>
    <x v="6"/>
    <s v="Jorge Mauricio Reyes Velandia - pjreyesv1"/>
    <s v="Imelda Bernal Raquira - cibernal1"/>
    <d v="2016-12-01T00:00:00"/>
    <x v="56"/>
    <n v="100"/>
  </r>
  <r>
    <s v="Accion_632"/>
    <s v="Solicitar y obtener la autorización de compensación por parte del contratista por los honorarios pagados de más, debido a la interpretación del valor a pagar a los profesionales y especialistas."/>
    <s v="3.5.2 Hallazgo Administrativo con presunta incidencia disciplinaria dado que el IDU no tomó ninguna medida sancionatoria contra el contratista por incumplimiento de los pagos a sus profesionales de acuerdo con la tabla de remuneración establecida por la E"/>
    <x v="1"/>
    <x v="0"/>
    <s v="Camilo Oswaldo Barajas Sierra - pcbaraja1"/>
    <x v="1"/>
    <s v="Meliza Marulanda - pmmarula1"/>
    <s v="Habib Leonardo Mejia Rivera - chmejiar1"/>
    <d v="2016-12-01T00:00:00"/>
    <x v="57"/>
    <n v="100"/>
  </r>
  <r>
    <s v="Accion_633"/>
    <s v="Ajustar el formato de Acta de Terminación según lo consignado en el Manual de Interventoría"/>
    <s v="3.6.1 Hallazgo Administrativo con presunta incidencia Disciplinaria por cuanto el formato diligenciado del acta de terminación no se ajusta a lo contemplado en el contrato de obra idu-1863 de 2014"/>
    <x v="2"/>
    <x v="0"/>
    <s v="Camilo Oswaldo Barajas Sierra - pcbaraja1"/>
    <x v="10"/>
    <s v="Luis Ernesto Bernal Rivera - plbernal1"/>
    <s v="Laura Patricia Otero Duran - ploterod1"/>
    <d v="2016-12-01T00:00:00"/>
    <x v="56"/>
    <n v="100"/>
  </r>
  <r>
    <s v="Accion_634"/>
    <s v="Solicitar a la OAP, la inclusión en el Manual de Interventoría del IDU, de la aclaración de la obligación de presentación de los informes de Interventoría"/>
    <s v="3.7.1 Hallazgo Administrativo con presunta incidencia Disciplinaria por la entrega tardía de los informes mensuales de interventoría"/>
    <x v="2"/>
    <x v="0"/>
    <s v="Camilo Oswaldo Barajas Sierra - pcbaraja1"/>
    <x v="10"/>
    <s v="Luis Ernesto Bernal Rivera - plbernal1"/>
    <s v="Laura Patricia Otero Duran - ploterod1"/>
    <d v="2016-12-01T00:00:00"/>
    <x v="56"/>
    <n v="100"/>
  </r>
  <r>
    <s v="Accion_635"/>
    <s v="Modificar y dar claridad en el Manual de Interventoría del IDU de acuerdo al requerimiento de la DTM, en cuanto a dar claridad a la obligación de presentación de los informes de Interventoría"/>
    <s v="3.7.1 Hallazgo Administrativo con presunta incidencia Disciplinaria por la entrega tardía de los informes mensuales de interventoría"/>
    <x v="2"/>
    <x v="0"/>
    <s v="Camilo Oswaldo Barajas Sierra - pcbaraja1"/>
    <x v="14"/>
    <s v="Adriana Parra Casallas - paparrac1"/>
    <s v="Paula Juliana Serrano Serrano - cpserran1"/>
    <d v="2016-12-01T00:00:00"/>
    <x v="56"/>
    <n v="100"/>
  </r>
  <r>
    <s v="Accion_636"/>
    <s v="Actualizar la Guía Alcance de los entregables en la etapa de diseño donde se establezcan como entregables, los permisos y actualizaciones que se puedan ejecutar en la etapa de diseño, especificando los trámites ejecutados y las fechas correspondientes."/>
    <s v="3.1.1 Hallazgo administrativo con presunta incidencia disciplinaria y penal, por falta de planeación al dar inicio al proceso contractual sin contar con la licencia de construcción para la obra “Mantenimiento estructural y la actualización sísmica de la p"/>
    <x v="2"/>
    <x v="0"/>
    <s v="Camilo Oswaldo Barajas Sierra - pcbaraja1"/>
    <x v="6"/>
    <s v="Jorge Mauricio Reyes Velandia - pjreyesv1"/>
    <s v="Erika Andrea Prieto Perez - ceprieto1"/>
    <d v="2016-12-01T00:00:00"/>
    <x v="56"/>
    <n v="100"/>
  </r>
  <r>
    <s v="Accion_637"/>
    <s v="Actualizar el Formato FO-DP-200 lista de chequeo y recibo de productos de la etapa de estudios y diseños donde se establezcan como entregables, los permisos y actualizaciones que se puedan ejecutar en la etapa de diseño, especificando los trámites ejecutados y las fechas correspondientes."/>
    <s v="3.1.1 Hallazgo administrativo con presunta incidencia disciplinaria y penal, por falta de planeación al dar inicio al proceso contractual sin contar con la licencia de construcción para la obra “Mantenimiento estructural y la actualización sísmica de la p"/>
    <x v="2"/>
    <x v="0"/>
    <s v="Camilo Oswaldo Barajas Sierra - pcbaraja1"/>
    <x v="6"/>
    <s v="Jorge Mauricio Reyes Velandia - pjreyesv1"/>
    <s v="Erika Andrea Prieto Perez - ceprieto1"/>
    <d v="2016-12-01T00:00:00"/>
    <x v="56"/>
    <n v="100"/>
  </r>
  <r>
    <s v="Accion_638"/>
    <s v="Solicitar a la OAP, la inclusión en el Manual de Interventoría y/o supervisión de contratos, la prohibición que el Interventor, haga solicitud de licencias, permisos o trámites necesarios para el desarrollo del proyecto."/>
    <s v="3.1.1 Hallazgo administrativo con presunta incidencia disciplinaria y penal, por falta de planeación al dar inicio al proceso contractual sin contar con la licencia de construcción para la obra “Mantenimiento estructural y la actualización sísmica de la p"/>
    <x v="2"/>
    <x v="0"/>
    <s v="Camilo Oswaldo Barajas Sierra - pcbaraja1"/>
    <x v="6"/>
    <s v="Jorge Mauricio Reyes Velandia - pjreyesv1"/>
    <s v="Imelda Bernal Raquira - cibernal1"/>
    <d v="2016-12-01T00:00:00"/>
    <x v="56"/>
    <n v="100"/>
  </r>
  <r>
    <s v="Accion_639"/>
    <s v="Incluir en el Manual de Interventoría y/o supervisión de contratos, el requerimiento de la DTD en cuanto a la prohibición que el Interventor, haga solicitud de licencias, permisos o trámites necesarios para el desarrollo del proyecto."/>
    <s v="3.1.1 Hallazgo administrativo con presunta incidencia disciplinaria y penal, por falta de planeación al dar inicio al proceso contractual sin contar con la licencia de construcción para la obra “Mantenimiento estructural y la actualización sísmica de la p"/>
    <x v="2"/>
    <x v="0"/>
    <s v="Camilo Oswaldo Barajas Sierra - pcbaraja1"/>
    <x v="14"/>
    <s v="Adriana Parra Casallas - paparrac1"/>
    <s v="Paula Juliana Serrano Serrano - cpserran1"/>
    <d v="2016-12-01T00:00:00"/>
    <x v="56"/>
    <n v="100"/>
  </r>
  <r>
    <s v="Accion_640"/>
    <s v="Incluir en el modelo de minuta de los contratos, cuando se requiera, numeral 2.3. OBLIGACIONES ESPECÍFICAS DEL CONTRATO, del FORMATO ESTUDIOS Y DOCUMENTOS PREVIOS, donde se establecen dentro de las obligaciones, del Contratista, la gestión y obtención de avales, aprobaciones, permisos o licencias, de acuerdo con las normas vigentes aplicables."/>
    <s v="3.1.1 Hallazgo administrativo con presunta incidencia disciplinaria y penal, por falta de planeación al dar inicio al proceso contractual sin contar con la licencia de construcción para la obra “Mantenimiento estructural y la actualización sísmica de la p"/>
    <x v="2"/>
    <x v="0"/>
    <s v="Camilo Oswaldo Barajas Sierra - pcbaraja1"/>
    <x v="6"/>
    <s v="Jorge Mauricio Reyes Velandia - pjreyesv1"/>
    <s v="Imelda Bernal Raquira - cibernal1"/>
    <d v="2016-12-01T00:00:00"/>
    <x v="56"/>
    <n v="100"/>
  </r>
  <r>
    <s v="Accion_641"/>
    <s v="En el entendido que una adición corresponde a la modificación al valor del contrato, sin que ello altere el alcance del mismo o implique cambios sustanciales y que las mayores cantidades de obra son aquellas que se reconocen en los contratos pagados a precios unitarios, cuando las cantidades de obra o ítems contratados exceden el estimativo inicial y que no requieren la celebración de adiciones ni contratos adicionales, se actualizará el procedimiento de “Modificación y Suspensión a contratos estatales excepto PSP”, ajustando los requisitos, tiempos y responsables de la ejecución de cada una de las actividades descritas en el Procedimiento."/>
    <s v="3.1.2 Hallazgo administrativo con presunta incidencia disciplinaria y penal por adicionar el contrato de obra en más del 50%, trasgrediendo el inciso 2 del parágrafo único del artículo 40 de la ley 80 de 1993"/>
    <x v="2"/>
    <x v="0"/>
    <s v="Camilo Oswaldo Barajas Sierra - pcbaraja1"/>
    <x v="7"/>
    <s v="Ivan Abelardo Sarmiento Galvis - pisarmie1"/>
    <s v="Johana Paola Lamilla Sanchez - cjlamill1"/>
    <d v="2016-12-05T00:00:00"/>
    <x v="56"/>
    <n v="100"/>
  </r>
  <r>
    <s v="Accion_642"/>
    <s v="Solicitar a la OAP, la inclusión en el Manual de Interventoría del IDU, de la aclaración de la obligación de presentación de los informes de Interventoría"/>
    <s v="3.2.1 Hallazgo administrativo con presunta incidencia disciplinaria por falta de supervisión del contrato de interventoría, trasgrediendo el manual de gestión contractual de la entidad y permitiendo que la interventoría incumpliera sus obligaciones"/>
    <x v="2"/>
    <x v="0"/>
    <s v="Camilo Oswaldo Barajas Sierra - pcbaraja1"/>
    <x v="1"/>
    <s v="Meliza Marulanda - pmmarula1"/>
    <s v="Habib Leonardo Mejia Rivera - chmejiar1"/>
    <d v="2016-12-01T00:00:00"/>
    <x v="56"/>
    <n v="100"/>
  </r>
  <r>
    <s v="Accion_643"/>
    <s v="Modificar y dar claridad en el Manual de Interventoría del IDU de acuerdo al requerimiento de la DTC, en cuanto a dar claridad a la obligación de presentación de los informes de Interventoría"/>
    <s v="3.2.1 Hallazgo administrativo con presunta incidencia disciplinaria por falta de supervisión del contrato de interventoría, trasgrediendo el manual de gestión contractual de la entidad y permitiendo que la interventoría incumpliera sus obligaciones"/>
    <x v="2"/>
    <x v="0"/>
    <s v="Camilo Oswaldo Barajas Sierra - pcbaraja1"/>
    <x v="14"/>
    <s v="Adriana Parra Casallas - paparrac1"/>
    <s v="Paula Juliana Serrano Serrano - cpserran1"/>
    <d v="2016-12-01T00:00:00"/>
    <x v="56"/>
    <n v="100"/>
  </r>
  <r>
    <s v="Accion_644"/>
    <s v="En los nuevos pliegos de condiciones se establece la posibilidad de recibir y aprobar subproductos independientemente de que la aprobación de los productos esté condicionada a la totalidad de los subproductos."/>
    <s v="3.3.1 Hallazgo  administrativo por la falta de gestión del IDU en el control y vigilancia del contrato para la  etapa de estudios y diseños, porque el contrato debió terminar el día 14 de septiembre de 2016, y al 03 de noviembre de 2016 no hay ninguna en"/>
    <x v="0"/>
    <x v="0"/>
    <s v="Camilo Oswaldo Barajas Sierra - pcbaraja1"/>
    <x v="6"/>
    <s v="Jorge Mauricio Reyes Velandia - pjreyesv1"/>
    <s v="Imelda Bernal Raquira - cibernal1"/>
    <d v="2016-12-01T00:00:00"/>
    <x v="58"/>
    <n v="100"/>
  </r>
  <r>
    <s v="Accion_768"/>
    <s v="Enviar comunicación a la DTP para incluir en los pliegos de condiciones y minuta del contrato la ejecución por fases de acuerdo con la disponibilidad predial."/>
    <s v="3.1.1. Hallazgo Administrativo porque la Entidad no ha gestionado oportunamente la entrega de los predios al contratista para la ejecución del contrato de obra No 1662 de 2014"/>
    <x v="2"/>
    <x v="0"/>
    <s v="Camilo Oswaldo Barajas Sierra - pcbaraja1"/>
    <x v="4"/>
    <s v="Martha Alvarez Escobar - pmalvare1"/>
    <s v="Gemma Edith Lozano Ramirez - cglozano2"/>
    <d v="2017-02-01T00:00:00"/>
    <x v="59"/>
    <n v="100"/>
  </r>
  <r>
    <s v="Accion_769"/>
    <s v="Revisar la matriz de riesgo de los procesos de contratación de obra."/>
    <s v="3.1.1. Hallazgo Administrativo porque la Entidad no ha gestionado oportunamente la entrega de los predios al contratista para la ejecución del contrato de obra No 1662 de 2014"/>
    <x v="2"/>
    <x v="0"/>
    <s v="Camilo Oswaldo Barajas Sierra - pcbaraja1"/>
    <x v="6"/>
    <s v="Jorge Mauricio Reyes Velandia - pjreyesv1"/>
    <s v="Erika Andrea Prieto Perez - ceprieto1"/>
    <d v="2017-02-01T00:00:00"/>
    <x v="59"/>
    <n v="100"/>
  </r>
  <r>
    <s v="Accion_770"/>
    <s v="Fortalecer la gestión interinstitucional con las ESP, a través de mesas de reunión de alto nivel, lideradas por la Alcaldía Mayor con el fin de estructurar, acordar y suscribir los convenios marco requeridos para el desarrollo de los proyectos a cargo del IDU, incluyendo los recursos necesarios para la ejecución de redes a cargo de las ESP."/>
    <s v="3.1.2. Hallazgo Administrativo porque la Entidad no gestionó de manera oportuna los convenios y los recursos para la ejecución de las obras de las ESP, como la entrega de los predios situación que ha generado atrasos en la ejecución de la obra objeto del"/>
    <x v="2"/>
    <x v="0"/>
    <s v="Camilo Oswaldo Barajas Sierra - pcbaraja1"/>
    <x v="2"/>
    <s v="Jose Javier Suarez Bernal - tppjsuarez2"/>
    <s v="Blanca Nubia Penuela Roa - cbpenuel1"/>
    <d v="2017-02-06T00:00:00"/>
    <x v="60"/>
    <n v="100"/>
  </r>
  <r>
    <s v="Accion_771"/>
    <s v="Remitir a las Empresas de Servicios Públicos, las propuestas de convenios marco a suscribir para el desarrollo de los proyectos a cargo del IDU, incluyendo los recursos necesarios para la ejecución de redes a cargo de las ESP."/>
    <s v="3.1.2. Hallazgo Administrativo porque la Entidad no gestionó de manera oportuna los convenios y los recursos para la ejecución de las obras de las ESP, como la entrega de los predios situación que ha generado atrasos en la ejecución de la obra objeto del"/>
    <x v="2"/>
    <x v="0"/>
    <s v="Camilo Oswaldo Barajas Sierra - pcbaraja1"/>
    <x v="2"/>
    <s v="Jose Javier Suarez Bernal - tppjsuarez2"/>
    <s v="Blanca Nubia Penuela Roa - cbpenuel1"/>
    <d v="2017-02-06T00:00:00"/>
    <x v="60"/>
    <n v="100"/>
  </r>
  <r>
    <s v="Accion_772"/>
    <s v="Contar con las actas de competencias de pago de EAB y Codensa suscritas por el IDU del contrato IDU-1662-2014"/>
    <s v="3.1.2. Hallazgo Administrativo porque la Entidad no gestionó de manera oportuna los convenios y los recursos para la ejecución de las obras de las ESP, como la entrega de los predios situación que ha generado atrasos en la ejecución de la obra objeto del"/>
    <x v="2"/>
    <x v="0"/>
    <s v="Camilo Oswaldo Barajas Sierra - pcbaraja1"/>
    <x v="1"/>
    <s v="Meliza Marulanda - pmmarula1"/>
    <s v="Habib Leonardo Mejia Rivera - chmejiar1"/>
    <d v="2017-02-06T00:00:00"/>
    <x v="60"/>
    <n v="100"/>
  </r>
  <r>
    <s v="Accion_773"/>
    <s v="Solicitar a la OAP, la inclusión en el Manual de Interventoría del IDU, de la aclaración de la obligación de presentación de los informes de Interventoría"/>
    <s v="3.2.1. Hallazgo Administrativo con presunta incidencia Disciplinaria, por la no entrega de los informes mensuales y semanales dentro de los plazos establecidos en el manual de interventoría y/o supervisión de contratos"/>
    <x v="2"/>
    <x v="0"/>
    <s v="Camilo Oswaldo Barajas Sierra - pcbaraja1"/>
    <x v="1"/>
    <s v="Meliza Marulanda - pmmarula1"/>
    <s v="Habib Leonardo Mejia Rivera - chmejiar1"/>
    <d v="2017-02-06T00:00:00"/>
    <x v="59"/>
    <n v="100"/>
  </r>
  <r>
    <s v="Accion_774"/>
    <s v="Modificar y dar claridad en el Manual de Interventoría del IDU de acuerdo al requerimiento de la DTC, en cuanto a dar claridad a la obligación de presentación de los informes de Interventoría"/>
    <s v="3.2.1. Hallazgo Administrativo con presunta incidencia Disciplinaria, por la no entrega de los informes mensuales y semanales dentro de los plazos establecidos en el manual de interventoría y/o supervisión de contratos"/>
    <x v="2"/>
    <x v="0"/>
    <s v="Camilo Oswaldo Barajas Sierra - pcbaraja1"/>
    <x v="14"/>
    <s v="Adriana Parra Casallas - paparrac1"/>
    <s v="Paula Juliana Serrano Serrano - cpserran1"/>
    <d v="2017-02-06T00:00:00"/>
    <x v="59"/>
    <n v="100"/>
  </r>
  <r>
    <s v="Accion_775"/>
    <s v="Contar con Guías de entregables de estudios y diseños a construcción y la guía para el diseño de vías urbanas que contengan los lineamientos a implementar en los estudios de seguridad vial y diseño geométrico"/>
    <s v="3.3.1. Hallazgo Administrativo con presunta incidencia disciplinaria porque a la fecha del presente informe, diez meses después de que la Secretaría Distrital de Movilidad advirtiera al IDU acerca de las fallas constructivas del proyecto que en su criteri"/>
    <x v="2"/>
    <x v="0"/>
    <s v="Camilo Oswaldo Barajas Sierra - pcbaraja1"/>
    <x v="1"/>
    <s v="Meliza Marulanda - pmmarula1"/>
    <s v="Habib Leonardo Mejia Rivera - chmejiar1"/>
    <d v="2017-02-06T00:00:00"/>
    <x v="59"/>
    <n v="100"/>
  </r>
  <r>
    <s v="Accion_776"/>
    <s v="Unificar los plazos de la suscripción del acta de inicio en pliegos de condiciones y en la minuta del contrato de manera que inicien obra e interventoría simultáneamente."/>
    <s v="3.4.1. Hallazgo Administrativo por la iniciación tardía del contrato de obra IDU-1300 de 2014"/>
    <x v="2"/>
    <x v="0"/>
    <s v="Camilo Oswaldo Barajas Sierra - pcbaraja1"/>
    <x v="6"/>
    <s v="Jorge Mauricio Reyes Velandia - pjreyesv1"/>
    <s v="Imelda Bernal Raquira - cibernal1"/>
    <d v="2017-02-06T00:00:00"/>
    <x v="59"/>
    <n v="100"/>
  </r>
  <r>
    <s v="Accion_777"/>
    <s v="Enviar comunicación a la DTP para incluir en los pliegos de condiciones y minuta del contrato la ejecución por fases de acuerdo con la disponibilidad predial."/>
    <s v="3.4.2. Hallazgo Administrativo porque aún no se cuenta con el 100% de los predios para el normal desarrollo del proyecto objeto del contrato de obra IDU-1300 de 2014"/>
    <x v="2"/>
    <x v="0"/>
    <s v="Camilo Oswaldo Barajas Sierra - pcbaraja1"/>
    <x v="4"/>
    <s v="Martha Alvarez Escobar - pmalvare1"/>
    <s v="Gemma Edith Lozano Ramirez - cglozano2"/>
    <d v="2017-02-06T00:00:00"/>
    <x v="59"/>
    <n v="100"/>
  </r>
  <r>
    <s v="Accion_778"/>
    <s v="Revisar la matriz de riesgo de los procesos de contratación de obra."/>
    <s v="3.4.2. Hallazgo Administrativo porque aún no se cuenta con el 100% de los predios para el normal desarrollo del proyecto objeto del contrato de obra IDU-1300 de 2014"/>
    <x v="2"/>
    <x v="0"/>
    <s v="Camilo Oswaldo Barajas Sierra - pcbaraja1"/>
    <x v="6"/>
    <s v="Jorge Mauricio Reyes Velandia - pjreyesv1"/>
    <s v="Erika Andrea Prieto Perez - ceprieto1"/>
    <d v="2017-02-06T00:00:00"/>
    <x v="59"/>
    <n v="100"/>
  </r>
  <r>
    <s v="Accion_779"/>
    <s v="Realizar un plan de contingencia para disminuir los atrasos del contrato."/>
    <s v="3.4.3. Hallazgo Administrativo por los atrasos en la ejecución del contrato de obra idu-1300 de 2014"/>
    <x v="1"/>
    <x v="0"/>
    <s v="Camilo Oswaldo Barajas Sierra - pcbaraja1"/>
    <x v="1"/>
    <s v="Meliza Marulanda - pmmarula1"/>
    <s v="Habib Leonardo Mejia Rivera - chmejiar1"/>
    <d v="2017-02-06T00:00:00"/>
    <x v="46"/>
    <n v="100"/>
  </r>
  <r>
    <s v="Accion_780"/>
    <s v="Enviar comunicación a la DTP para incluir en los pliegos de condiciones y minuta del contrato la ejecución por fases de acuerdo con la disponibilidad predial."/>
    <s v="3.4.3. Hallazgo Administrativo por los atrasos en la ejecución del contrato de obra idu-1300 de 2014"/>
    <x v="2"/>
    <x v="0"/>
    <s v="Camilo Oswaldo Barajas Sierra - pcbaraja1"/>
    <x v="4"/>
    <s v="Martha Alvarez Escobar - pmalvare1"/>
    <s v="Gemma Edith Lozano Ramirez - cglozano2"/>
    <d v="2017-02-01T00:00:00"/>
    <x v="59"/>
    <n v="100"/>
  </r>
  <r>
    <s v="Accion_781"/>
    <s v="Revisar la matriz de riesgo de los procesos de contratación de obra."/>
    <s v="3.4.3. Hallazgo Administrativo por los atrasos en la ejecución del contrato de obra idu-1300 de 2014"/>
    <x v="2"/>
    <x v="0"/>
    <s v="Camilo Oswaldo Barajas Sierra - pcbaraja1"/>
    <x v="6"/>
    <s v="Jorge Mauricio Reyes Velandia - pjreyesv1"/>
    <s v="Erika Andrea Prieto Perez - ceprieto1"/>
    <d v="2017-02-01T00:00:00"/>
    <x v="59"/>
    <n v="100"/>
  </r>
  <r>
    <s v="Accion_782"/>
    <s v="Solicitar a la OAP, la inclusión en el Manual de Interventoría del IDU, de la aclaración de la obligación de presentación de los informes de Interventoría"/>
    <s v="3.4.5. Hallazgo Administrativo con presunta incidencia Disciplinaria por la entrega tardía de los informes mensuales de interventoría en ejecución del contrato de interventoría IDU-1804 de 2014"/>
    <x v="2"/>
    <x v="0"/>
    <s v="Camilo Oswaldo Barajas Sierra - pcbaraja1"/>
    <x v="1"/>
    <s v="Meliza Marulanda - pmmarula1"/>
    <s v="Habib Leonardo Mejia Rivera - chmejiar1"/>
    <d v="2017-02-06T00:00:00"/>
    <x v="59"/>
    <n v="100"/>
  </r>
  <r>
    <s v="Accion_783"/>
    <s v="Modificar y dar claridad en el Manual de Interventoría del IDU de acuerdo al requerimiento de la DTC, en cuanto a dar claridad a la obligación de presentación de los informes de Interventoría"/>
    <s v="3.4.5. Hallazgo Administrativo con presunta incidencia Disciplinaria por la entrega tardía de los informes mensuales de interventoría en ejecución del contrato de interventoría IDU-1804 de 2014"/>
    <x v="2"/>
    <x v="0"/>
    <s v="Camilo Oswaldo Barajas Sierra - pcbaraja1"/>
    <x v="14"/>
    <s v="Adriana Parra Casallas - paparrac1"/>
    <s v="Paula Juliana Serrano Serrano - cpserran1"/>
    <d v="2017-02-06T00:00:00"/>
    <x v="59"/>
    <n v="100"/>
  </r>
  <r>
    <s v="Accion_784"/>
    <s v="Fortalecer la gestión interinstitucional con las ESP, a través de mesas de reunión de alto nivel, lideradas por la Alcaldía Mayor con el fin de estructurar, acordar y suscribir los convenios marco requeridos para el desarrollo de los proyectos a cargo del IDU, incluyendo los recursos necesarios para la ejecución de redes a cargo de las ESP."/>
    <s v="3.5.1. Hallazgo Administrativo con presunta incidencia Disciplinaria, por falta de gestión del IDU, frente a las empresas de servicios públicos, frente a lo estipulado en la Ley 1682 de 2011, generando retrasos en la ejecución de las obras"/>
    <x v="2"/>
    <x v="0"/>
    <s v="Camilo Oswaldo Barajas Sierra - pcbaraja1"/>
    <x v="2"/>
    <s v="Jose Javier Suarez Bernal - tppjsuarez2"/>
    <s v="Blanca Nubia Penuela Roa - cbpenuel1"/>
    <d v="2017-02-06T00:00:00"/>
    <x v="59"/>
    <n v="100"/>
  </r>
  <r>
    <s v="Accion_785"/>
    <s v="Remitir a las Empresas de Servicios Públicos, las propuestas de convenios marco a suscribir para el desarrollo de los proyectos a cargo del IDU, incluyendo los recursos necesarios para la ejecución de redes a cargo de las ESP."/>
    <s v="3.5.1. Hallazgo Administrativo con presunta incidencia Disciplinaria, por falta de gestión del IDU, frente a las empresas de servicios públicos, frente a lo estipulado en la Ley 1682 de 2011, generando retrasos en la ejecución de las obras"/>
    <x v="2"/>
    <x v="0"/>
    <s v="Camilo Oswaldo Barajas Sierra - pcbaraja1"/>
    <x v="2"/>
    <s v="Jose Javier Suarez Bernal - tppjsuarez2"/>
    <s v="Blanca Nubia Penuela Roa - cbpenuel1"/>
    <d v="2017-02-06T00:00:00"/>
    <x v="61"/>
    <n v="100"/>
  </r>
  <r>
    <s v="Accion_786"/>
    <s v="Contar con las actas de competencias de pago de EAB y Codensa suscritas por el IDU del contrato IDU-1807-2014"/>
    <s v="3.5.1. Hallazgo Administrativo con presunta incidencia Disciplinaria, por falta de gestión del IDU, frente a las empresas de servicios públicos, frente a lo estipulado en la Ley 1682 de 2011, generando retrasos en la ejecución de las obras"/>
    <x v="2"/>
    <x v="0"/>
    <s v="Camilo Oswaldo Barajas Sierra - pcbaraja1"/>
    <x v="1"/>
    <s v="Meliza Marulanda - pmmarula1"/>
    <s v="Habib Leonardo Mejia Rivera - chmejiar1"/>
    <d v="2017-02-06T00:00:00"/>
    <x v="60"/>
    <n v="100"/>
  </r>
  <r>
    <s v="Accion_787"/>
    <s v="Enviar memorando a las subdirecciones técnicas con la instrucción de efectuar visitas conjuntas IDU-Interventoría-contratista para verificar el estado de las obras ejecutadas previo a la suscripción del acta de recibo final de obra"/>
    <s v="3.6.1. Hallazgo Administrativo por los daños observados en el tramo de la calle 19 y el tramo de la av. carrera 68 los cuales presentan en las juntas asentamientos, aperturas y afectación en parche reparado"/>
    <x v="1"/>
    <x v="0"/>
    <s v="Camilo Oswaldo Barajas Sierra - pcbaraja1"/>
    <x v="10"/>
    <s v="Luis Ernesto Bernal Rivera - plbernal1"/>
    <s v="Laura Patricia Otero Duran - ploterod1"/>
    <d v="2017-02-01T00:00:00"/>
    <x v="62"/>
    <n v="100"/>
  </r>
  <r>
    <s v="Accion_788"/>
    <s v="Capacitar a los responsables del proceso de gestión predial en las normas legales que regulan el proceso de la gestión predial de adquisición de inmuebles para obras de interés público, dentro del marco regulatorio contenido en la Ley 388 de 1997, Ley 1682 de 2013 y demás normas concordantes y aplicables para el procedimiento particular y especifico que lo regula."/>
    <s v="4.1.1. Hallazgo Administrativo con presunta Incidencia Disciplinaria, por vulneración al artículo 15 del Decreto 1420 del 24 de julio de 1998, en concordancia con el artículo 24 de la Ley 1682 del 22 de noviembre de 2013, debido a que el IDU realizó de ma"/>
    <x v="2"/>
    <x v="0"/>
    <s v="Camilo Oswaldo Barajas Sierra - pcbaraja1"/>
    <x v="4"/>
    <s v="Martha Alvarez Escobar - pmalvare1"/>
    <s v="Gemma Edith Lozano Ramirez - cglozano2"/>
    <d v="2017-01-01T00:00:00"/>
    <x v="59"/>
    <n v="100"/>
  </r>
  <r>
    <s v="Accion_789"/>
    <s v="Capacitar a los responsables del proceso de gestión predial en las normas legales que regulan el proceso de la gestión predial de adquisición de inmuebles para obras de interés público, dentro del marco regulatorio contenido en la Ley 388 de 1997, Ley 1682 de 2013 y demás normas concordantes y aplicables para el procedimiento particular y especifico que lo regula."/>
    <s v="4.1.2. Hallazgo Administrativo con presunta Incidencia Disciplinaria, por inobservancia al artículo 10 del Decreto 2150 de 1995 modificado por el artículo 25 de la Ley 962 de 2005 y por el artículo 7 del Decreto 19 del 10 de enero de 2012; porque el IDU s"/>
    <x v="2"/>
    <x v="0"/>
    <s v="Camilo Oswaldo Barajas Sierra - pcbaraja1"/>
    <x v="4"/>
    <s v="Martha Alvarez Escobar - pmalvare1"/>
    <s v="Gemma Edith Lozano Ramirez - cglozano2"/>
    <d v="2017-01-01T00:00:00"/>
    <x v="59"/>
    <n v="100"/>
  </r>
  <r>
    <s v="Accion_790"/>
    <s v="Capacitar a los responsables del proceso de gestión predial en las normas legales que regulan el proceso de la gestión predial de adquisición de inmuebles para obras de interés público, dentro del marco regulatorio contenido en la Ley 388 de 1997, Ley 1682 de 2013 y demás normas concordantes y aplicables para el procedimiento particular y especifico que lo regula."/>
    <s v="4.1.3. Hallazgo Administrativo con presunta Incidencia Disciplinaria, por debilidad de la Entidad en la identificación de la realidad social y jurídica del predio objeto de enajenación al momento de la oferta de compra, dado el desconocimiento de la exist"/>
    <x v="2"/>
    <x v="0"/>
    <s v="Camilo Oswaldo Barajas Sierra - pcbaraja1"/>
    <x v="4"/>
    <s v="Martha Alvarez Escobar - pmalvare1"/>
    <s v="Piedad Nieto Pabon - cpnietop1"/>
    <d v="2017-01-01T00:00:00"/>
    <x v="59"/>
    <n v="100"/>
  </r>
  <r>
    <s v="Accion_791"/>
    <s v="Capacitar a los responsables del proceso de gestión predial en las normas legales que regulan el proceso de la gestión predial de adquisición de inmuebles para obras de interés público, dentro del marco regulatorio contenido en la Ley 388 de 1997, Ley 1682 de 2013 y demás normas concordantes y aplicables para el procedimiento particular y especifico que lo regula."/>
    <s v="4.1.4. Hallazgo Administrativo con presunta Incidencia Disciplinaria y Penal, porque el IDU no realizó actuación alguna durante la realización del negocio jurídico del predio objeto de enajenación, relacionada con la situación de las partes del contrato d"/>
    <x v="2"/>
    <x v="0"/>
    <s v="Camilo Oswaldo Barajas Sierra - pcbaraja1"/>
    <x v="4"/>
    <s v="Martha Alvarez Escobar - pmalvare1"/>
    <s v="Piedad Nieto Pabon - cpnietop1"/>
    <d v="2017-01-01T00:00:00"/>
    <x v="59"/>
    <n v="100"/>
  </r>
  <r>
    <s v="Accion_792"/>
    <s v="Capacitar a los responsables del proceso de gestión financiera sobre descuentos, compensaciones y deducciones"/>
    <s v="4.1.5. Hallazgo Administrativo con presunta Incidencia Disciplinaria y Fiscal por un valor de $9.220.049, porque el IDU en la orden de pago No. 4331 del 6 de noviembre de 2015, no descontó efectivamente los valores por concepto de estampillas distritales"/>
    <x v="2"/>
    <x v="0"/>
    <s v="Camilo Oswaldo Barajas Sierra - pcbaraja1"/>
    <x v="12"/>
    <s v="Vladimiro Alberto Estrada Moncayo - pvestrad1"/>
    <s v="Claudia Amparo Montes Carranza - ccmontes1"/>
    <d v="2017-02-01T00:00:00"/>
    <x v="63"/>
    <n v="100"/>
  </r>
  <r>
    <s v="Accion_793"/>
    <s v="Elaborar un documento soporte adicional en el trámite de la Orden de Pago que evidencia de manera integral e inequívoca la forma como se aplican las deducciones y descuentos y el valor a pagar al beneficiario"/>
    <s v="4.1.5. Hallazgo Administrativo con presunta Incidencia Disciplinaria y Fiscal por un valor de $9.220.049, porque el IDU en la orden de pago No. 4331 del 6 de noviembre de 2015, no descontó efectivamente los valores por concepto de estampillas distritales"/>
    <x v="2"/>
    <x v="0"/>
    <s v="Camilo Oswaldo Barajas Sierra - pcbaraja1"/>
    <x v="12"/>
    <s v="Vladimiro Alberto Estrada Moncayo - pvestrad1"/>
    <s v="Claudia Amparo Montes Carranza - ccmontes1"/>
    <d v="2017-02-01T00:00:00"/>
    <x v="63"/>
    <n v="100"/>
  </r>
  <r>
    <s v="Accion_901"/>
    <s v="Generar una instrucción jurídica sobre el pago de contratos en moneda extranjera, una vez realizadas las consultas pertinentes al respecto"/>
    <s v="2.2.3.3.1."/>
    <x v="2"/>
    <x v="0"/>
    <s v="Camilo Oswaldo Barajas Sierra - pcbaraja1"/>
    <x v="19"/>
    <s v="Ferney Baquero Figueredo - pfbaquer1"/>
    <s v="Sayda Yolanda Ochica Vargas - psochica1"/>
    <d v="2016-07-01T00:00:00"/>
    <x v="64"/>
    <n v="100"/>
  </r>
  <r>
    <s v="Accion_902"/>
    <s v="Incluir en el modelo de pliegos de consultoría la aprobación de las hojas de vida en el proceso de selección como requisito a la suscripción del contrato."/>
    <s v="3.2.1. Hallazgo Administrativo con presunta incidencia Disciplinaria por la iniciación tardía del contrato de obra IDU 1828 de 2015."/>
    <x v="2"/>
    <x v="0"/>
    <s v="Camilo Oswaldo Barajas Sierra - pcbaraja1"/>
    <x v="19"/>
    <s v="Ferney Baquero Figueredo - pfbaquer1"/>
    <s v="Sayda Yolanda Ochica Vargas - psochica1"/>
    <d v="2016-09-28T00:00:00"/>
    <x v="54"/>
    <n v="100"/>
  </r>
  <r>
    <s v="Accion_903"/>
    <s v="Incluir en los pliegos de condiciones de los procesos de selección que incluyan en el alcance estudios y diseños, la obligación de investigar las redes de servicios públicos, haciendo un inventarios actualizado, teniendo en cuenta la Guía de Entregables de factibilidad, la Guía de Entregables de diseño, la Guía de Coordinación IDU, ESP y TIC en proyectos de infraestructura y transporte y los convenios con ESP, suscritos o por suscribir."/>
    <s v="3.12.2. Hallazgo Administrativo, porque el IDU no disponía del inventario completo de redes de servicios públicos existentes para estructurar el proyecto RAPS LAS NIEVES, tal como lo señala la Ley 1682 de 2013"/>
    <x v="2"/>
    <x v="0"/>
    <s v="Camilo Oswaldo Barajas Sierra - pcbaraja1"/>
    <x v="6"/>
    <s v="Jorge Mauricio Reyes Velandia - pjreyesv1"/>
    <s v="Imelda Bernal Raquira - cibernal1"/>
    <d v="2016-09-28T00:00:00"/>
    <x v="54"/>
    <n v="100"/>
  </r>
  <r>
    <s v="Accion_904"/>
    <s v="Solicitar a la Secretaría Distrital de Planeación la posibilidad de incluir en el POT, un plan de manejo para las culatas"/>
    <s v="2.2.3.7.1."/>
    <x v="2"/>
    <x v="0"/>
    <s v="Camilo Oswaldo Barajas Sierra - pcbaraja1"/>
    <x v="2"/>
    <s v="Jose Javier Suarez Bernal - tppjsuarez2"/>
    <s v="Blanca Nubia Penuela Roa - cbpenuel1"/>
    <d v="2017-06-30T00:00:00"/>
    <x v="65"/>
    <n v="100"/>
  </r>
  <r>
    <s v="Accion_905"/>
    <s v="La SGI solicitará a través de memorando interno a la DTP, realizar un diagnóstico técnico visual, con el fin de evaluar la integridad y condición del muro existente en la calle 45 entre carreras 7a y 13"/>
    <s v="2.2.2.1."/>
    <x v="2"/>
    <x v="0"/>
    <s v="Camilo Oswaldo Barajas Sierra - pcbaraja1"/>
    <x v="0"/>
    <s v="Luis Ernesto Bernal Rivera - tpplbernal1"/>
    <s v="Claudia Ximena Moya Hederich - ccmoyahe1"/>
    <d v="2016-07-01T00:00:00"/>
    <x v="65"/>
    <n v="100"/>
  </r>
  <r>
    <s v="Accion_906"/>
    <s v="La SGI solicitará a la SGDU y DTP, tener en cuenta para la estructuración de procesos de selección de las troncales de la avenida Boyacá y de la avenida 68, que actualmente se encuentran en desarrollo, los diseños obtenidos para los puentes peatonales de la avenida Centenario (AC 13) por la avenida del Congreso Eucarístico (AK 68) (Proyecto 321), el puente peatonal avenida Boyacá (AK 72) por la avenida Américas costado sur calle 5ª (Proyecto 323), Y la rampa para discapacitados del puente ubicado en la AK. 68 con calle 10 Nicolás Esguerra."/>
    <s v="2.2.2.1."/>
    <x v="2"/>
    <x v="0"/>
    <s v="Camilo Oswaldo Barajas Sierra - pcbaraja1"/>
    <x v="0"/>
    <s v="Luis Ernesto Bernal Rivera - tpplbernal1"/>
    <s v="Claudia Ximena Moya Hederich - ccmoyahe1"/>
    <d v="2016-07-01T00:00:00"/>
    <x v="44"/>
    <n v="100"/>
  </r>
  <r>
    <s v="Accion_907"/>
    <s v="Incluir en el modelo de pliegos de consultoría la aprobación de las hojas de vida en el proceso de selección como requisito a la suscripción del contrato"/>
    <s v="3.7.1. Hallazgo Administrativo con presunta incidencia disciplinaria, por el incumplimiento del tiempo establecido para la firma del Acta de Inicio del Contrato de Obra No. 1851 de 2015"/>
    <x v="2"/>
    <x v="0"/>
    <s v="Camilo Oswaldo Barajas Sierra - pcbaraja1"/>
    <x v="19"/>
    <s v="Ferney Baquero Figueredo - pfbaquer1"/>
    <s v="Sayda Yolanda Ochica Vargas - psochica1"/>
    <d v="2016-09-28T00:00:00"/>
    <x v="54"/>
    <n v="100"/>
  </r>
  <r>
    <s v="Accion_919"/>
    <s v="Adelantar una capacitación sobre el Manual de Gestión Contractual dirigida a Supervisores, Interventores y Contratistas del IDU"/>
    <s v="2.1.1.1"/>
    <x v="2"/>
    <x v="0"/>
    <s v="Camilo Oswaldo Barajas Sierra - pcbaraja1"/>
    <x v="7"/>
    <s v="Ivan Abelardo Sarmiento Galvis - pisarmie1"/>
    <s v="Johana Paola Lamilla Sanchez - cjlamill1"/>
    <d v="2017-08-01T00:00:00"/>
    <x v="59"/>
    <n v="100"/>
  </r>
  <r>
    <s v="Accion_920"/>
    <s v="Adelantar una capacitación sobre el Manual de Interventoría dirigida a Supervisores, Interventores y Contratistas del IDU"/>
    <s v="2.1.1.1"/>
    <x v="2"/>
    <x v="0"/>
    <s v="Camilo Oswaldo Barajas Sierra - pcbaraja1"/>
    <x v="14"/>
    <s v="Adriana Parra Casallas - paparrac1"/>
    <s v="Paula Juliana Serrano Serrano - cpserran1"/>
    <d v="2017-08-01T00:00:00"/>
    <x v="59"/>
    <n v="100"/>
  </r>
  <r>
    <s v="Accion_921"/>
    <s v="En los nuevos pliegos de condiciones se establecerá que el pago estará condicionado a la entrega de productos aprobados por la Interventoría."/>
    <s v="2.1.2.1"/>
    <x v="2"/>
    <x v="0"/>
    <s v="Camilo Oswaldo Barajas Sierra - pcbaraja1"/>
    <x v="6"/>
    <s v="Jorge Mauricio Reyes Velandia - pjreyesv1"/>
    <s v="Erika Andrea Prieto Perez - ceprieto1"/>
    <d v="2017-08-01T00:00:00"/>
    <x v="66"/>
    <n v="0"/>
  </r>
  <r>
    <s v="Accion_922"/>
    <s v="Realizar las actuaciones necesarias para contar con el predio RT 43050, que el IDU cancelo a la propietaria el 14 de julio de 2017. Como acción preventiva se solicitó diligencia de entrega policiva para el mes de septiembre de 2017."/>
    <s v="2.1.2.1"/>
    <x v="2"/>
    <x v="0"/>
    <s v="Camilo Oswaldo Barajas Sierra - pcbaraja1"/>
    <x v="4"/>
    <s v="Martha Alvarez Escobar - pmalvare1"/>
    <s v="Gemma Edith Lozano Ramirez - cglozano2"/>
    <d v="2017-07-25T00:00:00"/>
    <x v="59"/>
    <n v="100"/>
  </r>
  <r>
    <s v="Accion_923"/>
    <s v="Cumplir el procedimiento establecido para adelantar los procesos sancionatorios a quienes incumplan los plazos para la entrega de las pólizas de seguros"/>
    <s v="2.1.2.1"/>
    <x v="2"/>
    <x v="0"/>
    <s v="Camilo Oswaldo Barajas Sierra - pcbaraja1"/>
    <x v="1"/>
    <s v="Meliza Marulanda - pmmarula1"/>
    <s v="Habib Leonardo Mejia Rivera - chmejiar1"/>
    <d v="2017-08-01T00:00:00"/>
    <x v="59"/>
    <n v="100"/>
  </r>
  <r>
    <s v="Accion_924"/>
    <s v="Ajustar el clausulado de subcontratación y subordinación en las minutas IDU en lo que respecta las garantías"/>
    <s v="2.1.2.1"/>
    <x v="2"/>
    <x v="0"/>
    <s v="Camilo Oswaldo Barajas Sierra - pcbaraja1"/>
    <x v="7"/>
    <s v="Ivan Abelardo Sarmiento Galvis - pisarmie1"/>
    <s v="Johana Paola Lamilla Sanchez - cjlamill1"/>
    <d v="2017-08-01T00:00:00"/>
    <x v="59"/>
    <n v="100"/>
  </r>
  <r>
    <s v="Accion_925"/>
    <s v="Actualizar y/o ajustar el procedimiento de estructuración de procesos selectivos CODIGO PR-DP-096 del proceso de diseños de proyectos, así: 1. Comunicación formal dirigida a la Dirección de Gestión Judicial, en la que se solicite información sobre fallos judiciales, cuya área objeto de intervención se superponga con el área de influencia del proyecto a contratar, para diseños u obras. 2. Revisar si estos fallos restringen o no la priorización de los ejes viales o zonas de intervención de los futuros proyectos de diseños u obras que puedan retrasar la ejecución del contrato, para que se proceda a retirar estas obras."/>
    <s v="2.1.3.1.1"/>
    <x v="3"/>
    <x v="0"/>
    <s v="Camilo Oswaldo Barajas Sierra - pcbaraja1"/>
    <x v="6"/>
    <s v="Jorge Mauricio Reyes Velandia - pjreyesv1"/>
    <s v="Erika Andrea Prieto Perez - ceprieto1"/>
    <d v="2017-08-01T00:00:00"/>
    <x v="67"/>
    <n v="100"/>
  </r>
  <r>
    <s v="Accion_926"/>
    <s v="Incluir en los Estudios Previos de los siguientes procesos de contratación para demolición y cerramiento, una nota que puntualice que es un contrato a precios unitarios, y que pueden existir modificaciones en el plazo y en las cantidades, lo cual no generará valores adicionales al contrato,ni afectará la planeación del mismo."/>
    <s v="2.1.3.2.2"/>
    <x v="2"/>
    <x v="0"/>
    <s v="Camilo Oswaldo Barajas Sierra - pcbaraja1"/>
    <x v="4"/>
    <s v="Martha Alvarez Escobar - pmalvare1"/>
    <s v="Gemma Edith Lozano Ramirez - cglozano2"/>
    <d v="2017-07-25T00:00:00"/>
    <x v="59"/>
    <n v="100"/>
  </r>
  <r>
    <s v="Accion_927"/>
    <s v="Incluir en los Estudios Previos de los siguientes procesos de contratación para la Interventoría de demolición y cerramiento, una nota que puntualice que es un contrato a precios unitarios, y que pueden exisitir modificaciones en el plazo y en las cantidades, lo cual no generará valores adicionales al contrato,ni afectará la planeación del mismo."/>
    <s v="2.1.3.3.1"/>
    <x v="2"/>
    <x v="0"/>
    <s v="Camilo Oswaldo Barajas Sierra - pcbaraja1"/>
    <x v="4"/>
    <s v="Martha Alvarez Escobar - pmalvare1"/>
    <s v="Gemma Edith Lozano Ramirez - cglozano2"/>
    <d v="2017-07-24T00:00:00"/>
    <x v="59"/>
    <n v="100"/>
  </r>
  <r>
    <s v="Accion_928"/>
    <s v="Solicitar a la OCD que pepare un flash informativo y una capacitación indicándole a los supervisores la importancia en el cumplimiento de los plazos de ejecución del contrato."/>
    <s v="2.1.3.4.2"/>
    <x v="2"/>
    <x v="0"/>
    <s v="Camilo Oswaldo Barajas Sierra - pcbaraja1"/>
    <x v="0"/>
    <s v="Luis Ernesto Bernal Rivera - tpplbernal1"/>
    <s v="Claudia Ximena Moya Hederich - ccmoyahe1"/>
    <d v="2017-08-01T00:00:00"/>
    <x v="59"/>
    <n v="100"/>
  </r>
  <r>
    <s v="Accion_929"/>
    <s v="Suscribir el acta de recibo final de obra del contrato 1762 de 2015 una vez sean atendidas las No Conformidades identificadas."/>
    <s v="2.1.3.4.2"/>
    <x v="4"/>
    <x v="0"/>
    <s v="Camilo Oswaldo Barajas Sierra - pcbaraja1"/>
    <x v="10"/>
    <s v="Luis Ernesto Bernal Rivera - plbernal1"/>
    <s v="Laura Patricia Otero Duran - ploterod1"/>
    <d v="2017-08-01T00:00:00"/>
    <x v="68"/>
    <n v="0"/>
  </r>
  <r>
    <s v="Accion_930"/>
    <s v="Incluir en el modelo de pliegos de consultoría la aprobación de las hojas de vida como requisito para la suscripción del contrato derivado del proceso de selección"/>
    <s v="2.1.3.5.1"/>
    <x v="2"/>
    <x v="0"/>
    <s v="Camilo Oswaldo Barajas Sierra - pcbaraja1"/>
    <x v="19"/>
    <s v="Ferney Baquero Figueredo - pfbaquer1"/>
    <s v="Sayda Yolanda Ochica Vargas - psochica1"/>
    <d v="2017-08-01T00:00:00"/>
    <x v="66"/>
    <n v="100"/>
  </r>
  <r>
    <s v="Accion_931"/>
    <s v="Realizar las actuaciones necesarias para contar con el predio RT 43050, que el IDU cancelo a la propietaria el 14 de julio de 2017. Como acción preventiva se solicitó diligencia de entrega policiva para el mes de septiembre de 2017."/>
    <s v="2.1.3.5.2"/>
    <x v="2"/>
    <x v="0"/>
    <s v="Camilo Oswaldo Barajas Sierra - pcbaraja1"/>
    <x v="4"/>
    <s v="Martha Alvarez Escobar - pmalvare1"/>
    <s v="Gemma Edith Lozano Ramirez - cglozano2"/>
    <d v="2017-08-01T00:00:00"/>
    <x v="59"/>
    <n v="100"/>
  </r>
  <r>
    <s v="Accion_932"/>
    <s v="Expedir una circular IDU, en la que se indique la importancia y consecuencias por el no pago oportuno de los anticipos especialmente cuando estos se pactan en moneda extranjera."/>
    <s v="2.1.3.5.3"/>
    <x v="2"/>
    <x v="0"/>
    <s v="Camilo Oswaldo Barajas Sierra - pcbaraja1"/>
    <x v="0"/>
    <s v="Luis Ernesto Bernal Rivera - tpplbernal1"/>
    <s v="Claudia Ximena Moya Hederich - ccmoyahe1"/>
    <d v="2017-08-01T00:00:00"/>
    <x v="66"/>
    <n v="100"/>
  </r>
  <r>
    <s v="Accion_933"/>
    <s v="Generar alertas a los profesionales de apoyo a la Supervisión, informando los posibles atrasos en la radicación y revisión de los informes mensuales de Interventoría con el fin de que se de cumplimiento a los términos indicados en el manual de interventoría."/>
    <s v="2.1.3.6.1"/>
    <x v="2"/>
    <x v="0"/>
    <s v="Camilo Oswaldo Barajas Sierra - pcbaraja1"/>
    <x v="1"/>
    <s v="Meliza Marulanda - pmmarula1"/>
    <s v="Habib Leonardo Mejia Rivera - chmejiar1"/>
    <d v="2017-08-01T00:00:00"/>
    <x v="69"/>
    <n v="100"/>
  </r>
  <r>
    <s v="Accion_934"/>
    <s v="Incluir en la totalidad de carpetas que soportan los procesos de contratación de la Subdirección Técnica de Recursos Tecnológicos, un análisis de costo/beneficio y el documento de estudio de mercado."/>
    <s v="2.1.3.7.1"/>
    <x v="2"/>
    <x v="0"/>
    <s v="Camilo Oswaldo Barajas Sierra - pcbaraja1"/>
    <x v="16"/>
    <s v="Leydy Yohana Pineda Afanador - plpineda2"/>
    <s v="Hector Andres Mafla Trujillo - phmaflat1"/>
    <d v="2017-08-01T00:00:00"/>
    <x v="59"/>
    <n v="100"/>
  </r>
  <r>
    <s v="Accion_935"/>
    <s v="Realizar mesas de trabajo para realizar seguimiento a los productos de la etapa de estudios y diseño de los contratos mixtos bajo la supervisión de la DTC"/>
    <s v="2.1.3.8.1"/>
    <x v="2"/>
    <x v="0"/>
    <s v="Camilo Oswaldo Barajas Sierra - pcbaraja1"/>
    <x v="1"/>
    <s v="Meliza Marulanda - pmmarula1"/>
    <s v="Habib Leonardo Mejia Rivera - chmejiar1"/>
    <d v="2017-08-01T00:00:00"/>
    <x v="67"/>
    <n v="100"/>
  </r>
  <r>
    <s v="Accion_936"/>
    <s v="Incluir como parte de la planeación de la etapa de diseños de los proyectos de infraestructura los plazos requeridos para las aprobaciones de redes de servicios públicos y demás entidades"/>
    <s v="2.1.3.8.1"/>
    <x v="2"/>
    <x v="0"/>
    <s v="Camilo Oswaldo Barajas Sierra - pcbaraja1"/>
    <x v="6"/>
    <s v="Jorge Mauricio Reyes Velandia - pjreyesv1"/>
    <s v="Imelda Bernal Raquira - cibernal1"/>
    <d v="2017-08-01T00:00:00"/>
    <x v="59"/>
    <n v="100"/>
  </r>
  <r>
    <s v="Accion_937"/>
    <s v="Expedir una circular IDU, en la que se indique la obligatoriedad de suscribir en todos los casos las actas de reinicio de los contratos misionales de la Entidad."/>
    <s v="2.1.3.8.3"/>
    <x v="2"/>
    <x v="0"/>
    <s v="Camilo Oswaldo Barajas Sierra - pcbaraja1"/>
    <x v="0"/>
    <s v="Luis Ernesto Bernal Rivera - tpplbernal1"/>
    <s v="Claudia Ximena Moya Hederich - ccmoyahe1"/>
    <d v="2017-08-01T00:00:00"/>
    <x v="66"/>
    <n v="100"/>
  </r>
  <r>
    <s v="Accion_938"/>
    <s v="Memorando dirigido a las áreas del IDU en el cual se reiteren los tiempos para realizar las publicaciones en el portal de contratación SECOP y los términos de envío para la publicación por parte de la DTGC."/>
    <s v="2.1.3.9.1"/>
    <x v="2"/>
    <x v="0"/>
    <s v="Camilo Oswaldo Barajas Sierra - pcbaraja1"/>
    <x v="7"/>
    <s v="Ivan Abelardo Sarmiento Galvis - pisarmie1"/>
    <s v="Johana Paola Lamilla Sanchez - cjlamill1"/>
    <d v="2017-08-01T00:00:00"/>
    <x v="59"/>
    <n v="100"/>
  </r>
  <r>
    <s v="Accion_939"/>
    <s v="Seguimiento semanal al estado de las publicaciones en el portal de contratación pública SECOP, verificando los documentos radicados a través del Sistema de Gestión Documental ORFEO, la constancia y fecha de publicación a través de un cuadro de seguimiento."/>
    <s v="2.1.3.9.1"/>
    <x v="2"/>
    <x v="0"/>
    <s v="Camilo Oswaldo Barajas Sierra - pcbaraja1"/>
    <x v="7"/>
    <s v="Ivan Abelardo Sarmiento Galvis - pisarmie1"/>
    <s v="Johana Paola Lamilla Sanchez - cjlamill1"/>
    <d v="2017-08-01T00:00:00"/>
    <x v="59"/>
    <n v="100"/>
  </r>
  <r>
    <s v="Accion_940"/>
    <s v="Realizar mesas de trabajo para realizar seguimiento a los productos de la etapa de estudios y diseño de los contratos mixtos bajo la supervisión de la DTC"/>
    <s v="2.1.3.10.1"/>
    <x v="2"/>
    <x v="0"/>
    <s v="Camilo Oswaldo Barajas Sierra - pcbaraja1"/>
    <x v="1"/>
    <s v="Meliza Marulanda - pmmarula1"/>
    <s v="Habib Leonardo Mejia Rivera - chmejiar1"/>
    <d v="2017-08-01T00:00:00"/>
    <x v="69"/>
    <n v="100"/>
  </r>
  <r>
    <s v="Accion_941"/>
    <s v="Incluir como parte de la planeación de la etapa de diseños de los proyectos de infraestructura los plazos requeridos para las aprobaciones de redes de servicios públicos y demás entidades."/>
    <s v="2.1.3.10.1"/>
    <x v="2"/>
    <x v="0"/>
    <s v="Camilo Oswaldo Barajas Sierra - pcbaraja1"/>
    <x v="6"/>
    <s v="Jorge Mauricio Reyes Velandia - pjreyesv1"/>
    <s v="Imelda Bernal Raquira - cibernal1"/>
    <d v="2017-08-01T00:00:00"/>
    <x v="59"/>
    <n v="100"/>
  </r>
  <r>
    <s v="Accion_942"/>
    <s v="Incluir en el modelo de pliegos de consultoría la aprobación de las hojas de vida como requisito para la suscripción del contrato derivado del proceso de selección"/>
    <s v="2.1.3.11.1"/>
    <x v="2"/>
    <x v="0"/>
    <s v="Camilo Oswaldo Barajas Sierra - pcbaraja1"/>
    <x v="19"/>
    <s v="Ferney Baquero Figueredo - pfbaquer1"/>
    <s v="Sayda Yolanda Ochica Vargas - psochica1"/>
    <d v="2017-08-01T00:00:00"/>
    <x v="66"/>
    <n v="100"/>
  </r>
  <r>
    <s v="Accion_943"/>
    <s v="Solicitar a la OCD que pepare un flash informativo y una capacitación indicándole a los supervisores la importancia en el cumplimiento de los plazos de ejecución del contrato."/>
    <s v="2.1.3.12.1"/>
    <x v="2"/>
    <x v="0"/>
    <s v="Camilo Oswaldo Barajas Sierra - pcbaraja1"/>
    <x v="1"/>
    <s v="Meliza Marulanda - pmmarula1"/>
    <s v="Habib Leonardo Mejia Rivera - chmejiar1"/>
    <d v="2017-08-01T00:00:00"/>
    <x v="59"/>
    <n v="100"/>
  </r>
  <r>
    <s v="Accion_944"/>
    <s v="Suscribir el acta de recibo final de obra del contrato una vez sean atendidas las No Conformidades identificadas."/>
    <s v="2.1.3.12.1"/>
    <x v="3"/>
    <x v="0"/>
    <s v="Camilo Oswaldo Barajas Sierra - pcbaraja1"/>
    <x v="1"/>
    <s v="Meliza Marulanda - pmmarula1"/>
    <s v="Habib Leonardo Mejia Rivera - chmejiar1"/>
    <d v="2017-08-01T00:00:00"/>
    <x v="70"/>
    <n v="0"/>
  </r>
  <r>
    <s v="Accion_945"/>
    <s v="Generar un oficio dirigido a las interventorías recordando la obligación descrita en el Manual de Interventoría y/o Supervisión de Contratos, Titulo 7.3.2 Fase de Ejecución, numeral 14. Adicionalmente, solicitar la entrega al IDU de un avance de la relación de las obras ejecutadas, el estado en el que se encuentran, y el cronograma de entrega de las No Conformidades de la obra ejecutada, 15 días calendario antes del vencimiento del plazo de terminación del contrato de obra. Se aprovechará este oficio para recordar la responsabilidad que conlleva el incumplimiento de lo establecido en el Manual de Interventoría y/o Supervisión de Contratos."/>
    <s v="2.1.3.13.1"/>
    <x v="2"/>
    <x v="0"/>
    <s v="Camilo Oswaldo Barajas Sierra - pcbaraja1"/>
    <x v="1"/>
    <s v="Meliza Marulanda - pmmarula1"/>
    <s v="Habib Leonardo Mejia Rivera - chmejiar1"/>
    <d v="2017-08-01T00:00:00"/>
    <x v="71"/>
    <n v="100"/>
  </r>
  <r>
    <s v="Accion_946"/>
    <s v="Revisar y ajustar las minutas tipo para cada una de las modalidades de selección, con el propósito de unificar la redacción de cada una de las cláusulas del contrato."/>
    <s v="2.1.3.14.1"/>
    <x v="4"/>
    <x v="0"/>
    <s v="Camilo Oswaldo Barajas Sierra - pcbaraja1"/>
    <x v="7"/>
    <s v="Ivan Abelardo Sarmiento Galvis - pisarmie1"/>
    <s v="Johana Paola Lamilla Sanchez - cjlamill1"/>
    <d v="2017-08-01T00:00:00"/>
    <x v="72"/>
    <m/>
  </r>
  <r>
    <s v="Accion_947"/>
    <s v="Mejorar la priorización de los recursos a incorporar en el presupuesto 2018 mediante el empleo de una matriz donde se pueda identificar la justificación de la necesidad y la priorización de la misma"/>
    <s v="2.1.4.4.1"/>
    <x v="4"/>
    <x v="0"/>
    <s v="Camilo Oswaldo Barajas Sierra - pcbaraja1"/>
    <x v="14"/>
    <s v="Adriana Parra Casallas - paparrac1"/>
    <s v="Paula Juliana Serrano Serrano - cpserran1"/>
    <d v="2018-01-01T00:00:00"/>
    <x v="72"/>
    <m/>
  </r>
  <r>
    <s v="Accion_948"/>
    <s v="Realizar revisión mensual de la ejecución presupuestal en el Comité de Dirección."/>
    <s v="2.1.4.4.1"/>
    <x v="3"/>
    <x v="0"/>
    <s v="Camilo Oswaldo Barajas Sierra - pcbaraja1"/>
    <x v="14"/>
    <s v="Adriana Parra Casallas - paparrac1"/>
    <s v="Paula Juliana Serrano Serrano - cpserran1"/>
    <d v="2017-08-01T00:00:00"/>
    <x v="59"/>
    <m/>
  </r>
  <r>
    <s v="Accion_949"/>
    <s v="En la vigencia 2018 se presentaran la solicitud de vigencias futuras para disminuir las reservas presupuestales con que cuenta el Instituto"/>
    <s v="2.1.4.11.1"/>
    <x v="4"/>
    <x v="0"/>
    <s v="Camilo Oswaldo Barajas Sierra - pcbaraja1"/>
    <x v="14"/>
    <s v="Adriana Parra Casallas - paparrac1"/>
    <s v="Paula Juliana Serrano Serrano - cpserran1"/>
    <d v="2017-08-01T00:00:00"/>
    <x v="72"/>
    <m/>
  </r>
  <r>
    <s v="Accion_950"/>
    <s v="Realizar un seguimiento más detallado de cada uno de las obras que ejecuta el Instituto mediante la implementación del Sistema de Gestión Integral de Proyectos IDU “ZIPA” con el cual se pretende articular guías manuales, procesos y demás activos de la organización con el desarrollo de una herramienta tecnológica que nos permita realizar la gestión integral de proyectos al interior de la Entidad. -Es importante resaltar que estos proyectos hacen parte del Plan de Desarrollo Anterior por lo tanto se verán reflejados en los nuevos proyectos de inversión del Plan de Desarrollo Actual que de acuerdo a la armonización son 1059, 1062 y 1063"/>
    <s v="2.2.1.1.3"/>
    <x v="3"/>
    <x v="0"/>
    <s v="Camilo Oswaldo Barajas Sierra - pcbaraja1"/>
    <x v="14"/>
    <s v="Adriana Parra Casallas - paparrac1"/>
    <s v="Paula Juliana Serrano Serrano - cpserran1"/>
    <d v="2017-09-30T00:00:00"/>
    <x v="66"/>
    <n v="67"/>
  </r>
  <r>
    <s v="Accion_951"/>
    <s v="Realizar un seguimiento más detallado de cada uno de las obras que ejecuta el Instituto mediante la implementación del Sistema de Gestión Integral de Proyectos IDU “ZIPA” con el cual se pretende articular guías manuales, procesos y demás activos de la organización con el desarrollo de una herramienta tecnológica que nos permita realizar la gestión integral de proyectos al interior de la Entidad."/>
    <s v="2.2.1.2.4"/>
    <x v="3"/>
    <x v="0"/>
    <s v="Camilo Oswaldo Barajas Sierra - pcbaraja1"/>
    <x v="14"/>
    <s v="Adriana Parra Casallas - paparrac1"/>
    <s v="Paula Juliana Serrano Serrano - cpserran1"/>
    <d v="2017-09-30T00:00:00"/>
    <x v="66"/>
    <n v="67"/>
  </r>
  <r>
    <s v="Accion_952"/>
    <s v="Revisar la reglamentación por parte de la OAP y realizar mesa de trabajo con las áreas responsables de la información a reportar en el balance social de la vigencia 2017 para determinar competencias y alcances en la elaboración del informe."/>
    <s v="2.2.1.4.4"/>
    <x v="3"/>
    <x v="0"/>
    <s v="Camilo Oswaldo Barajas Sierra - pcbaraja1"/>
    <x v="14"/>
    <s v="Adriana Parra Casallas - paparrac1"/>
    <s v="Paula Juliana Serrano Serrano - cpserran1"/>
    <d v="2018-01-15T00:00:00"/>
    <x v="73"/>
    <n v="20"/>
  </r>
  <r>
    <s v="Accion_953"/>
    <s v="Realizar lista de chequeo para constatar que el informe de balance social de la vigencia 2017 cumpla con los parámetros establecidos."/>
    <s v="2.2.1.4.4"/>
    <x v="2"/>
    <x v="0"/>
    <s v="Camilo Oswaldo Barajas Sierra - pcbaraja1"/>
    <x v="26"/>
    <s v="Lucy Molano Rodriguez - plmolano1"/>
    <s v="Luisa Fernanda Aguilar Peña - plaguila2"/>
    <d v="2018-01-15T00:00:00"/>
    <x v="74"/>
    <n v="100"/>
  </r>
  <r>
    <s v="Accion_954"/>
    <s v="Adelantar las acciones de conciliación con las Entidades que presentan diferencias en las cifras reportadas a la Contaduría General de la Nación por el Instituto de Desarrollo Urbano."/>
    <s v="2.3.1.2"/>
    <x v="2"/>
    <x v="0"/>
    <s v="Camilo Oswaldo Barajas Sierra - pcbaraja1"/>
    <x v="12"/>
    <s v="Vladimiro Alberto Estrada Moncayo - pvestrad1"/>
    <s v="Jhon Fredy Ramirez Forero - cjramire7"/>
    <d v="2017-07-25T00:00:00"/>
    <x v="59"/>
    <n v="100"/>
  </r>
  <r>
    <s v="Accion_955"/>
    <s v="Renombrar la cuenta ampliando el concepto Transferencias de Crédito – Cupo de endeudamiento."/>
    <s v="2.3.1.3"/>
    <x v="2"/>
    <x v="0"/>
    <s v="Camilo Oswaldo Barajas Sierra - pcbaraja1"/>
    <x v="12"/>
    <s v="Vladimiro Alberto Estrada Moncayo - pvestrad1"/>
    <s v="Claudia Amparo Montes Carranza - ccmontes1"/>
    <d v="2017-07-25T00:00:00"/>
    <x v="59"/>
    <n v="100"/>
  </r>
  <r>
    <s v="Accion_956"/>
    <s v="Adelantar el trámite de reintegro ante la Secretaría Distrital de Hacienda por valor de $576 millones que corresponden a los recursos sobrantes no utilizados de Fondos Especiales Banco Mundial"/>
    <s v="2.3.1.3"/>
    <x v="2"/>
    <x v="0"/>
    <s v="Camilo Oswaldo Barajas Sierra - pcbaraja1"/>
    <x v="25"/>
    <s v="Sandra Maria Moreno Sanchez - psmoreno1"/>
    <s v="Sandra Maria Moreno Sanchez - psmoreno1"/>
    <d v="2017-07-25T00:00:00"/>
    <x v="59"/>
    <n v="100"/>
  </r>
  <r>
    <s v="Accion_957"/>
    <s v="Citar al Comité de Sostenibilidad Contable e Inventarios una vez se realice el inventario anual de los bienes de propiedad de la entidad, con el fin de decidir la baja aquellos que no se usan porque fueron reemplazados por otros o por daño u obsolescencia"/>
    <s v="2.3.1.4"/>
    <x v="4"/>
    <x v="0"/>
    <s v="Camilo Oswaldo Barajas Sierra - pcbaraja1"/>
    <x v="22"/>
    <s v="Gloria Patricia Castano Echeverry - pgcastan1"/>
    <s v="Jhoan Estiven Matallana Torres - cjmatall1"/>
    <d v="2017-08-01T00:00:00"/>
    <x v="72"/>
    <n v="65"/>
  </r>
  <r>
    <s v="Accion_958"/>
    <s v="Solicitar a la OCD que prepare un flash informativo y una capacitación indicándole a los supervisores la importancia en el cumplimiento de los plazos de ejecución del contrato."/>
    <s v="3.1.1.2"/>
    <x v="2"/>
    <x v="0"/>
    <s v="Camilo Oswaldo Barajas Sierra - pcbaraja1"/>
    <x v="0"/>
    <s v="Luis Ernesto Bernal Rivera - tpplbernal1"/>
    <s v="Claudia Ximena Moya Hederich - ccmoyahe1"/>
    <d v="2017-08-01T00:00:00"/>
    <x v="59"/>
    <n v="100"/>
  </r>
  <r>
    <s v="Accion_959"/>
    <s v="Suscribir el acta de recibo final de obra del contrato una vez sean atendidas las No Conformidades identificadas."/>
    <s v="3.1.1.2"/>
    <x v="4"/>
    <x v="0"/>
    <s v="Camilo Oswaldo Barajas Sierra - pcbaraja1"/>
    <x v="1"/>
    <s v="Meliza Marulanda - pmmarula1"/>
    <s v="Habib Leonardo Mejia Rivera - chmejiar1"/>
    <d v="2017-08-01T00:00:00"/>
    <x v="72"/>
    <n v="0"/>
  </r>
  <r>
    <s v="Accion_960"/>
    <s v="Solicitar a la OCD que pepare un flash informativo y una capacitación indicándole a los supervisores la importancia en el cumplimiento de los plazos de ejecución del contrato."/>
    <s v="3.1.2.1"/>
    <x v="2"/>
    <x v="0"/>
    <s v="Camilo Oswaldo Barajas Sierra - pcbaraja1"/>
    <x v="1"/>
    <s v="Meliza Marulanda - pmmarula1"/>
    <s v="Habib Leonardo Mejia Rivera - chmejiar1"/>
    <d v="2017-08-01T00:00:00"/>
    <x v="59"/>
    <n v="100"/>
  </r>
  <r>
    <s v="Accion_961"/>
    <s v="Suscribir el acta de recibo final de obra del contrato una vez sean atendidas las No Conformidades identificadas."/>
    <s v="3.1.2.1"/>
    <x v="4"/>
    <x v="0"/>
    <s v="Camilo Oswaldo Barajas Sierra - pcbaraja1"/>
    <x v="1"/>
    <s v="Meliza Marulanda - pmmarula1"/>
    <s v="Habib Leonardo Mejia Rivera - chmejiar1"/>
    <d v="2017-08-01T00:00:00"/>
    <x v="72"/>
    <n v="0"/>
  </r>
  <r>
    <s v="Accion_1097"/>
    <s v="Acogerse a lo dispuesto en el memorando 20174350188793 del 14 de agosto de 2017 , en el que la DTGC indica el listado de documentos a publicar."/>
    <s v="3.6.1"/>
    <x v="2"/>
    <x v="0"/>
    <s v="Camilo Oswaldo Barajas Sierra - pcbaraja1"/>
    <x v="10"/>
    <s v="Luis Ernesto Bernal Rivera - plbernal1"/>
    <s v="Diana Marcela Pinzon Rey - cdpinzon1"/>
    <d v="2017-11-07T00:00:00"/>
    <x v="75"/>
    <n v="100"/>
  </r>
  <r>
    <s v="Accion_1098"/>
    <s v="Oficio a la Alcaldía Local para obtener su colaboración en la conservación del espacio público."/>
    <s v="3.8.1"/>
    <x v="2"/>
    <x v="0"/>
    <s v="Camilo Oswaldo Barajas Sierra - pcbaraja1"/>
    <x v="10"/>
    <s v="Luis Ernesto Bernal Rivera - plbernal1"/>
    <s v="Diana Marcela Pinzon Rey - cdpinzon1"/>
    <d v="2017-11-07T00:00:00"/>
    <x v="75"/>
    <n v="100"/>
  </r>
  <r>
    <s v="Accion_1099"/>
    <s v="Con el apoyo del área Jurídica del Instituto, realizar capacitación a los profesionales de apoyo a la supervisión y a la interventoría en temas relacionados con los procesos de incumplimiento"/>
    <s v="3.9.1"/>
    <x v="4"/>
    <x v="0"/>
    <s v="Camilo Oswaldo Barajas Sierra - pcbaraja1"/>
    <x v="1"/>
    <s v="Meliza Marulanda - pmmarula1"/>
    <s v="Habib Leonardo Mejia Rivera - chmejiar1"/>
    <d v="2017-11-15T00:00:00"/>
    <x v="76"/>
    <n v="0"/>
  </r>
  <r>
    <s v="Accion_1100"/>
    <s v="Incluir en las matrices de riesgos de los procesos de consultoría o Mixtos que se estructuran en el IDU, riesgos asociados a la demora en la gestión de las aprobaciones de las empresas y entidades distritales"/>
    <s v="3.9.2"/>
    <x v="2"/>
    <x v="0"/>
    <s v="Camilo Oswaldo Barajas Sierra - pcbaraja1"/>
    <x v="1"/>
    <s v="Meliza Marulanda - pmmarula1"/>
    <s v="Habib Leonardo Mejia Rivera - chmejiar1"/>
    <d v="2017-11-15T00:00:00"/>
    <x v="77"/>
    <n v="100"/>
  </r>
  <r>
    <s v="Accion_1101"/>
    <s v="Incluir en las matrices de riesgos de los procesos de consultoría o Mixtos que se estructuran en el IDU, riesgos asociados a la demora en la gestión de las aprobaciones de las empresas y entidades distritales"/>
    <s v="3.9.3"/>
    <x v="2"/>
    <x v="0"/>
    <s v="Camilo Oswaldo Barajas Sierra - pcbaraja1"/>
    <x v="1"/>
    <s v="Meliza Marulanda - pmmarula1"/>
    <s v="Habib Leonardo Mejia Rivera - chmejiar1"/>
    <d v="2017-11-15T00:00:00"/>
    <x v="77"/>
    <n v="100"/>
  </r>
  <r>
    <s v="Accion_1102"/>
    <s v="Con el apoyo del área Jurídica del Instituto, realizar capacitación a los profesionales de apoyo a la supervisión y a la interventoría en temas relacionados con los procesos de incumplimiento"/>
    <s v="3.9.4"/>
    <x v="4"/>
    <x v="0"/>
    <s v="Camilo Oswaldo Barajas Sierra - pcbaraja1"/>
    <x v="1"/>
    <s v="Meliza Marulanda - pmmarula1"/>
    <s v="Habib Leonardo Mejia Rivera - chmejiar1"/>
    <d v="2017-11-15T00:00:00"/>
    <x v="76"/>
    <n v="0"/>
  </r>
  <r>
    <s v="Accion_1103"/>
    <s v="Con el apoyo del área Jurídica del Instituto, realizar capacitación a los profesionales de apoyo a la supervisión y a la interventoría en temas relacionados con los procesos de incumplimiento"/>
    <s v="3.10.1"/>
    <x v="4"/>
    <x v="0"/>
    <s v="Camilo Oswaldo Barajas Sierra - pcbaraja1"/>
    <x v="1"/>
    <s v="Meliza Marulanda - pmmarula1"/>
    <s v="Habib Leonardo Mejia Rivera - chmejiar1"/>
    <d v="2017-11-15T00:00:00"/>
    <x v="76"/>
    <n v="0"/>
  </r>
  <r>
    <s v="Accion_1104"/>
    <s v="Participar en el desarrollo y puesta en marcha de un módulo en el ZIPA, para realizar el seguimiento y control de todos los productos, trámites, aprobaciones y conceptos que se deban obtener en cada una de las etapas del ciclo de vida de los proyectos, cuando se requiera."/>
    <s v="3.11.1"/>
    <x v="2"/>
    <x v="0"/>
    <s v="Camilo Oswaldo Barajas Sierra - pcbaraja1"/>
    <x v="6"/>
    <s v="Jorge Mauricio Reyes Velandia - pjreyesv1"/>
    <s v="Erika Andrea Prieto Perez - ceprieto1"/>
    <d v="2017-11-15T00:00:00"/>
    <x v="66"/>
    <n v="100"/>
  </r>
  <r>
    <s v="Accion_1105"/>
    <s v="Con el apoyo del área Jurídica del Instituto, realizar capacitación a los profesionales de apoyo a la supervisión y a la interventoría en temas relacionados con las responsabilidades , obligaciones y consecuencias de sus acciones u omisiones"/>
    <s v="3.1.1"/>
    <x v="4"/>
    <x v="0"/>
    <s v="Camilo Oswaldo Barajas Sierra - pcbaraja1"/>
    <x v="1"/>
    <s v="Meliza Marulanda - pmmarula1"/>
    <s v="Habib Leonardo Mejia Rivera - chmejiar1"/>
    <d v="2017-11-15T00:00:00"/>
    <x v="76"/>
    <n v="0"/>
  </r>
  <r>
    <s v="Accion_1106"/>
    <s v="Con el apoyo del área Jurídica del Instituto, realizar capacitación a los profesionales de apoyo a la supervisión y a la interventoría en temas relacionados con la ejecución del contrato estatal."/>
    <s v="3.1.2"/>
    <x v="4"/>
    <x v="0"/>
    <s v="Camilo Oswaldo Barajas Sierra - pcbaraja1"/>
    <x v="1"/>
    <s v="Meliza Marulanda - pmmarula1"/>
    <s v="Habib Leonardo Mejia Rivera - chmejiar1"/>
    <d v="2017-11-15T00:00:00"/>
    <x v="76"/>
    <n v="0"/>
  </r>
  <r>
    <s v="Accion_1107"/>
    <s v="Incluir en los documentos previos de los nuevos contratos , el cumplimiento de la Guía para el Diseño de vías urbanas para Bogotá e indicar que quien diseñe debe atender los requerimientos que hagan la SDM la entidades que tengan a su cargo la aprobación de la obras una vez finalizada la obra y que sean de su competencia."/>
    <s v="3.1.3"/>
    <x v="2"/>
    <x v="0"/>
    <s v="Camilo Oswaldo Barajas Sierra - pcbaraja1"/>
    <x v="1"/>
    <s v="Meliza Marulanda - pmmarula1"/>
    <s v="Habib Leonardo Mejia Rivera - chmejiar1"/>
    <d v="2017-11-15T00:00:00"/>
    <x v="77"/>
    <n v="100"/>
  </r>
  <r>
    <s v="Accion_1108"/>
    <s v="Incluir en las matrices de riesgos de los procesos de consultoría o Mixtos que se estructuran en el IDU, riesgos asociados a la demora en la gestión de las aprobaciones de las empresas y entidades distritales"/>
    <s v="3.3.1"/>
    <x v="2"/>
    <x v="0"/>
    <s v="Camilo Oswaldo Barajas Sierra - pcbaraja1"/>
    <x v="1"/>
    <s v="Meliza Marulanda - pmmarula1"/>
    <s v="Habib Leonardo Mejia Rivera - chmejiar1"/>
    <d v="2017-11-15T00:00:00"/>
    <x v="77"/>
    <n v="100"/>
  </r>
  <r>
    <s v="Accion_1109"/>
    <s v="Incluir en las matrices de riesgos de los procesos de consultoría o Mixtos que se estructuran en el IDU, riesgos asociados a la demora en la gestión de las aprobaciones de las empresas y entidades distritales"/>
    <s v="3.4.1"/>
    <x v="2"/>
    <x v="0"/>
    <s v="Camilo Oswaldo Barajas Sierra - pcbaraja1"/>
    <x v="1"/>
    <s v="Meliza Marulanda - pmmarula1"/>
    <s v="Habib Leonardo Mejia Rivera - chmejiar1"/>
    <d v="2017-11-15T00:00:00"/>
    <x v="77"/>
    <n v="100"/>
  </r>
  <r>
    <s v="Accion_1110"/>
    <s v="Comunicación a los apoyos a la supervisión recordándoles los requisitos para la cesión de derechos de autor."/>
    <s v="3.11.2"/>
    <x v="2"/>
    <x v="0"/>
    <s v="Camilo Oswaldo Barajas Sierra - pcbaraja1"/>
    <x v="6"/>
    <s v="Jorge Mauricio Reyes Velandia - pjreyesv1"/>
    <s v="Gloria Yaneth Arevalo - pgareval1"/>
    <d v="2017-11-15T00:00:00"/>
    <x v="61"/>
    <n v="100"/>
  </r>
  <r>
    <s v="Accion_1111"/>
    <s v="Comunicación a los apoyos a la supervisión recordándoles la información relacionada con requerir a los Interventores el cumplimiento de sus contratos en relación con la imposición de sanciones a los consultores y en caso de no hacerse, iniciarse por parte del supervisor del IDU."/>
    <s v="3.11.3"/>
    <x v="2"/>
    <x v="0"/>
    <s v="Camilo Oswaldo Barajas Sierra - pcbaraja1"/>
    <x v="6"/>
    <s v="Jorge Mauricio Reyes Velandia - pjreyesv1"/>
    <s v="Gloria Yaneth Arevalo - pgareval1"/>
    <d v="2017-11-15T00:00:00"/>
    <x v="61"/>
    <n v="100"/>
  </r>
  <r>
    <s v="Accion_1112"/>
    <s v="Comunicación a los apoyos a la supervisión recordándoles la información relacionada con requerir a los Interventores el cumplimiento de sus contratos en relación con la imposición de sanciones a los consultores."/>
    <s v="3.12.1"/>
    <x v="2"/>
    <x v="0"/>
    <s v="Camilo Oswaldo Barajas Sierra - pcbaraja1"/>
    <x v="6"/>
    <s v="Jorge Mauricio Reyes Velandia - pjreyesv1"/>
    <s v="Gloria Yaneth Arevalo - pgareval1"/>
    <d v="2017-11-15T00:00:00"/>
    <x v="61"/>
    <n v="100"/>
  </r>
  <r>
    <s v="Accion_1113"/>
    <s v="Comunicación a los apoyos a la supervisión recordándoles la información relacionada con iniciar los procesos de incumplimiento contra los interventores cuando se den los presupuestos previstos en la ley, en las normas internas del IDU y en el contrato."/>
    <s v="3.12.2"/>
    <x v="2"/>
    <x v="0"/>
    <s v="Camilo Oswaldo Barajas Sierra - pcbaraja1"/>
    <x v="6"/>
    <s v="Jorge Mauricio Reyes Velandia - pjreyesv1"/>
    <s v="Gloria Yaneth Arevalo - pgareval1"/>
    <d v="2017-11-15T00:00:00"/>
    <x v="61"/>
    <n v="100"/>
  </r>
  <r>
    <s v="Accion_1114"/>
    <s v="Suscribir el Acta de Recibo Final de Obra"/>
    <s v="3.13.1"/>
    <x v="2"/>
    <x v="0"/>
    <s v="Camilo Oswaldo Barajas Sierra - pcbaraja1"/>
    <x v="10"/>
    <s v="Luis Ernesto Bernal Rivera - plbernal1"/>
    <s v="Diana Marcela Pinzon Rey - cdpinzon1"/>
    <d v="2017-11-07T00:00:00"/>
    <x v="59"/>
    <n v="100"/>
  </r>
  <r>
    <s v="Accion_1115"/>
    <s v="Suscribir el Acta de Liquidación"/>
    <s v="3.13.1"/>
    <x v="4"/>
    <x v="0"/>
    <s v="Camilo Oswaldo Barajas Sierra - pcbaraja1"/>
    <x v="10"/>
    <s v="Luis Ernesto Bernal Rivera - plbernal1"/>
    <s v="Laura Patricia Otero Duran - ploterod1"/>
    <d v="2017-11-07T00:00:00"/>
    <x v="78"/>
    <n v="0"/>
  </r>
  <r>
    <s v="Accion_1116"/>
    <s v="Actualizar las garantías contra el acta de liquidación por el valor realmente ejecutado."/>
    <s v="3.13.2"/>
    <x v="4"/>
    <x v="0"/>
    <s v="Camilo Oswaldo Barajas Sierra - pcbaraja1"/>
    <x v="10"/>
    <s v="Luis Ernesto Bernal Rivera - plbernal1"/>
    <s v="Laura Patricia Otero Duran - ploterod1"/>
    <d v="2017-11-07T00:00:00"/>
    <x v="79"/>
    <n v="0"/>
  </r>
  <r>
    <s v="Accion_1280"/>
    <s v="Realizar un documento de análisis de los tiempos y requisitos para la suscripción del Acta de Recibo Final de Obra con miras a recomendar las acciones a tomar en los documentos contractuales y en el Manual de Interventoría y / o supervisión."/>
    <s v="3.1.1"/>
    <x v="2"/>
    <x v="0"/>
    <s v="Camilo Oswaldo Barajas Sierra - pcbaraja1"/>
    <x v="10"/>
    <s v="Luis Ernesto Bernal Rivera - plbernal1"/>
    <s v="Laura Patricia Otero Duran - ploterod1"/>
    <d v="2018-02-01T00:00:00"/>
    <x v="66"/>
    <n v="100"/>
  </r>
  <r>
    <s v="Accion_1281"/>
    <s v="Elaborar un memorando dirigido a los funcionarios y contratistas de la Dirección Técnica de Gestión contractual en el cual se señale la importancia de la correcta redacción de los documentos contractuales y ademas se establezcan puntos de control para la verificación de los documentos base."/>
    <s v="3.3.1"/>
    <x v="2"/>
    <x v="0"/>
    <s v="Camilo Oswaldo Barajas Sierra - pcbaraja1"/>
    <x v="7"/>
    <s v="Ivan Abelardo Sarmiento Galvis - pisarmie1"/>
    <s v="Johana Paola Lamilla Sanchez - cjlamill1"/>
    <d v="2018-02-01T00:00:00"/>
    <x v="80"/>
    <n v="100"/>
  </r>
  <r>
    <s v="Accion_1282"/>
    <s v="Realizar una jornada de sensibilización al equipo de estructuración de los contratos en cuanto al principio de planeación de los contratos."/>
    <s v="3.3.2"/>
    <x v="2"/>
    <x v="0"/>
    <s v="Camilo Oswaldo Barajas Sierra - pcbaraja1"/>
    <x v="21"/>
    <s v="Martha Liliana Gonzalez Martinez - pmgonzal3"/>
    <s v="Maria Alejandra Guerrero Vergel - cmguerre2"/>
    <d v="2018-02-01T00:00:00"/>
    <x v="66"/>
    <n v="100"/>
  </r>
  <r>
    <s v="Accion_1283"/>
    <s v="Realizar una jornada de sensibilización a supervisores y apoyo a la supervisión del IDU en el cual se indique el procedimiento de ley para las modificaciones contractuales."/>
    <s v="3.3.3"/>
    <x v="2"/>
    <x v="0"/>
    <s v="Camilo Oswaldo Barajas Sierra - pcbaraja1"/>
    <x v="21"/>
    <s v="Martha Liliana Gonzalez Martinez - pmgonzal3"/>
    <s v="Maria Alejandra Guerrero Vergel - cmguerre2"/>
    <d v="2018-02-01T00:00:00"/>
    <x v="66"/>
    <n v="100"/>
  </r>
  <r>
    <s v="Accion_1284"/>
    <s v="Realizar un documento de análisis de los tiempos y requisitos para la suscripción del Acta de Recibo Final de Obra con miras a recomendar las acciones a tomar en los documentos contractuales y en el Manual de Interventoría y / o supervisión."/>
    <s v="3.3.4"/>
    <x v="2"/>
    <x v="0"/>
    <s v="Camilo Oswaldo Barajas Sierra - pcbaraja1"/>
    <x v="10"/>
    <s v="Luis Ernesto Bernal Rivera - plbernal1"/>
    <s v="Laura Patricia Otero Duran - ploterod1"/>
    <d v="2018-02-01T00:00:00"/>
    <x v="66"/>
    <n v="100"/>
  </r>
  <r>
    <s v="Accion_1285"/>
    <s v="Realizar un documento de análisis de los tiempos y requisitos para la suscripción del Acta de Recibo Final de Obra con miras a recomendar las acciones a tomar en los documentos contractuales y en el Manual de Interventoría y / o supervisión."/>
    <s v="3.4.1"/>
    <x v="2"/>
    <x v="0"/>
    <s v="Camilo Oswaldo Barajas Sierra - pcbaraja1"/>
    <x v="10"/>
    <s v="Luis Ernesto Bernal Rivera - plbernal1"/>
    <s v="Laura Patricia Otero Duran - ploterod1"/>
    <d v="2018-02-01T00:00:00"/>
    <x v="66"/>
    <n v="100"/>
  </r>
  <r>
    <s v="Accion_1286"/>
    <s v="Realizar una jornada de sensibilización a supervisores y apoyo a la supervisión del IDU en el cual se fortalezca el componente técnico de esta función."/>
    <s v="3.4.2"/>
    <x v="2"/>
    <x v="0"/>
    <s v="Camilo Oswaldo Barajas Sierra - pcbaraja1"/>
    <x v="21"/>
    <s v="Martha Liliana Gonzalez Martinez - pmgonzal3"/>
    <s v="Maria Alejandra Guerrero Vergel - cmguerre2"/>
    <d v="2018-02-01T00:00:00"/>
    <x v="66"/>
    <n v="100"/>
  </r>
  <r>
    <s v="Accion_1287"/>
    <s v="Realizar un documento de análisis de los tiempos y requisitos para la suscripción del Acta de Recibo Final de Obra con miras a recomendar las acciones a tomar en los documentos contractuales y en el Manual de Interventoría y / o supervisión."/>
    <s v="3.5.1"/>
    <x v="2"/>
    <x v="0"/>
    <s v="Camilo Oswaldo Barajas Sierra - pcbaraja1"/>
    <x v="10"/>
    <s v="Luis Ernesto Bernal Rivera - plbernal1"/>
    <s v="Laura Patricia Otero Duran - ploterod1"/>
    <d v="2018-02-01T00:00:00"/>
    <x v="66"/>
    <n v="100"/>
  </r>
  <r>
    <s v="Accion_1288"/>
    <s v="Realizar una jornada de sensibilización a supervisores y apoyo a la supervisión del IDU en el cual se fortalezca el conocimiento en los documentos del componente técnico del Instituto."/>
    <s v="3.5.2"/>
    <x v="2"/>
    <x v="0"/>
    <s v="Camilo Oswaldo Barajas Sierra - pcbaraja1"/>
    <x v="21"/>
    <s v="Martha Liliana Gonzalez Martinez - pmgonzal3"/>
    <s v="Maria Alejandra Guerrero Vergel - cmguerre2"/>
    <d v="2018-02-01T00:00:00"/>
    <x v="66"/>
    <n v="100"/>
  </r>
  <r>
    <s v="Accion_1289"/>
    <s v="Realizar una jornada de sensibilizacion al equipo de estructuración de los contratos en cuanto al principio de planeación de los contratos."/>
    <s v="3.6.1"/>
    <x v="2"/>
    <x v="0"/>
    <s v="Camilo Oswaldo Barajas Sierra - pcbaraja1"/>
    <x v="21"/>
    <s v="Martha Liliana Gonzalez Martinez - pmgonzal3"/>
    <s v="Maria Alejandra Guerrero Vergel - cmguerre2"/>
    <d v="2018-02-01T00:00:00"/>
    <x v="66"/>
    <n v="100"/>
  </r>
  <r>
    <s v="Accion_1290"/>
    <s v="Realizar sensibilización al equipo de supervisión y apoyo en cuanto sus funciones."/>
    <s v="3.6.2"/>
    <x v="2"/>
    <x v="0"/>
    <s v="Camilo Oswaldo Barajas Sierra - pcbaraja1"/>
    <x v="21"/>
    <s v="Martha Liliana Gonzalez Martinez - pmgonzal3"/>
    <s v="Maria Alejandra Guerrero Vergel - cmguerre2"/>
    <d v="2018-02-01T00:00:00"/>
    <x v="66"/>
    <n v="100"/>
  </r>
  <r>
    <s v="Accion_1291"/>
    <s v="Realizar la visita anunciada junto con el levantamiento detallado de los daños encontrados y requerir al contratista por los daños de su presunta imputabilidad. Enviar copia de estas actuaciones a la Contraloría de Bogotá D.C."/>
    <s v="3.6.2"/>
    <x v="2"/>
    <x v="0"/>
    <s v="Camilo Oswaldo Barajas Sierra - pcbaraja1"/>
    <x v="3"/>
    <s v="Gustavo Montano Rodriguez - pgmontan1"/>
    <s v="Pilar Perez Mesa - cpperezm1"/>
    <d v="2018-02-01T00:00:00"/>
    <x v="81"/>
    <n v="100"/>
  </r>
  <r>
    <s v="Accion_1311"/>
    <s v="Realizar un documento de análisis de los tiempos y requisitos para la suscripción del Acta de Recibo Final de Obra con miras a recomendar las acciones a tomar en los documentos contractuales y en el Manual de Interventoría y / o supervisión."/>
    <s v="3.6.3"/>
    <x v="2"/>
    <x v="0"/>
    <s v="Camilo Oswaldo Barajas Sierra - pcbaraja1"/>
    <x v="10"/>
    <s v="Luis Ernesto Bernal Rivera - plbernal1"/>
    <s v="Laura Patricia Otero Duran - ploterod1"/>
    <d v="2018-02-01T00:00:00"/>
    <x v="66"/>
    <n v="100"/>
  </r>
  <r>
    <s v="Accion_1312"/>
    <s v="Realizar sensibilización al equipo de supervisión y apoyo en cuanto sus funciones."/>
    <s v="3.6.4"/>
    <x v="2"/>
    <x v="0"/>
    <s v="Camilo Oswaldo Barajas Sierra - pcbaraja1"/>
    <x v="21"/>
    <s v="Martha Liliana Gonzalez Martinez - pmgonzal3"/>
    <s v="Maria Alejandra Guerrero Vergel - cmguerre2"/>
    <d v="2018-02-01T00:00:00"/>
    <x v="66"/>
    <n v="100"/>
  </r>
  <r>
    <s v="Accion_1313"/>
    <s v="Realizar una jornada de sensibilizacion al equipo de estructuración de los contratos en cuanto al principio de planeación de los contratos."/>
    <s v="3.6.5"/>
    <x v="2"/>
    <x v="0"/>
    <s v="Camilo Oswaldo Barajas Sierra - pcbaraja1"/>
    <x v="21"/>
    <s v="Martha Liliana Gonzalez Martinez - pmgonzal3"/>
    <s v="Maria Alejandra Guerrero Vergel - cmguerre2"/>
    <d v="2018-02-01T00:00:00"/>
    <x v="66"/>
    <n v="100"/>
  </r>
  <r>
    <s v="Accion_1314"/>
    <s v="Enviar oficio a las interventorías para garantizar que reporten oficialmente las intervenciones, según lo establecido en el contrato y sus anexos."/>
    <s v="3.6.6"/>
    <x v="2"/>
    <x v="0"/>
    <s v="Camilo Oswaldo Barajas Sierra - pcbaraja1"/>
    <x v="10"/>
    <s v="Luis Ernesto Bernal Rivera - plbernal1"/>
    <s v="Laura Patricia Otero Duran - ploterod1"/>
    <d v="2018-02-01T00:00:00"/>
    <x v="66"/>
    <n v="100"/>
  </r>
  <r>
    <s v="Accion_1315"/>
    <s v="Realizar un documento de análisis de los tiempos y requisitos para la suscripción del Acta de Recibo Final de Obra con miras a recomendar las acciones a tomar en los documentos contractuales y en el Manual de Interventoría y / o supervisión."/>
    <s v="3.7.1"/>
    <x v="2"/>
    <x v="0"/>
    <s v="Camilo Oswaldo Barajas Sierra - pcbaraja1"/>
    <x v="10"/>
    <s v="Luis Ernesto Bernal Rivera - plbernal1"/>
    <s v="Laura Patricia Otero Duran - ploterod1"/>
    <d v="2018-02-01T00:00:00"/>
    <x v="66"/>
    <n v="100"/>
  </r>
  <r>
    <s v="Accion_1316"/>
    <s v="Realizar sensibilización al equipo de supervisión y apoyo en cuanto sus funciones."/>
    <s v="3.8.1"/>
    <x v="2"/>
    <x v="0"/>
    <s v="Camilo Oswaldo Barajas Sierra - pcbaraja1"/>
    <x v="21"/>
    <s v="Martha Liliana Gonzalez Martinez - pmgonzal3"/>
    <s v="Maria Alejandra Guerrero Vergel - cmguerre2"/>
    <d v="2018-02-01T00:00:00"/>
    <x v="66"/>
    <n v="100"/>
  </r>
  <r>
    <s v="Accion_1317"/>
    <s v="Realizar un documento de análisis de los tiempos y requisitos para la suscripción del Acta de Recibo Final de Obra con miras a recomendar las acciones a tomar en los documentos contractuales y en el Manual de Interventoría y / o supervisión."/>
    <s v="3.8.2"/>
    <x v="2"/>
    <x v="0"/>
    <s v="Camilo Oswaldo Barajas Sierra - pcbaraja1"/>
    <x v="10"/>
    <s v="Luis Ernesto Bernal Rivera - plbernal1"/>
    <s v="Laura Patricia Otero Duran - ploterod1"/>
    <d v="2018-02-01T00:00:00"/>
    <x v="66"/>
    <n v="100"/>
  </r>
  <r>
    <m/>
    <m/>
    <m/>
    <x v="5"/>
    <x v="1"/>
    <m/>
    <x v="27"/>
    <m/>
    <m/>
    <m/>
    <x v="82"/>
    <m/>
  </r>
  <r>
    <m/>
    <m/>
    <m/>
    <x v="5"/>
    <x v="1"/>
    <m/>
    <x v="27"/>
    <m/>
    <m/>
    <m/>
    <x v="82"/>
    <m/>
  </r>
  <r>
    <m/>
    <m/>
    <m/>
    <x v="5"/>
    <x v="1"/>
    <m/>
    <x v="27"/>
    <m/>
    <m/>
    <m/>
    <x v="82"/>
    <m/>
  </r>
  <r>
    <m/>
    <m/>
    <m/>
    <x v="5"/>
    <x v="1"/>
    <m/>
    <x v="27"/>
    <m/>
    <m/>
    <m/>
    <x v="82"/>
    <m/>
  </r>
  <r>
    <m/>
    <m/>
    <m/>
    <x v="5"/>
    <x v="1"/>
    <m/>
    <x v="27"/>
    <m/>
    <m/>
    <m/>
    <x v="82"/>
    <m/>
  </r>
  <r>
    <m/>
    <m/>
    <m/>
    <x v="5"/>
    <x v="1"/>
    <m/>
    <x v="27"/>
    <m/>
    <m/>
    <m/>
    <x v="82"/>
    <m/>
  </r>
  <r>
    <m/>
    <m/>
    <m/>
    <x v="5"/>
    <x v="1"/>
    <m/>
    <x v="27"/>
    <m/>
    <m/>
    <m/>
    <x v="82"/>
    <m/>
  </r>
  <r>
    <m/>
    <m/>
    <m/>
    <x v="5"/>
    <x v="1"/>
    <m/>
    <x v="27"/>
    <m/>
    <m/>
    <m/>
    <x v="82"/>
    <m/>
  </r>
  <r>
    <m/>
    <m/>
    <m/>
    <x v="5"/>
    <x v="1"/>
    <m/>
    <x v="27"/>
    <m/>
    <m/>
    <m/>
    <x v="82"/>
    <m/>
  </r>
  <r>
    <m/>
    <m/>
    <m/>
    <x v="5"/>
    <x v="1"/>
    <m/>
    <x v="27"/>
    <m/>
    <m/>
    <m/>
    <x v="82"/>
    <m/>
  </r>
  <r>
    <m/>
    <m/>
    <m/>
    <x v="5"/>
    <x v="1"/>
    <m/>
    <x v="27"/>
    <m/>
    <m/>
    <m/>
    <x v="82"/>
    <m/>
  </r>
  <r>
    <m/>
    <m/>
    <m/>
    <x v="5"/>
    <x v="1"/>
    <m/>
    <x v="27"/>
    <m/>
    <m/>
    <m/>
    <x v="82"/>
    <m/>
  </r>
  <r>
    <m/>
    <m/>
    <m/>
    <x v="5"/>
    <x v="1"/>
    <m/>
    <x v="27"/>
    <m/>
    <m/>
    <m/>
    <x v="82"/>
    <m/>
  </r>
  <r>
    <m/>
    <m/>
    <m/>
    <x v="5"/>
    <x v="1"/>
    <m/>
    <x v="27"/>
    <m/>
    <m/>
    <m/>
    <x v="82"/>
    <m/>
  </r>
  <r>
    <m/>
    <m/>
    <m/>
    <x v="5"/>
    <x v="1"/>
    <m/>
    <x v="27"/>
    <m/>
    <m/>
    <m/>
    <x v="8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4" cacheId="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5:D45" firstHeaderRow="1" firstDataRow="2" firstDataCol="1" rowPageCount="2" colPageCount="1"/>
  <pivotFields count="12">
    <pivotField dataField="1" showAll="0"/>
    <pivotField showAll="0"/>
    <pivotField showAll="0"/>
    <pivotField axis="axisCol" showAll="0">
      <items count="10">
        <item m="1" x="6"/>
        <item h="1" x="0"/>
        <item h="1" x="1"/>
        <item x="4"/>
        <item m="1" x="8"/>
        <item h="1" m="1" x="7"/>
        <item x="2"/>
        <item x="3"/>
        <item h="1" x="5"/>
        <item t="default"/>
      </items>
    </pivotField>
    <pivotField axis="axisPage" showAll="0">
      <items count="4">
        <item x="0"/>
        <item m="1" x="2"/>
        <item x="1"/>
        <item t="default"/>
      </items>
    </pivotField>
    <pivotField showAll="0"/>
    <pivotField axis="axisRow" showAll="0">
      <items count="35">
        <item x="13"/>
        <item x="20"/>
        <item x="3"/>
        <item x="8"/>
        <item x="1"/>
        <item x="9"/>
        <item x="4"/>
        <item x="5"/>
        <item x="7"/>
        <item x="17"/>
        <item x="10"/>
        <item x="6"/>
        <item x="19"/>
        <item m="1" x="28"/>
        <item x="14"/>
        <item m="1" x="32"/>
        <item x="18"/>
        <item x="26"/>
        <item x="2"/>
        <item x="15"/>
        <item x="0"/>
        <item x="21"/>
        <item x="23"/>
        <item m="1" x="31"/>
        <item m="1" x="29"/>
        <item m="1" x="33"/>
        <item m="1" x="30"/>
        <item x="11"/>
        <item x="12"/>
        <item x="22"/>
        <item x="24"/>
        <item x="16"/>
        <item x="25"/>
        <item h="1" x="27"/>
        <item t="default"/>
      </items>
    </pivotField>
    <pivotField showAll="0"/>
    <pivotField showAll="0"/>
    <pivotField showAll="0"/>
    <pivotField axis="axisPage" multipleItemSelectionAllowed="1" showAll="0">
      <items count="214">
        <item h="1" x="1"/>
        <item h="1" x="2"/>
        <item h="1" x="0"/>
        <item h="1" x="9"/>
        <item h="1" x="3"/>
        <item h="1" x="8"/>
        <item h="1" x="15"/>
        <item h="1" x="14"/>
        <item h="1" x="4"/>
        <item h="1" x="5"/>
        <item h="1" x="7"/>
        <item h="1" x="6"/>
        <item h="1" x="10"/>
        <item h="1" x="11"/>
        <item m="1" x="202"/>
        <item h="1" x="29"/>
        <item h="1" x="17"/>
        <item h="1" x="12"/>
        <item h="1" x="13"/>
        <item m="1" x="106"/>
        <item m="1" x="144"/>
        <item m="1" x="140"/>
        <item m="1" x="129"/>
        <item m="1" x="187"/>
        <item h="1" x="19"/>
        <item h="1" x="24"/>
        <item m="1" x="112"/>
        <item m="1" x="134"/>
        <item h="1" x="27"/>
        <item h="1" x="18"/>
        <item h="1" x="16"/>
        <item h="1" x="26"/>
        <item m="1" x="122"/>
        <item h="1" x="21"/>
        <item h="1" x="25"/>
        <item m="1" x="211"/>
        <item m="1" x="167"/>
        <item h="1" x="34"/>
        <item h="1" x="23"/>
        <item m="1" x="154"/>
        <item m="1" x="88"/>
        <item h="1" x="22"/>
        <item h="1" x="20"/>
        <item m="1" x="156"/>
        <item m="1" x="209"/>
        <item h="1" x="30"/>
        <item m="1" x="135"/>
        <item h="1" x="39"/>
        <item h="1" x="36"/>
        <item m="1" x="141"/>
        <item h="1" x="38"/>
        <item m="1" x="137"/>
        <item m="1" x="157"/>
        <item h="1" x="40"/>
        <item h="1" x="32"/>
        <item h="1" x="42"/>
        <item m="1" x="210"/>
        <item m="1" x="145"/>
        <item m="1" x="83"/>
        <item h="1" x="28"/>
        <item m="1" x="168"/>
        <item h="1" x="33"/>
        <item m="1" x="92"/>
        <item m="1" x="118"/>
        <item h="1" x="49"/>
        <item h="1" x="45"/>
        <item h="1" x="31"/>
        <item h="1" x="43"/>
        <item m="1" x="203"/>
        <item m="1" x="197"/>
        <item h="1" x="41"/>
        <item m="1" x="163"/>
        <item m="1" x="183"/>
        <item h="1" x="35"/>
        <item h="1" x="53"/>
        <item m="1" x="116"/>
        <item m="1" x="101"/>
        <item m="1" x="150"/>
        <item m="1" x="193"/>
        <item h="1" x="52"/>
        <item h="1" x="51"/>
        <item m="1" x="158"/>
        <item m="1" x="189"/>
        <item h="1" x="50"/>
        <item m="1" x="173"/>
        <item m="1" x="166"/>
        <item h="1" x="47"/>
        <item h="1" x="37"/>
        <item m="1" x="108"/>
        <item m="1" x="170"/>
        <item m="1" x="126"/>
        <item m="1" x="212"/>
        <item h="1" x="48"/>
        <item m="1" x="174"/>
        <item m="1" x="184"/>
        <item m="1" x="93"/>
        <item h="1" x="57"/>
        <item m="1" x="149"/>
        <item m="1" x="142"/>
        <item m="1" x="194"/>
        <item m="1" x="190"/>
        <item m="1" x="204"/>
        <item h="1" x="62"/>
        <item h="1" x="58"/>
        <item m="1" x="138"/>
        <item m="1" x="120"/>
        <item m="1" x="105"/>
        <item m="1" x="128"/>
        <item m="1" x="109"/>
        <item h="1" x="46"/>
        <item m="1" x="164"/>
        <item m="1" x="86"/>
        <item h="1" x="55"/>
        <item m="1" x="110"/>
        <item m="1" x="205"/>
        <item m="1" x="98"/>
        <item h="1" x="44"/>
        <item h="1" x="63"/>
        <item m="1" x="130"/>
        <item m="1" x="95"/>
        <item m="1" x="192"/>
        <item m="1" x="132"/>
        <item h="1" x="65"/>
        <item m="1" x="94"/>
        <item m="1" x="206"/>
        <item m="1" x="195"/>
        <item m="1" x="121"/>
        <item m="1" x="180"/>
        <item m="1" x="169"/>
        <item m="1" x="111"/>
        <item h="1" x="54"/>
        <item m="1" x="159"/>
        <item h="1" x="64"/>
        <item m="1" x="185"/>
        <item m="1" x="113"/>
        <item m="1" x="207"/>
        <item m="1" x="99"/>
        <item h="1" x="71"/>
        <item m="1" x="143"/>
        <item m="1" x="104"/>
        <item m="1" x="152"/>
        <item m="1" x="87"/>
        <item m="1" x="175"/>
        <item m="1" x="102"/>
        <item m="1" x="151"/>
        <item h="1" x="56"/>
        <item m="1" x="84"/>
        <item m="1" x="171"/>
        <item m="1" x="200"/>
        <item m="1" x="89"/>
        <item m="1" x="196"/>
        <item h="1" x="67"/>
        <item m="1" x="176"/>
        <item m="1" x="153"/>
        <item m="1" x="114"/>
        <item m="1" x="96"/>
        <item m="1" x="148"/>
        <item m="1" x="199"/>
        <item h="1" x="59"/>
        <item h="1" x="69"/>
        <item m="1" x="186"/>
        <item m="1" x="85"/>
        <item h="1" x="61"/>
        <item h="1" x="77"/>
        <item h="1" x="60"/>
        <item m="1" x="90"/>
        <item m="1" x="107"/>
        <item m="1" x="162"/>
        <item h="1" x="73"/>
        <item h="1" x="75"/>
        <item m="1" x="146"/>
        <item h="1" x="74"/>
        <item h="1" x="81"/>
        <item m="1" x="131"/>
        <item m="1" x="139"/>
        <item m="1" x="178"/>
        <item m="1" x="123"/>
        <item m="1" x="119"/>
        <item m="1" x="165"/>
        <item m="1" x="91"/>
        <item x="70"/>
        <item x="66"/>
        <item m="1" x="177"/>
        <item m="1" x="100"/>
        <item h="1" x="72"/>
        <item m="1" x="181"/>
        <item m="1" x="133"/>
        <item m="1" x="117"/>
        <item m="1" x="124"/>
        <item m="1" x="182"/>
        <item m="1" x="179"/>
        <item h="1" x="76"/>
        <item m="1" x="136"/>
        <item h="1" x="78"/>
        <item m="1" x="155"/>
        <item m="1" x="97"/>
        <item m="1" x="125"/>
        <item m="1" x="201"/>
        <item m="1" x="127"/>
        <item h="1" x="82"/>
        <item m="1" x="191"/>
        <item m="1" x="160"/>
        <item m="1" x="188"/>
        <item m="1" x="161"/>
        <item m="1" x="147"/>
        <item m="1" x="198"/>
        <item m="1" x="115"/>
        <item m="1" x="172"/>
        <item m="1" x="103"/>
        <item h="1" x="79"/>
        <item m="1" x="208"/>
        <item x="80"/>
        <item h="1" x="68"/>
        <item t="default"/>
      </items>
    </pivotField>
    <pivotField showAll="0"/>
  </pivotFields>
  <rowFields count="1">
    <field x="6"/>
  </rowFields>
  <rowItems count="9">
    <i>
      <x v="4"/>
    </i>
    <i>
      <x v="8"/>
    </i>
    <i>
      <x v="10"/>
    </i>
    <i>
      <x v="11"/>
    </i>
    <i>
      <x v="12"/>
    </i>
    <i>
      <x v="14"/>
    </i>
    <i>
      <x v="20"/>
    </i>
    <i>
      <x v="21"/>
    </i>
    <i t="grand">
      <x/>
    </i>
  </rowItems>
  <colFields count="1">
    <field x="3"/>
  </colFields>
  <colItems count="3">
    <i>
      <x v="6"/>
    </i>
    <i>
      <x v="7"/>
    </i>
    <i t="grand">
      <x/>
    </i>
  </colItems>
  <pageFields count="2">
    <pageField fld="10" hier="-1"/>
    <pageField fld="4" hier="-1"/>
  </pageFields>
  <dataFields count="1">
    <dataField name="Cuenta de Código Acción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1" cacheId="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5:E25" firstHeaderRow="1" firstDataRow="2" firstDataCol="1" rowPageCount="2" colPageCount="1"/>
  <pivotFields count="12">
    <pivotField dataField="1" showAll="0"/>
    <pivotField showAll="0"/>
    <pivotField showAll="0"/>
    <pivotField axis="axisCol" showAll="0">
      <items count="10">
        <item m="1" x="6"/>
        <item h="1" x="0"/>
        <item h="1" x="1"/>
        <item x="4"/>
        <item m="1" x="8"/>
        <item h="1" m="1" x="7"/>
        <item x="2"/>
        <item x="3"/>
        <item h="1" x="5"/>
        <item t="default"/>
      </items>
    </pivotField>
    <pivotField axis="axisPage" showAll="0">
      <items count="4">
        <item x="0"/>
        <item m="1" x="2"/>
        <item x="1"/>
        <item t="default"/>
      </items>
    </pivotField>
    <pivotField showAll="0"/>
    <pivotField axis="axisRow" showAll="0">
      <items count="35">
        <item x="13"/>
        <item x="20"/>
        <item x="3"/>
        <item x="8"/>
        <item x="1"/>
        <item x="9"/>
        <item x="4"/>
        <item x="5"/>
        <item x="7"/>
        <item x="17"/>
        <item x="10"/>
        <item x="6"/>
        <item x="19"/>
        <item m="1" x="28"/>
        <item x="14"/>
        <item m="1" x="32"/>
        <item x="18"/>
        <item x="26"/>
        <item x="2"/>
        <item x="15"/>
        <item x="0"/>
        <item x="21"/>
        <item x="23"/>
        <item m="1" x="31"/>
        <item m="1" x="29"/>
        <item m="1" x="33"/>
        <item m="1" x="30"/>
        <item x="11"/>
        <item x="12"/>
        <item x="22"/>
        <item x="24"/>
        <item x="16"/>
        <item x="25"/>
        <item h="1" x="27"/>
        <item t="default"/>
      </items>
    </pivotField>
    <pivotField showAll="0"/>
    <pivotField showAll="0"/>
    <pivotField showAll="0"/>
    <pivotField axis="axisPage" multipleItemSelectionAllowed="1" showAll="0">
      <items count="214">
        <item x="1"/>
        <item x="2"/>
        <item x="0"/>
        <item x="9"/>
        <item x="3"/>
        <item x="8"/>
        <item x="15"/>
        <item x="14"/>
        <item x="4"/>
        <item x="5"/>
        <item x="7"/>
        <item x="6"/>
        <item x="10"/>
        <item x="11"/>
        <item m="1" x="202"/>
        <item x="29"/>
        <item x="17"/>
        <item x="12"/>
        <item x="13"/>
        <item m="1" x="106"/>
        <item m="1" x="144"/>
        <item m="1" x="140"/>
        <item m="1" x="129"/>
        <item m="1" x="187"/>
        <item x="19"/>
        <item x="24"/>
        <item m="1" x="112"/>
        <item m="1" x="134"/>
        <item x="27"/>
        <item x="18"/>
        <item x="16"/>
        <item x="26"/>
        <item m="1" x="122"/>
        <item x="21"/>
        <item x="25"/>
        <item m="1" x="211"/>
        <item m="1" x="167"/>
        <item x="34"/>
        <item x="23"/>
        <item m="1" x="154"/>
        <item m="1" x="88"/>
        <item x="22"/>
        <item x="20"/>
        <item m="1" x="156"/>
        <item m="1" x="209"/>
        <item x="30"/>
        <item m="1" x="135"/>
        <item x="39"/>
        <item x="36"/>
        <item m="1" x="141"/>
        <item x="38"/>
        <item m="1" x="137"/>
        <item m="1" x="157"/>
        <item x="40"/>
        <item x="32"/>
        <item x="42"/>
        <item m="1" x="210"/>
        <item m="1" x="145"/>
        <item m="1" x="83"/>
        <item x="28"/>
        <item m="1" x="168"/>
        <item x="33"/>
        <item m="1" x="92"/>
        <item m="1" x="118"/>
        <item x="49"/>
        <item x="45"/>
        <item x="31"/>
        <item x="43"/>
        <item m="1" x="203"/>
        <item m="1" x="197"/>
        <item x="41"/>
        <item m="1" x="163"/>
        <item m="1" x="183"/>
        <item x="35"/>
        <item x="53"/>
        <item m="1" x="116"/>
        <item m="1" x="101"/>
        <item m="1" x="150"/>
        <item m="1" x="193"/>
        <item x="52"/>
        <item x="51"/>
        <item m="1" x="158"/>
        <item m="1" x="189"/>
        <item x="50"/>
        <item m="1" x="173"/>
        <item m="1" x="166"/>
        <item x="47"/>
        <item x="37"/>
        <item m="1" x="108"/>
        <item m="1" x="170"/>
        <item m="1" x="126"/>
        <item m="1" x="212"/>
        <item x="48"/>
        <item m="1" x="174"/>
        <item m="1" x="184"/>
        <item m="1" x="93"/>
        <item x="57"/>
        <item m="1" x="149"/>
        <item m="1" x="142"/>
        <item m="1" x="194"/>
        <item m="1" x="190"/>
        <item m="1" x="204"/>
        <item x="62"/>
        <item x="58"/>
        <item m="1" x="138"/>
        <item m="1" x="120"/>
        <item m="1" x="105"/>
        <item m="1" x="128"/>
        <item m="1" x="109"/>
        <item x="46"/>
        <item m="1" x="164"/>
        <item m="1" x="86"/>
        <item x="55"/>
        <item m="1" x="110"/>
        <item m="1" x="205"/>
        <item m="1" x="98"/>
        <item x="44"/>
        <item x="63"/>
        <item m="1" x="130"/>
        <item m="1" x="95"/>
        <item m="1" x="192"/>
        <item m="1" x="132"/>
        <item x="65"/>
        <item m="1" x="94"/>
        <item m="1" x="206"/>
        <item m="1" x="195"/>
        <item m="1" x="121"/>
        <item m="1" x="180"/>
        <item m="1" x="169"/>
        <item m="1" x="111"/>
        <item x="54"/>
        <item m="1" x="159"/>
        <item x="64"/>
        <item m="1" x="185"/>
        <item m="1" x="113"/>
        <item m="1" x="207"/>
        <item m="1" x="99"/>
        <item x="71"/>
        <item m="1" x="143"/>
        <item m="1" x="104"/>
        <item m="1" x="152"/>
        <item m="1" x="87"/>
        <item m="1" x="175"/>
        <item m="1" x="102"/>
        <item m="1" x="151"/>
        <item x="56"/>
        <item m="1" x="84"/>
        <item m="1" x="171"/>
        <item m="1" x="200"/>
        <item m="1" x="89"/>
        <item m="1" x="196"/>
        <item x="67"/>
        <item m="1" x="176"/>
        <item m="1" x="153"/>
        <item m="1" x="114"/>
        <item m="1" x="96"/>
        <item m="1" x="148"/>
        <item m="1" x="199"/>
        <item x="59"/>
        <item x="69"/>
        <item m="1" x="186"/>
        <item m="1" x="85"/>
        <item x="61"/>
        <item x="77"/>
        <item x="60"/>
        <item m="1" x="90"/>
        <item m="1" x="107"/>
        <item m="1" x="162"/>
        <item x="73"/>
        <item x="75"/>
        <item m="1" x="146"/>
        <item x="74"/>
        <item x="81"/>
        <item m="1" x="131"/>
        <item m="1" x="139"/>
        <item m="1" x="178"/>
        <item m="1" x="123"/>
        <item m="1" x="119"/>
        <item m="1" x="165"/>
        <item m="1" x="91"/>
        <item x="70"/>
        <item x="66"/>
        <item m="1" x="177"/>
        <item m="1" x="100"/>
        <item x="72"/>
        <item m="1" x="181"/>
        <item m="1" x="133"/>
        <item m="1" x="117"/>
        <item m="1" x="124"/>
        <item m="1" x="182"/>
        <item m="1" x="179"/>
        <item x="76"/>
        <item m="1" x="136"/>
        <item x="78"/>
        <item m="1" x="155"/>
        <item m="1" x="97"/>
        <item m="1" x="125"/>
        <item m="1" x="201"/>
        <item m="1" x="127"/>
        <item x="82"/>
        <item m="1" x="191"/>
        <item m="1" x="160"/>
        <item m="1" x="188"/>
        <item m="1" x="161"/>
        <item m="1" x="147"/>
        <item m="1" x="198"/>
        <item m="1" x="115"/>
        <item m="1" x="172"/>
        <item m="1" x="103"/>
        <item x="79"/>
        <item m="1" x="208"/>
        <item x="80"/>
        <item x="68"/>
        <item t="default"/>
      </items>
    </pivotField>
    <pivotField showAll="0"/>
  </pivotFields>
  <rowFields count="1">
    <field x="6"/>
  </rowFields>
  <rowItems count="19">
    <i>
      <x/>
    </i>
    <i>
      <x v="2"/>
    </i>
    <i>
      <x v="4"/>
    </i>
    <i>
      <x v="6"/>
    </i>
    <i>
      <x v="7"/>
    </i>
    <i>
      <x v="8"/>
    </i>
    <i>
      <x v="10"/>
    </i>
    <i>
      <x v="11"/>
    </i>
    <i>
      <x v="12"/>
    </i>
    <i>
      <x v="14"/>
    </i>
    <i>
      <x v="17"/>
    </i>
    <i>
      <x v="18"/>
    </i>
    <i>
      <x v="20"/>
    </i>
    <i>
      <x v="21"/>
    </i>
    <i>
      <x v="28"/>
    </i>
    <i>
      <x v="29"/>
    </i>
    <i>
      <x v="31"/>
    </i>
    <i>
      <x v="32"/>
    </i>
    <i t="grand">
      <x/>
    </i>
  </rowItems>
  <colFields count="1">
    <field x="3"/>
  </colFields>
  <colItems count="4">
    <i>
      <x v="3"/>
    </i>
    <i>
      <x v="6"/>
    </i>
    <i>
      <x v="7"/>
    </i>
    <i t="grand">
      <x/>
    </i>
  </colItems>
  <pageFields count="2">
    <pageField fld="10" hier="-1"/>
    <pageField fld="4" hier="-1"/>
  </pageFields>
  <dataFields count="1">
    <dataField name="Cuenta de Código Acción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5" cacheId="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I5:L23" firstHeaderRow="1" firstDataRow="2" firstDataCol="1" rowPageCount="2" colPageCount="1"/>
  <pivotFields count="12">
    <pivotField dataField="1" showAll="0"/>
    <pivotField showAll="0"/>
    <pivotField showAll="0"/>
    <pivotField axis="axisCol" showAll="0">
      <items count="10">
        <item m="1" x="6"/>
        <item h="1" x="0"/>
        <item h="1" x="1"/>
        <item x="4"/>
        <item m="1" x="8"/>
        <item h="1" m="1" x="7"/>
        <item x="2"/>
        <item x="3"/>
        <item h="1" x="5"/>
        <item t="default"/>
      </items>
    </pivotField>
    <pivotField axis="axisPage" showAll="0">
      <items count="4">
        <item x="0"/>
        <item m="1" x="2"/>
        <item x="1"/>
        <item t="default"/>
      </items>
    </pivotField>
    <pivotField showAll="0"/>
    <pivotField axis="axisRow" showAll="0">
      <items count="35">
        <item x="13"/>
        <item x="20"/>
        <item x="3"/>
        <item x="8"/>
        <item x="1"/>
        <item x="9"/>
        <item x="4"/>
        <item x="5"/>
        <item x="7"/>
        <item x="17"/>
        <item x="10"/>
        <item x="6"/>
        <item x="19"/>
        <item m="1" x="28"/>
        <item x="14"/>
        <item m="1" x="32"/>
        <item x="18"/>
        <item x="26"/>
        <item x="2"/>
        <item x="15"/>
        <item x="0"/>
        <item x="21"/>
        <item x="23"/>
        <item m="1" x="31"/>
        <item m="1" x="29"/>
        <item m="1" x="33"/>
        <item m="1" x="30"/>
        <item x="11"/>
        <item x="12"/>
        <item x="22"/>
        <item x="24"/>
        <item x="16"/>
        <item x="25"/>
        <item h="1" x="27"/>
        <item t="default"/>
      </items>
    </pivotField>
    <pivotField showAll="0"/>
    <pivotField showAll="0"/>
    <pivotField showAll="0"/>
    <pivotField axis="axisPage" multipleItemSelectionAllowed="1" showAll="0">
      <items count="214">
        <item x="1"/>
        <item x="2"/>
        <item x="0"/>
        <item x="9"/>
        <item x="3"/>
        <item x="8"/>
        <item x="15"/>
        <item x="14"/>
        <item x="4"/>
        <item x="5"/>
        <item x="7"/>
        <item x="6"/>
        <item x="10"/>
        <item x="11"/>
        <item m="1" x="202"/>
        <item x="29"/>
        <item x="17"/>
        <item x="12"/>
        <item x="13"/>
        <item m="1" x="106"/>
        <item m="1" x="144"/>
        <item m="1" x="140"/>
        <item m="1" x="129"/>
        <item m="1" x="187"/>
        <item x="19"/>
        <item x="24"/>
        <item m="1" x="112"/>
        <item m="1" x="134"/>
        <item x="27"/>
        <item x="18"/>
        <item x="16"/>
        <item x="26"/>
        <item m="1" x="122"/>
        <item x="21"/>
        <item x="25"/>
        <item m="1" x="211"/>
        <item m="1" x="167"/>
        <item x="34"/>
        <item x="23"/>
        <item m="1" x="154"/>
        <item m="1" x="88"/>
        <item x="22"/>
        <item x="20"/>
        <item m="1" x="156"/>
        <item m="1" x="209"/>
        <item x="30"/>
        <item m="1" x="135"/>
        <item x="39"/>
        <item x="36"/>
        <item m="1" x="141"/>
        <item x="38"/>
        <item m="1" x="137"/>
        <item m="1" x="157"/>
        <item x="40"/>
        <item x="32"/>
        <item x="42"/>
        <item m="1" x="210"/>
        <item m="1" x="145"/>
        <item m="1" x="83"/>
        <item x="28"/>
        <item m="1" x="168"/>
        <item x="33"/>
        <item m="1" x="92"/>
        <item m="1" x="118"/>
        <item x="49"/>
        <item x="45"/>
        <item x="31"/>
        <item x="43"/>
        <item m="1" x="203"/>
        <item m="1" x="197"/>
        <item x="41"/>
        <item m="1" x="163"/>
        <item m="1" x="183"/>
        <item x="35"/>
        <item x="53"/>
        <item m="1" x="116"/>
        <item m="1" x="101"/>
        <item m="1" x="150"/>
        <item m="1" x="193"/>
        <item x="52"/>
        <item x="51"/>
        <item m="1" x="158"/>
        <item m="1" x="189"/>
        <item x="50"/>
        <item m="1" x="173"/>
        <item m="1" x="166"/>
        <item x="47"/>
        <item x="37"/>
        <item m="1" x="108"/>
        <item m="1" x="170"/>
        <item m="1" x="126"/>
        <item m="1" x="212"/>
        <item x="48"/>
        <item m="1" x="174"/>
        <item m="1" x="184"/>
        <item m="1" x="93"/>
        <item x="57"/>
        <item m="1" x="149"/>
        <item m="1" x="142"/>
        <item m="1" x="194"/>
        <item m="1" x="190"/>
        <item m="1" x="204"/>
        <item x="62"/>
        <item x="58"/>
        <item m="1" x="138"/>
        <item m="1" x="120"/>
        <item m="1" x="105"/>
        <item m="1" x="128"/>
        <item m="1" x="109"/>
        <item x="46"/>
        <item m="1" x="164"/>
        <item m="1" x="86"/>
        <item x="55"/>
        <item m="1" x="110"/>
        <item m="1" x="205"/>
        <item m="1" x="98"/>
        <item x="44"/>
        <item x="63"/>
        <item m="1" x="130"/>
        <item m="1" x="95"/>
        <item m="1" x="192"/>
        <item m="1" x="132"/>
        <item x="65"/>
        <item m="1" x="94"/>
        <item m="1" x="206"/>
        <item m="1" x="195"/>
        <item m="1" x="121"/>
        <item m="1" x="180"/>
        <item m="1" x="169"/>
        <item m="1" x="111"/>
        <item x="54"/>
        <item m="1" x="159"/>
        <item x="64"/>
        <item m="1" x="185"/>
        <item m="1" x="113"/>
        <item m="1" x="207"/>
        <item m="1" x="99"/>
        <item x="71"/>
        <item m="1" x="143"/>
        <item m="1" x="104"/>
        <item m="1" x="152"/>
        <item m="1" x="87"/>
        <item m="1" x="175"/>
        <item m="1" x="102"/>
        <item m="1" x="151"/>
        <item x="56"/>
        <item m="1" x="84"/>
        <item m="1" x="171"/>
        <item m="1" x="200"/>
        <item m="1" x="89"/>
        <item m="1" x="196"/>
        <item x="67"/>
        <item m="1" x="176"/>
        <item m="1" x="153"/>
        <item m="1" x="114"/>
        <item m="1" x="96"/>
        <item m="1" x="148"/>
        <item m="1" x="199"/>
        <item x="59"/>
        <item x="69"/>
        <item m="1" x="186"/>
        <item m="1" x="85"/>
        <item x="61"/>
        <item x="77"/>
        <item x="60"/>
        <item m="1" x="90"/>
        <item m="1" x="107"/>
        <item m="1" x="162"/>
        <item x="73"/>
        <item x="75"/>
        <item m="1" x="146"/>
        <item x="74"/>
        <item x="81"/>
        <item m="1" x="131"/>
        <item m="1" x="139"/>
        <item m="1" x="178"/>
        <item m="1" x="123"/>
        <item m="1" x="119"/>
        <item m="1" x="165"/>
        <item m="1" x="91"/>
        <item h="1" x="70"/>
        <item h="1" x="66"/>
        <item m="1" x="177"/>
        <item m="1" x="100"/>
        <item h="1" x="72"/>
        <item m="1" x="181"/>
        <item m="1" x="133"/>
        <item m="1" x="117"/>
        <item m="1" x="124"/>
        <item m="1" x="182"/>
        <item m="1" x="179"/>
        <item h="1" x="76"/>
        <item m="1" x="136"/>
        <item h="1" x="78"/>
        <item m="1" x="155"/>
        <item m="1" x="97"/>
        <item m="1" x="125"/>
        <item m="1" x="201"/>
        <item m="1" x="127"/>
        <item h="1" x="82"/>
        <item m="1" x="191"/>
        <item m="1" x="160"/>
        <item m="1" x="188"/>
        <item m="1" x="161"/>
        <item m="1" x="147"/>
        <item m="1" x="198"/>
        <item m="1" x="115"/>
        <item m="1" x="172"/>
        <item m="1" x="103"/>
        <item h="1" x="79"/>
        <item m="1" x="208"/>
        <item h="1" x="80"/>
        <item h="1" x="68"/>
        <item t="default"/>
      </items>
    </pivotField>
    <pivotField showAll="0"/>
  </pivotFields>
  <rowFields count="1">
    <field x="6"/>
  </rowFields>
  <rowItems count="17">
    <i>
      <x/>
    </i>
    <i>
      <x v="2"/>
    </i>
    <i>
      <x v="4"/>
    </i>
    <i>
      <x v="6"/>
    </i>
    <i>
      <x v="7"/>
    </i>
    <i>
      <x v="8"/>
    </i>
    <i>
      <x v="10"/>
    </i>
    <i>
      <x v="11"/>
    </i>
    <i>
      <x v="12"/>
    </i>
    <i>
      <x v="14"/>
    </i>
    <i>
      <x v="17"/>
    </i>
    <i>
      <x v="18"/>
    </i>
    <i>
      <x v="20"/>
    </i>
    <i>
      <x v="28"/>
    </i>
    <i>
      <x v="31"/>
    </i>
    <i>
      <x v="32"/>
    </i>
    <i t="grand">
      <x/>
    </i>
  </rowItems>
  <colFields count="1">
    <field x="3"/>
  </colFields>
  <colItems count="3">
    <i>
      <x v="6"/>
    </i>
    <i>
      <x v="7"/>
    </i>
    <i t="grand">
      <x/>
    </i>
  </colItems>
  <pageFields count="2">
    <pageField fld="10" hier="-1"/>
    <pageField fld="4" hier="-1"/>
  </pageFields>
  <dataFields count="1">
    <dataField name="Cuenta de Código Acción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4"/>
  <sheetViews>
    <sheetView workbookViewId="0">
      <selection activeCell="D916" sqref="D916"/>
    </sheetView>
  </sheetViews>
  <sheetFormatPr baseColWidth="10" defaultRowHeight="15" x14ac:dyDescent="0.25"/>
  <sheetData>
    <row r="1" spans="1:12" ht="15.75" thickBot="1" x14ac:dyDescent="0.3">
      <c r="A1" s="2" t="s">
        <v>0</v>
      </c>
      <c r="B1" s="2" t="s">
        <v>1</v>
      </c>
      <c r="C1" s="2" t="s">
        <v>2</v>
      </c>
      <c r="D1" s="2" t="s">
        <v>3</v>
      </c>
      <c r="E1" s="2" t="s">
        <v>5</v>
      </c>
      <c r="F1" s="2" t="s">
        <v>6</v>
      </c>
      <c r="G1" s="2" t="s">
        <v>7</v>
      </c>
      <c r="H1" s="2" t="s">
        <v>8</v>
      </c>
      <c r="I1" s="2" t="s">
        <v>9</v>
      </c>
      <c r="J1" s="2" t="s">
        <v>10</v>
      </c>
      <c r="K1" s="2" t="s">
        <v>11</v>
      </c>
      <c r="L1" s="2" t="s">
        <v>4</v>
      </c>
    </row>
    <row r="2" spans="1:12" ht="15.75" thickBot="1" x14ac:dyDescent="0.3">
      <c r="A2" s="3" t="s">
        <v>110</v>
      </c>
      <c r="B2" s="3" t="s">
        <v>111</v>
      </c>
      <c r="C2" s="3" t="s">
        <v>112</v>
      </c>
      <c r="D2" s="3" t="s">
        <v>12</v>
      </c>
      <c r="E2" s="3" t="s">
        <v>113</v>
      </c>
      <c r="F2" s="3" t="s">
        <v>13</v>
      </c>
      <c r="G2" s="3" t="s">
        <v>14</v>
      </c>
      <c r="H2" s="3" t="s">
        <v>1180</v>
      </c>
      <c r="I2" s="3" t="s">
        <v>114</v>
      </c>
      <c r="J2" s="5">
        <v>40421</v>
      </c>
      <c r="K2" s="5">
        <v>41547</v>
      </c>
      <c r="L2" s="4">
        <v>0</v>
      </c>
    </row>
    <row r="3" spans="1:12" ht="15.75" thickBot="1" x14ac:dyDescent="0.3">
      <c r="A3" s="6" t="s">
        <v>115</v>
      </c>
      <c r="B3" s="6" t="s">
        <v>116</v>
      </c>
      <c r="C3" s="6" t="s">
        <v>112</v>
      </c>
      <c r="D3" s="6" t="s">
        <v>12</v>
      </c>
      <c r="E3" s="6" t="s">
        <v>113</v>
      </c>
      <c r="F3" s="6" t="s">
        <v>13</v>
      </c>
      <c r="G3" s="6" t="s">
        <v>15</v>
      </c>
      <c r="H3" s="6" t="s">
        <v>117</v>
      </c>
      <c r="I3" s="6" t="s">
        <v>16</v>
      </c>
      <c r="J3" s="8">
        <v>40421</v>
      </c>
      <c r="K3" s="8">
        <v>41547</v>
      </c>
      <c r="L3" s="7">
        <v>100</v>
      </c>
    </row>
    <row r="4" spans="1:12" ht="15.75" thickBot="1" x14ac:dyDescent="0.3">
      <c r="A4" s="3" t="s">
        <v>118</v>
      </c>
      <c r="B4" s="3" t="s">
        <v>119</v>
      </c>
      <c r="C4" s="3" t="s">
        <v>112</v>
      </c>
      <c r="D4" s="3" t="s">
        <v>17</v>
      </c>
      <c r="E4" s="3" t="s">
        <v>113</v>
      </c>
      <c r="F4" s="3" t="s">
        <v>13</v>
      </c>
      <c r="G4" s="3" t="s">
        <v>18</v>
      </c>
      <c r="H4" s="3" t="s">
        <v>1181</v>
      </c>
      <c r="I4" s="3" t="s">
        <v>19</v>
      </c>
      <c r="J4" s="5">
        <v>40421</v>
      </c>
      <c r="K4" s="5">
        <v>41547</v>
      </c>
      <c r="L4" s="4">
        <v>100</v>
      </c>
    </row>
    <row r="5" spans="1:12" ht="15.75" thickBot="1" x14ac:dyDescent="0.3">
      <c r="A5" s="6" t="s">
        <v>120</v>
      </c>
      <c r="B5" s="6" t="s">
        <v>121</v>
      </c>
      <c r="C5" s="6" t="s">
        <v>122</v>
      </c>
      <c r="D5" s="6" t="s">
        <v>17</v>
      </c>
      <c r="E5" s="6" t="s">
        <v>113</v>
      </c>
      <c r="F5" s="6" t="s">
        <v>13</v>
      </c>
      <c r="G5" s="6" t="s">
        <v>20</v>
      </c>
      <c r="H5" s="6" t="s">
        <v>106</v>
      </c>
      <c r="I5" s="6" t="s">
        <v>21</v>
      </c>
      <c r="J5" s="8">
        <v>41075</v>
      </c>
      <c r="K5" s="8">
        <v>41547</v>
      </c>
      <c r="L5" s="7">
        <v>100</v>
      </c>
    </row>
    <row r="6" spans="1:12" ht="15.75" thickBot="1" x14ac:dyDescent="0.3">
      <c r="A6" s="3" t="s">
        <v>123</v>
      </c>
      <c r="B6" s="3" t="s">
        <v>124</v>
      </c>
      <c r="C6" s="3" t="s">
        <v>122</v>
      </c>
      <c r="D6" s="3" t="s">
        <v>17</v>
      </c>
      <c r="E6" s="3" t="s">
        <v>113</v>
      </c>
      <c r="F6" s="3" t="s">
        <v>13</v>
      </c>
      <c r="G6" s="3" t="s">
        <v>20</v>
      </c>
      <c r="H6" s="3" t="s">
        <v>106</v>
      </c>
      <c r="I6" s="3" t="s">
        <v>21</v>
      </c>
      <c r="J6" s="5">
        <v>41075</v>
      </c>
      <c r="K6" s="5">
        <v>41547</v>
      </c>
      <c r="L6" s="4">
        <v>100</v>
      </c>
    </row>
    <row r="7" spans="1:12" ht="15.75" thickBot="1" x14ac:dyDescent="0.3">
      <c r="A7" s="6" t="s">
        <v>125</v>
      </c>
      <c r="B7" s="6" t="s">
        <v>126</v>
      </c>
      <c r="C7" s="6" t="s">
        <v>127</v>
      </c>
      <c r="D7" s="6" t="s">
        <v>17</v>
      </c>
      <c r="E7" s="6" t="s">
        <v>113</v>
      </c>
      <c r="F7" s="6" t="s">
        <v>13</v>
      </c>
      <c r="G7" s="6" t="s">
        <v>22</v>
      </c>
      <c r="H7" s="6" t="s">
        <v>1182</v>
      </c>
      <c r="I7" s="6" t="s">
        <v>128</v>
      </c>
      <c r="J7" s="8">
        <v>41136</v>
      </c>
      <c r="K7" s="8">
        <v>41424</v>
      </c>
      <c r="L7" s="7">
        <v>100</v>
      </c>
    </row>
    <row r="8" spans="1:12" ht="15.75" thickBot="1" x14ac:dyDescent="0.3">
      <c r="A8" s="3" t="s">
        <v>129</v>
      </c>
      <c r="B8" s="3" t="s">
        <v>130</v>
      </c>
      <c r="C8" s="3" t="s">
        <v>131</v>
      </c>
      <c r="D8" s="3" t="s">
        <v>17</v>
      </c>
      <c r="E8" s="3" t="s">
        <v>113</v>
      </c>
      <c r="F8" s="3" t="s">
        <v>13</v>
      </c>
      <c r="G8" s="3" t="s">
        <v>15</v>
      </c>
      <c r="H8" s="3" t="s">
        <v>117</v>
      </c>
      <c r="I8" s="3" t="s">
        <v>16</v>
      </c>
      <c r="J8" s="5">
        <v>41136</v>
      </c>
      <c r="K8" s="5">
        <v>41500</v>
      </c>
      <c r="L8" s="4">
        <v>100</v>
      </c>
    </row>
    <row r="9" spans="1:12" ht="15.75" thickBot="1" x14ac:dyDescent="0.3">
      <c r="A9" s="6" t="s">
        <v>132</v>
      </c>
      <c r="B9" s="6" t="s">
        <v>133</v>
      </c>
      <c r="C9" s="6" t="s">
        <v>134</v>
      </c>
      <c r="D9" s="6" t="s">
        <v>17</v>
      </c>
      <c r="E9" s="6" t="s">
        <v>113</v>
      </c>
      <c r="F9" s="6" t="s">
        <v>13</v>
      </c>
      <c r="G9" s="6" t="s">
        <v>15</v>
      </c>
      <c r="H9" s="6" t="s">
        <v>117</v>
      </c>
      <c r="I9" s="6" t="s">
        <v>16</v>
      </c>
      <c r="J9" s="8">
        <v>41136</v>
      </c>
      <c r="K9" s="8">
        <v>41500</v>
      </c>
      <c r="L9" s="7">
        <v>100</v>
      </c>
    </row>
    <row r="10" spans="1:12" ht="15.75" thickBot="1" x14ac:dyDescent="0.3">
      <c r="A10" s="3" t="s">
        <v>135</v>
      </c>
      <c r="B10" s="3" t="s">
        <v>136</v>
      </c>
      <c r="C10" s="3" t="s">
        <v>134</v>
      </c>
      <c r="D10" s="3" t="s">
        <v>17</v>
      </c>
      <c r="E10" s="3" t="s">
        <v>113</v>
      </c>
      <c r="F10" s="3" t="s">
        <v>13</v>
      </c>
      <c r="G10" s="3" t="s">
        <v>15</v>
      </c>
      <c r="H10" s="3" t="s">
        <v>117</v>
      </c>
      <c r="I10" s="3" t="s">
        <v>16</v>
      </c>
      <c r="J10" s="5">
        <v>41136</v>
      </c>
      <c r="K10" s="5">
        <v>41500</v>
      </c>
      <c r="L10" s="4">
        <v>100</v>
      </c>
    </row>
    <row r="11" spans="1:12" ht="15.75" thickBot="1" x14ac:dyDescent="0.3">
      <c r="A11" s="6" t="s">
        <v>137</v>
      </c>
      <c r="B11" s="6" t="s">
        <v>138</v>
      </c>
      <c r="C11" s="6" t="s">
        <v>139</v>
      </c>
      <c r="D11" s="6" t="s">
        <v>17</v>
      </c>
      <c r="E11" s="6" t="s">
        <v>113</v>
      </c>
      <c r="F11" s="6" t="s">
        <v>13</v>
      </c>
      <c r="G11" s="6" t="s">
        <v>15</v>
      </c>
      <c r="H11" s="6" t="s">
        <v>117</v>
      </c>
      <c r="I11" s="6" t="s">
        <v>16</v>
      </c>
      <c r="J11" s="8">
        <v>41136</v>
      </c>
      <c r="K11" s="8">
        <v>41500</v>
      </c>
      <c r="L11" s="7">
        <v>100</v>
      </c>
    </row>
    <row r="12" spans="1:12" ht="15.75" thickBot="1" x14ac:dyDescent="0.3">
      <c r="A12" s="3" t="s">
        <v>140</v>
      </c>
      <c r="B12" s="3" t="s">
        <v>141</v>
      </c>
      <c r="C12" s="3" t="s">
        <v>142</v>
      </c>
      <c r="D12" s="3" t="s">
        <v>17</v>
      </c>
      <c r="E12" s="3" t="s">
        <v>113</v>
      </c>
      <c r="F12" s="3" t="s">
        <v>13</v>
      </c>
      <c r="G12" s="3" t="s">
        <v>15</v>
      </c>
      <c r="H12" s="3" t="s">
        <v>117</v>
      </c>
      <c r="I12" s="3" t="s">
        <v>16</v>
      </c>
      <c r="J12" s="5">
        <v>41136</v>
      </c>
      <c r="K12" s="5">
        <v>41500</v>
      </c>
      <c r="L12" s="4">
        <v>100</v>
      </c>
    </row>
    <row r="13" spans="1:12" ht="15.75" thickBot="1" x14ac:dyDescent="0.3">
      <c r="A13" s="6" t="s">
        <v>143</v>
      </c>
      <c r="B13" s="6" t="s">
        <v>144</v>
      </c>
      <c r="C13" s="6" t="s">
        <v>145</v>
      </c>
      <c r="D13" s="6" t="s">
        <v>12</v>
      </c>
      <c r="E13" s="6" t="s">
        <v>113</v>
      </c>
      <c r="F13" s="6" t="s">
        <v>13</v>
      </c>
      <c r="G13" s="6" t="s">
        <v>18</v>
      </c>
      <c r="H13" s="6" t="s">
        <v>1181</v>
      </c>
      <c r="I13" s="6" t="s">
        <v>19</v>
      </c>
      <c r="J13" s="8">
        <v>41442</v>
      </c>
      <c r="K13" s="8">
        <v>41801</v>
      </c>
      <c r="L13" s="7">
        <v>100</v>
      </c>
    </row>
    <row r="14" spans="1:12" ht="15.75" thickBot="1" x14ac:dyDescent="0.3">
      <c r="A14" s="3" t="s">
        <v>146</v>
      </c>
      <c r="B14" s="3" t="s">
        <v>147</v>
      </c>
      <c r="C14" s="3" t="s">
        <v>148</v>
      </c>
      <c r="D14" s="3" t="s">
        <v>17</v>
      </c>
      <c r="E14" s="3" t="s">
        <v>113</v>
      </c>
      <c r="F14" s="3" t="s">
        <v>13</v>
      </c>
      <c r="G14" s="3" t="s">
        <v>14</v>
      </c>
      <c r="H14" s="3" t="s">
        <v>1180</v>
      </c>
      <c r="I14" s="3" t="s">
        <v>23</v>
      </c>
      <c r="J14" s="5">
        <v>41442</v>
      </c>
      <c r="K14" s="5">
        <v>41801</v>
      </c>
      <c r="L14" s="4">
        <v>100</v>
      </c>
    </row>
    <row r="15" spans="1:12" ht="15.75" thickBot="1" x14ac:dyDescent="0.3">
      <c r="A15" s="6" t="s">
        <v>149</v>
      </c>
      <c r="B15" s="6" t="s">
        <v>147</v>
      </c>
      <c r="C15" s="6" t="s">
        <v>150</v>
      </c>
      <c r="D15" s="6" t="s">
        <v>17</v>
      </c>
      <c r="E15" s="6" t="s">
        <v>113</v>
      </c>
      <c r="F15" s="6" t="s">
        <v>13</v>
      </c>
      <c r="G15" s="6" t="s">
        <v>14</v>
      </c>
      <c r="H15" s="6" t="s">
        <v>1180</v>
      </c>
      <c r="I15" s="6" t="s">
        <v>23</v>
      </c>
      <c r="J15" s="8">
        <v>41442</v>
      </c>
      <c r="K15" s="8">
        <v>41801</v>
      </c>
      <c r="L15" s="7">
        <v>100</v>
      </c>
    </row>
    <row r="16" spans="1:12" ht="15.75" thickBot="1" x14ac:dyDescent="0.3">
      <c r="A16" s="3" t="s">
        <v>151</v>
      </c>
      <c r="B16" s="3" t="s">
        <v>152</v>
      </c>
      <c r="C16" s="3" t="s">
        <v>153</v>
      </c>
      <c r="D16" s="3" t="s">
        <v>17</v>
      </c>
      <c r="E16" s="3" t="s">
        <v>113</v>
      </c>
      <c r="F16" s="3" t="s">
        <v>13</v>
      </c>
      <c r="G16" s="3" t="s">
        <v>14</v>
      </c>
      <c r="H16" s="3" t="s">
        <v>1180</v>
      </c>
      <c r="I16" s="3" t="s">
        <v>114</v>
      </c>
      <c r="J16" s="5">
        <v>41442</v>
      </c>
      <c r="K16" s="5">
        <v>41801</v>
      </c>
      <c r="L16" s="4">
        <v>100</v>
      </c>
    </row>
    <row r="17" spans="1:12" ht="15.75" thickBot="1" x14ac:dyDescent="0.3">
      <c r="A17" s="6" t="s">
        <v>154</v>
      </c>
      <c r="B17" s="6" t="s">
        <v>147</v>
      </c>
      <c r="C17" s="6" t="s">
        <v>155</v>
      </c>
      <c r="D17" s="6" t="s">
        <v>17</v>
      </c>
      <c r="E17" s="6" t="s">
        <v>113</v>
      </c>
      <c r="F17" s="6" t="s">
        <v>13</v>
      </c>
      <c r="G17" s="6" t="s">
        <v>14</v>
      </c>
      <c r="H17" s="6" t="s">
        <v>1180</v>
      </c>
      <c r="I17" s="6" t="s">
        <v>114</v>
      </c>
      <c r="J17" s="8">
        <v>41442</v>
      </c>
      <c r="K17" s="8">
        <v>41801</v>
      </c>
      <c r="L17" s="7">
        <v>100</v>
      </c>
    </row>
    <row r="18" spans="1:12" ht="15.75" thickBot="1" x14ac:dyDescent="0.3">
      <c r="A18" s="3" t="s">
        <v>156</v>
      </c>
      <c r="B18" s="3" t="s">
        <v>157</v>
      </c>
      <c r="C18" s="3" t="s">
        <v>158</v>
      </c>
      <c r="D18" s="3" t="s">
        <v>17</v>
      </c>
      <c r="E18" s="3" t="s">
        <v>113</v>
      </c>
      <c r="F18" s="3" t="s">
        <v>13</v>
      </c>
      <c r="G18" s="3" t="s">
        <v>24</v>
      </c>
      <c r="H18" s="3" t="s">
        <v>25</v>
      </c>
      <c r="I18" s="3" t="s">
        <v>26</v>
      </c>
      <c r="J18" s="5">
        <v>41442</v>
      </c>
      <c r="K18" s="5">
        <v>41801</v>
      </c>
      <c r="L18" s="4">
        <v>100</v>
      </c>
    </row>
    <row r="19" spans="1:12" ht="15.75" thickBot="1" x14ac:dyDescent="0.3">
      <c r="A19" s="6" t="s">
        <v>159</v>
      </c>
      <c r="B19" s="6" t="s">
        <v>147</v>
      </c>
      <c r="C19" s="6" t="s">
        <v>160</v>
      </c>
      <c r="D19" s="6" t="s">
        <v>17</v>
      </c>
      <c r="E19" s="6" t="s">
        <v>113</v>
      </c>
      <c r="F19" s="6" t="s">
        <v>13</v>
      </c>
      <c r="G19" s="6" t="s">
        <v>14</v>
      </c>
      <c r="H19" s="6" t="s">
        <v>1180</v>
      </c>
      <c r="I19" s="6" t="s">
        <v>114</v>
      </c>
      <c r="J19" s="8">
        <v>41442</v>
      </c>
      <c r="K19" s="8">
        <v>41801</v>
      </c>
      <c r="L19" s="7">
        <v>100</v>
      </c>
    </row>
    <row r="20" spans="1:12" ht="15.75" thickBot="1" x14ac:dyDescent="0.3">
      <c r="A20" s="3" t="s">
        <v>161</v>
      </c>
      <c r="B20" s="3" t="s">
        <v>147</v>
      </c>
      <c r="C20" s="3" t="s">
        <v>162</v>
      </c>
      <c r="D20" s="3" t="s">
        <v>17</v>
      </c>
      <c r="E20" s="3" t="s">
        <v>113</v>
      </c>
      <c r="F20" s="3" t="s">
        <v>13</v>
      </c>
      <c r="G20" s="3" t="s">
        <v>14</v>
      </c>
      <c r="H20" s="3" t="s">
        <v>1180</v>
      </c>
      <c r="I20" s="3" t="s">
        <v>114</v>
      </c>
      <c r="J20" s="5">
        <v>41442</v>
      </c>
      <c r="K20" s="5">
        <v>41801</v>
      </c>
      <c r="L20" s="4">
        <v>100</v>
      </c>
    </row>
    <row r="21" spans="1:12" ht="15.75" thickBot="1" x14ac:dyDescent="0.3">
      <c r="A21" s="6" t="s">
        <v>163</v>
      </c>
      <c r="B21" s="6" t="s">
        <v>147</v>
      </c>
      <c r="C21" s="6" t="s">
        <v>164</v>
      </c>
      <c r="D21" s="6" t="s">
        <v>17</v>
      </c>
      <c r="E21" s="6" t="s">
        <v>113</v>
      </c>
      <c r="F21" s="6" t="s">
        <v>13</v>
      </c>
      <c r="G21" s="6" t="s">
        <v>14</v>
      </c>
      <c r="H21" s="6" t="s">
        <v>1180</v>
      </c>
      <c r="I21" s="6" t="s">
        <v>114</v>
      </c>
      <c r="J21" s="8">
        <v>41442</v>
      </c>
      <c r="K21" s="8">
        <v>41801</v>
      </c>
      <c r="L21" s="7">
        <v>100</v>
      </c>
    </row>
    <row r="22" spans="1:12" ht="15.75" thickBot="1" x14ac:dyDescent="0.3">
      <c r="A22" s="3" t="s">
        <v>165</v>
      </c>
      <c r="B22" s="3" t="s">
        <v>166</v>
      </c>
      <c r="C22" s="3" t="s">
        <v>167</v>
      </c>
      <c r="D22" s="3" t="s">
        <v>17</v>
      </c>
      <c r="E22" s="3" t="s">
        <v>113</v>
      </c>
      <c r="F22" s="3" t="s">
        <v>13</v>
      </c>
      <c r="G22" s="3" t="s">
        <v>27</v>
      </c>
      <c r="H22" s="3" t="s">
        <v>103</v>
      </c>
      <c r="I22" s="3" t="s">
        <v>168</v>
      </c>
      <c r="J22" s="5">
        <v>41567</v>
      </c>
      <c r="K22" s="5">
        <v>41932</v>
      </c>
      <c r="L22" s="4">
        <v>100</v>
      </c>
    </row>
    <row r="23" spans="1:12" ht="15.75" thickBot="1" x14ac:dyDescent="0.3">
      <c r="A23" s="6" t="s">
        <v>169</v>
      </c>
      <c r="B23" s="6" t="s">
        <v>170</v>
      </c>
      <c r="C23" s="6" t="s">
        <v>171</v>
      </c>
      <c r="D23" s="6" t="s">
        <v>12</v>
      </c>
      <c r="E23" s="6" t="s">
        <v>113</v>
      </c>
      <c r="F23" s="6" t="s">
        <v>13</v>
      </c>
      <c r="G23" s="6" t="s">
        <v>15</v>
      </c>
      <c r="H23" s="6" t="s">
        <v>117</v>
      </c>
      <c r="I23" s="6" t="s">
        <v>16</v>
      </c>
      <c r="J23" s="8">
        <v>41577</v>
      </c>
      <c r="K23" s="8">
        <v>41942</v>
      </c>
      <c r="L23" s="7">
        <v>10</v>
      </c>
    </row>
    <row r="24" spans="1:12" ht="15.75" thickBot="1" x14ac:dyDescent="0.3">
      <c r="A24" s="3" t="s">
        <v>172</v>
      </c>
      <c r="B24" s="3" t="s">
        <v>173</v>
      </c>
      <c r="C24" s="3" t="s">
        <v>174</v>
      </c>
      <c r="D24" s="3" t="s">
        <v>17</v>
      </c>
      <c r="E24" s="3" t="s">
        <v>113</v>
      </c>
      <c r="F24" s="3" t="s">
        <v>13</v>
      </c>
      <c r="G24" s="3" t="s">
        <v>14</v>
      </c>
      <c r="H24" s="3" t="s">
        <v>1180</v>
      </c>
      <c r="I24" s="3" t="s">
        <v>23</v>
      </c>
      <c r="J24" s="5">
        <v>41577</v>
      </c>
      <c r="K24" s="5">
        <v>41801</v>
      </c>
      <c r="L24" s="4">
        <v>100</v>
      </c>
    </row>
    <row r="25" spans="1:12" ht="15.75" thickBot="1" x14ac:dyDescent="0.3">
      <c r="A25" s="6" t="s">
        <v>175</v>
      </c>
      <c r="B25" s="6" t="s">
        <v>176</v>
      </c>
      <c r="C25" s="6" t="s">
        <v>177</v>
      </c>
      <c r="D25" s="6" t="s">
        <v>17</v>
      </c>
      <c r="E25" s="6" t="s">
        <v>113</v>
      </c>
      <c r="F25" s="6" t="s">
        <v>13</v>
      </c>
      <c r="G25" s="6" t="s">
        <v>14</v>
      </c>
      <c r="H25" s="6" t="s">
        <v>1180</v>
      </c>
      <c r="I25" s="6" t="s">
        <v>23</v>
      </c>
      <c r="J25" s="8">
        <v>41577</v>
      </c>
      <c r="K25" s="8">
        <v>41801</v>
      </c>
      <c r="L25" s="7">
        <v>100</v>
      </c>
    </row>
    <row r="26" spans="1:12" ht="15.75" thickBot="1" x14ac:dyDescent="0.3">
      <c r="A26" s="3" t="s">
        <v>178</v>
      </c>
      <c r="B26" s="3" t="s">
        <v>179</v>
      </c>
      <c r="C26" s="3" t="s">
        <v>180</v>
      </c>
      <c r="D26" s="3" t="s">
        <v>12</v>
      </c>
      <c r="E26" s="3" t="s">
        <v>113</v>
      </c>
      <c r="F26" s="3" t="s">
        <v>13</v>
      </c>
      <c r="G26" s="3" t="s">
        <v>27</v>
      </c>
      <c r="H26" s="3" t="s">
        <v>103</v>
      </c>
      <c r="I26" s="3" t="s">
        <v>168</v>
      </c>
      <c r="J26" s="5">
        <v>41628</v>
      </c>
      <c r="K26" s="5">
        <v>41992</v>
      </c>
      <c r="L26" s="4">
        <v>100</v>
      </c>
    </row>
    <row r="27" spans="1:12" ht="15.75" thickBot="1" x14ac:dyDescent="0.3">
      <c r="A27" s="6" t="s">
        <v>181</v>
      </c>
      <c r="B27" s="6" t="s">
        <v>182</v>
      </c>
      <c r="C27" s="6" t="s">
        <v>183</v>
      </c>
      <c r="D27" s="6" t="s">
        <v>17</v>
      </c>
      <c r="E27" s="6" t="s">
        <v>113</v>
      </c>
      <c r="F27" s="6" t="s">
        <v>13</v>
      </c>
      <c r="G27" s="6" t="s">
        <v>28</v>
      </c>
      <c r="H27" s="6" t="s">
        <v>1183</v>
      </c>
      <c r="I27" s="6" t="s">
        <v>29</v>
      </c>
      <c r="J27" s="8">
        <v>41628</v>
      </c>
      <c r="K27" s="8">
        <v>41992</v>
      </c>
      <c r="L27" s="7">
        <v>100</v>
      </c>
    </row>
    <row r="28" spans="1:12" ht="15.75" thickBot="1" x14ac:dyDescent="0.3">
      <c r="A28" s="3" t="s">
        <v>184</v>
      </c>
      <c r="B28" s="3" t="s">
        <v>185</v>
      </c>
      <c r="C28" s="3" t="s">
        <v>183</v>
      </c>
      <c r="D28" s="3" t="s">
        <v>17</v>
      </c>
      <c r="E28" s="3" t="s">
        <v>113</v>
      </c>
      <c r="F28" s="3" t="s">
        <v>13</v>
      </c>
      <c r="G28" s="3" t="s">
        <v>30</v>
      </c>
      <c r="H28" s="3" t="s">
        <v>31</v>
      </c>
      <c r="I28" s="3" t="s">
        <v>186</v>
      </c>
      <c r="J28" s="5">
        <v>41628</v>
      </c>
      <c r="K28" s="5">
        <v>41992</v>
      </c>
      <c r="L28" s="4">
        <v>100</v>
      </c>
    </row>
    <row r="29" spans="1:12" ht="15.75" thickBot="1" x14ac:dyDescent="0.3">
      <c r="A29" s="6" t="s">
        <v>187</v>
      </c>
      <c r="B29" s="6" t="s">
        <v>188</v>
      </c>
      <c r="C29" s="6" t="s">
        <v>189</v>
      </c>
      <c r="D29" s="6" t="s">
        <v>17</v>
      </c>
      <c r="E29" s="6" t="s">
        <v>113</v>
      </c>
      <c r="F29" s="6" t="s">
        <v>13</v>
      </c>
      <c r="G29" s="6" t="s">
        <v>28</v>
      </c>
      <c r="H29" s="6" t="s">
        <v>1183</v>
      </c>
      <c r="I29" s="6" t="s">
        <v>29</v>
      </c>
      <c r="J29" s="8">
        <v>41628</v>
      </c>
      <c r="K29" s="8">
        <v>41992</v>
      </c>
      <c r="L29" s="7">
        <v>100</v>
      </c>
    </row>
    <row r="30" spans="1:12" ht="15.75" thickBot="1" x14ac:dyDescent="0.3">
      <c r="A30" s="3" t="s">
        <v>190</v>
      </c>
      <c r="B30" s="3" t="s">
        <v>191</v>
      </c>
      <c r="C30" s="3" t="s">
        <v>189</v>
      </c>
      <c r="D30" s="3" t="s">
        <v>17</v>
      </c>
      <c r="E30" s="3" t="s">
        <v>113</v>
      </c>
      <c r="F30" s="3" t="s">
        <v>13</v>
      </c>
      <c r="G30" s="3" t="s">
        <v>192</v>
      </c>
      <c r="H30" s="3" t="s">
        <v>193</v>
      </c>
      <c r="I30" s="3" t="s">
        <v>32</v>
      </c>
      <c r="J30" s="5">
        <v>41628</v>
      </c>
      <c r="K30" s="5">
        <v>41992</v>
      </c>
      <c r="L30" s="4">
        <v>100</v>
      </c>
    </row>
    <row r="31" spans="1:12" ht="15.75" thickBot="1" x14ac:dyDescent="0.3">
      <c r="A31" s="6" t="s">
        <v>194</v>
      </c>
      <c r="B31" s="6" t="s">
        <v>144</v>
      </c>
      <c r="C31" s="6" t="s">
        <v>195</v>
      </c>
      <c r="D31" s="6" t="s">
        <v>17</v>
      </c>
      <c r="E31" s="6" t="s">
        <v>113</v>
      </c>
      <c r="F31" s="6" t="s">
        <v>13</v>
      </c>
      <c r="G31" s="6" t="s">
        <v>14</v>
      </c>
      <c r="H31" s="6" t="s">
        <v>1180</v>
      </c>
      <c r="I31" s="6" t="s">
        <v>23</v>
      </c>
      <c r="J31" s="8">
        <v>41628</v>
      </c>
      <c r="K31" s="8">
        <v>41991</v>
      </c>
      <c r="L31" s="7">
        <v>100</v>
      </c>
    </row>
    <row r="32" spans="1:12" ht="15.75" thickBot="1" x14ac:dyDescent="0.3">
      <c r="A32" s="3" t="s">
        <v>196</v>
      </c>
      <c r="B32" s="3" t="s">
        <v>144</v>
      </c>
      <c r="C32" s="3" t="s">
        <v>197</v>
      </c>
      <c r="D32" s="3" t="s">
        <v>17</v>
      </c>
      <c r="E32" s="3" t="s">
        <v>113</v>
      </c>
      <c r="F32" s="3" t="s">
        <v>13</v>
      </c>
      <c r="G32" s="3" t="s">
        <v>14</v>
      </c>
      <c r="H32" s="3" t="s">
        <v>1180</v>
      </c>
      <c r="I32" s="3" t="s">
        <v>23</v>
      </c>
      <c r="J32" s="5">
        <v>41628</v>
      </c>
      <c r="K32" s="5">
        <v>41991</v>
      </c>
      <c r="L32" s="4">
        <v>100</v>
      </c>
    </row>
    <row r="33" spans="1:12" ht="15.75" thickBot="1" x14ac:dyDescent="0.3">
      <c r="A33" s="6" t="s">
        <v>198</v>
      </c>
      <c r="B33" s="6" t="s">
        <v>199</v>
      </c>
      <c r="C33" s="6" t="s">
        <v>200</v>
      </c>
      <c r="D33" s="6" t="s">
        <v>17</v>
      </c>
      <c r="E33" s="6" t="s">
        <v>113</v>
      </c>
      <c r="F33" s="6" t="s">
        <v>13</v>
      </c>
      <c r="G33" s="6" t="s">
        <v>28</v>
      </c>
      <c r="H33" s="6" t="s">
        <v>1183</v>
      </c>
      <c r="I33" s="6" t="s">
        <v>29</v>
      </c>
      <c r="J33" s="8">
        <v>41628</v>
      </c>
      <c r="K33" s="8">
        <v>41992</v>
      </c>
      <c r="L33" s="7">
        <v>100</v>
      </c>
    </row>
    <row r="34" spans="1:12" ht="15.75" thickBot="1" x14ac:dyDescent="0.3">
      <c r="A34" s="3" t="s">
        <v>201</v>
      </c>
      <c r="B34" s="3" t="s">
        <v>202</v>
      </c>
      <c r="C34" s="3" t="s">
        <v>203</v>
      </c>
      <c r="D34" s="3" t="s">
        <v>17</v>
      </c>
      <c r="E34" s="3" t="s">
        <v>113</v>
      </c>
      <c r="F34" s="3" t="s">
        <v>13</v>
      </c>
      <c r="G34" s="3" t="s">
        <v>33</v>
      </c>
      <c r="H34" s="3" t="s">
        <v>34</v>
      </c>
      <c r="I34" s="3" t="s">
        <v>35</v>
      </c>
      <c r="J34" s="5">
        <v>41628</v>
      </c>
      <c r="K34" s="5">
        <v>41992</v>
      </c>
      <c r="L34" s="4">
        <v>100</v>
      </c>
    </row>
    <row r="35" spans="1:12" ht="15.75" thickBot="1" x14ac:dyDescent="0.3">
      <c r="A35" s="6" t="s">
        <v>204</v>
      </c>
      <c r="B35" s="6" t="s">
        <v>205</v>
      </c>
      <c r="C35" s="6" t="s">
        <v>203</v>
      </c>
      <c r="D35" s="6" t="s">
        <v>17</v>
      </c>
      <c r="E35" s="6" t="s">
        <v>113</v>
      </c>
      <c r="F35" s="6" t="s">
        <v>13</v>
      </c>
      <c r="G35" s="6" t="s">
        <v>28</v>
      </c>
      <c r="H35" s="6" t="s">
        <v>1183</v>
      </c>
      <c r="I35" s="6" t="s">
        <v>29</v>
      </c>
      <c r="J35" s="8">
        <v>41628</v>
      </c>
      <c r="K35" s="8">
        <v>41992</v>
      </c>
      <c r="L35" s="7">
        <v>100</v>
      </c>
    </row>
    <row r="36" spans="1:12" ht="15.75" thickBot="1" x14ac:dyDescent="0.3">
      <c r="A36" s="3" t="s">
        <v>206</v>
      </c>
      <c r="B36" s="3" t="s">
        <v>207</v>
      </c>
      <c r="C36" s="3" t="s">
        <v>203</v>
      </c>
      <c r="D36" s="3" t="s">
        <v>17</v>
      </c>
      <c r="E36" s="3" t="s">
        <v>113</v>
      </c>
      <c r="F36" s="3" t="s">
        <v>13</v>
      </c>
      <c r="G36" s="3" t="s">
        <v>33</v>
      </c>
      <c r="H36" s="3" t="s">
        <v>34</v>
      </c>
      <c r="I36" s="3" t="s">
        <v>35</v>
      </c>
      <c r="J36" s="5">
        <v>41628</v>
      </c>
      <c r="K36" s="5">
        <v>41992</v>
      </c>
      <c r="L36" s="4">
        <v>100</v>
      </c>
    </row>
    <row r="37" spans="1:12" ht="15.75" thickBot="1" x14ac:dyDescent="0.3">
      <c r="A37" s="6" t="s">
        <v>208</v>
      </c>
      <c r="B37" s="6" t="s">
        <v>209</v>
      </c>
      <c r="C37" s="6" t="s">
        <v>210</v>
      </c>
      <c r="D37" s="6" t="s">
        <v>17</v>
      </c>
      <c r="E37" s="6" t="s">
        <v>113</v>
      </c>
      <c r="F37" s="6" t="s">
        <v>13</v>
      </c>
      <c r="G37" s="6" t="s">
        <v>33</v>
      </c>
      <c r="H37" s="6" t="s">
        <v>34</v>
      </c>
      <c r="I37" s="6" t="s">
        <v>35</v>
      </c>
      <c r="J37" s="8">
        <v>41627</v>
      </c>
      <c r="K37" s="8">
        <v>41992</v>
      </c>
      <c r="L37" s="7">
        <v>100</v>
      </c>
    </row>
    <row r="38" spans="1:12" ht="15.75" thickBot="1" x14ac:dyDescent="0.3">
      <c r="A38" s="3" t="s">
        <v>211</v>
      </c>
      <c r="B38" s="3" t="s">
        <v>212</v>
      </c>
      <c r="C38" s="3" t="s">
        <v>213</v>
      </c>
      <c r="D38" s="3" t="s">
        <v>17</v>
      </c>
      <c r="E38" s="3" t="s">
        <v>113</v>
      </c>
      <c r="F38" s="3" t="s">
        <v>13</v>
      </c>
      <c r="G38" s="3" t="s">
        <v>33</v>
      </c>
      <c r="H38" s="3" t="s">
        <v>34</v>
      </c>
      <c r="I38" s="3" t="s">
        <v>35</v>
      </c>
      <c r="J38" s="5">
        <v>41627</v>
      </c>
      <c r="K38" s="5">
        <v>41992</v>
      </c>
      <c r="L38" s="4">
        <v>100</v>
      </c>
    </row>
    <row r="39" spans="1:12" ht="15.75" thickBot="1" x14ac:dyDescent="0.3">
      <c r="A39" s="6" t="s">
        <v>214</v>
      </c>
      <c r="B39" s="6" t="s">
        <v>215</v>
      </c>
      <c r="C39" s="6" t="s">
        <v>216</v>
      </c>
      <c r="D39" s="6" t="s">
        <v>17</v>
      </c>
      <c r="E39" s="6" t="s">
        <v>113</v>
      </c>
      <c r="F39" s="6" t="s">
        <v>13</v>
      </c>
      <c r="G39" s="6" t="s">
        <v>33</v>
      </c>
      <c r="H39" s="6" t="s">
        <v>34</v>
      </c>
      <c r="I39" s="6" t="s">
        <v>35</v>
      </c>
      <c r="J39" s="8">
        <v>41627</v>
      </c>
      <c r="K39" s="8">
        <v>41992</v>
      </c>
      <c r="L39" s="7">
        <v>100</v>
      </c>
    </row>
    <row r="40" spans="1:12" ht="15.75" thickBot="1" x14ac:dyDescent="0.3">
      <c r="A40" s="3" t="s">
        <v>217</v>
      </c>
      <c r="B40" s="3" t="s">
        <v>218</v>
      </c>
      <c r="C40" s="3" t="s">
        <v>219</v>
      </c>
      <c r="D40" s="3" t="s">
        <v>17</v>
      </c>
      <c r="E40" s="3" t="s">
        <v>113</v>
      </c>
      <c r="F40" s="3" t="s">
        <v>13</v>
      </c>
      <c r="G40" s="3" t="s">
        <v>28</v>
      </c>
      <c r="H40" s="3" t="s">
        <v>1183</v>
      </c>
      <c r="I40" s="3" t="s">
        <v>29</v>
      </c>
      <c r="J40" s="5">
        <v>41628</v>
      </c>
      <c r="K40" s="5">
        <v>41992</v>
      </c>
      <c r="L40" s="4">
        <v>100</v>
      </c>
    </row>
    <row r="41" spans="1:12" ht="15.75" thickBot="1" x14ac:dyDescent="0.3">
      <c r="A41" s="6" t="s">
        <v>220</v>
      </c>
      <c r="B41" s="6" t="s">
        <v>221</v>
      </c>
      <c r="C41" s="6" t="s">
        <v>219</v>
      </c>
      <c r="D41" s="6" t="s">
        <v>17</v>
      </c>
      <c r="E41" s="6" t="s">
        <v>113</v>
      </c>
      <c r="F41" s="6" t="s">
        <v>13</v>
      </c>
      <c r="G41" s="6" t="s">
        <v>28</v>
      </c>
      <c r="H41" s="6" t="s">
        <v>1183</v>
      </c>
      <c r="I41" s="6" t="s">
        <v>29</v>
      </c>
      <c r="J41" s="8">
        <v>41628</v>
      </c>
      <c r="K41" s="8">
        <v>41992</v>
      </c>
      <c r="L41" s="7">
        <v>100</v>
      </c>
    </row>
    <row r="42" spans="1:12" ht="15.75" thickBot="1" x14ac:dyDescent="0.3">
      <c r="A42" s="3" t="s">
        <v>222</v>
      </c>
      <c r="B42" s="3" t="s">
        <v>223</v>
      </c>
      <c r="C42" s="3" t="s">
        <v>224</v>
      </c>
      <c r="D42" s="3" t="s">
        <v>17</v>
      </c>
      <c r="E42" s="3" t="s">
        <v>113</v>
      </c>
      <c r="F42" s="3" t="s">
        <v>13</v>
      </c>
      <c r="G42" s="3" t="s">
        <v>36</v>
      </c>
      <c r="H42" s="3" t="s">
        <v>37</v>
      </c>
      <c r="I42" s="3" t="s">
        <v>38</v>
      </c>
      <c r="J42" s="5">
        <v>41646</v>
      </c>
      <c r="K42" s="5">
        <v>41820</v>
      </c>
      <c r="L42" s="4">
        <v>100</v>
      </c>
    </row>
    <row r="43" spans="1:12" ht="15.75" thickBot="1" x14ac:dyDescent="0.3">
      <c r="A43" s="6" t="s">
        <v>225</v>
      </c>
      <c r="B43" s="6" t="s">
        <v>226</v>
      </c>
      <c r="C43" s="6" t="s">
        <v>227</v>
      </c>
      <c r="D43" s="6" t="s">
        <v>17</v>
      </c>
      <c r="E43" s="6" t="s">
        <v>113</v>
      </c>
      <c r="F43" s="6" t="s">
        <v>13</v>
      </c>
      <c r="G43" s="6" t="s">
        <v>28</v>
      </c>
      <c r="H43" s="6" t="s">
        <v>1183</v>
      </c>
      <c r="I43" s="6" t="s">
        <v>29</v>
      </c>
      <c r="J43" s="8">
        <v>41690</v>
      </c>
      <c r="K43" s="8">
        <v>41779</v>
      </c>
      <c r="L43" s="7">
        <v>100</v>
      </c>
    </row>
    <row r="44" spans="1:12" ht="15.75" thickBot="1" x14ac:dyDescent="0.3">
      <c r="A44" s="3" t="s">
        <v>228</v>
      </c>
      <c r="B44" s="3" t="s">
        <v>229</v>
      </c>
      <c r="C44" s="3" t="s">
        <v>230</v>
      </c>
      <c r="D44" s="3" t="s">
        <v>17</v>
      </c>
      <c r="E44" s="3" t="s">
        <v>113</v>
      </c>
      <c r="F44" s="3" t="s">
        <v>13</v>
      </c>
      <c r="G44" s="3" t="s">
        <v>39</v>
      </c>
      <c r="H44" s="3" t="s">
        <v>40</v>
      </c>
      <c r="I44" s="3" t="s">
        <v>41</v>
      </c>
      <c r="J44" s="5">
        <v>41780</v>
      </c>
      <c r="K44" s="5">
        <v>42004</v>
      </c>
      <c r="L44" s="4">
        <v>100</v>
      </c>
    </row>
    <row r="45" spans="1:12" ht="15.75" thickBot="1" x14ac:dyDescent="0.3">
      <c r="A45" s="6" t="s">
        <v>231</v>
      </c>
      <c r="B45" s="6" t="s">
        <v>232</v>
      </c>
      <c r="C45" s="6" t="s">
        <v>233</v>
      </c>
      <c r="D45" s="6" t="s">
        <v>12</v>
      </c>
      <c r="E45" s="6" t="s">
        <v>113</v>
      </c>
      <c r="F45" s="6" t="s">
        <v>13</v>
      </c>
      <c r="G45" s="6" t="s">
        <v>14</v>
      </c>
      <c r="H45" s="6" t="s">
        <v>1180</v>
      </c>
      <c r="I45" s="6" t="s">
        <v>23</v>
      </c>
      <c r="J45" s="8">
        <v>41782</v>
      </c>
      <c r="K45" s="8">
        <v>42035</v>
      </c>
      <c r="L45" s="7">
        <v>100</v>
      </c>
    </row>
    <row r="46" spans="1:12" ht="15.75" thickBot="1" x14ac:dyDescent="0.3">
      <c r="A46" s="3" t="s">
        <v>234</v>
      </c>
      <c r="B46" s="3" t="s">
        <v>235</v>
      </c>
      <c r="C46" s="3" t="s">
        <v>236</v>
      </c>
      <c r="D46" s="3" t="s">
        <v>12</v>
      </c>
      <c r="E46" s="3" t="s">
        <v>113</v>
      </c>
      <c r="F46" s="3" t="s">
        <v>13</v>
      </c>
      <c r="G46" s="3" t="s">
        <v>42</v>
      </c>
      <c r="H46" s="3" t="s">
        <v>237</v>
      </c>
      <c r="I46" s="3" t="s">
        <v>238</v>
      </c>
      <c r="J46" s="5">
        <v>41782</v>
      </c>
      <c r="K46" s="5">
        <v>42143</v>
      </c>
      <c r="L46" s="4">
        <v>100</v>
      </c>
    </row>
    <row r="47" spans="1:12" ht="15.75" thickBot="1" x14ac:dyDescent="0.3">
      <c r="A47" s="6" t="s">
        <v>239</v>
      </c>
      <c r="B47" s="6" t="s">
        <v>240</v>
      </c>
      <c r="C47" s="6" t="s">
        <v>236</v>
      </c>
      <c r="D47" s="6" t="s">
        <v>12</v>
      </c>
      <c r="E47" s="6" t="s">
        <v>113</v>
      </c>
      <c r="F47" s="6" t="s">
        <v>13</v>
      </c>
      <c r="G47" s="6" t="s">
        <v>43</v>
      </c>
      <c r="H47" s="6" t="s">
        <v>1184</v>
      </c>
      <c r="I47" s="6" t="s">
        <v>44</v>
      </c>
      <c r="J47" s="8">
        <v>41782</v>
      </c>
      <c r="K47" s="8">
        <v>42143</v>
      </c>
      <c r="L47" s="7">
        <v>100</v>
      </c>
    </row>
    <row r="48" spans="1:12" ht="15.75" thickBot="1" x14ac:dyDescent="0.3">
      <c r="A48" s="3" t="s">
        <v>241</v>
      </c>
      <c r="B48" s="3" t="s">
        <v>242</v>
      </c>
      <c r="C48" s="3" t="s">
        <v>236</v>
      </c>
      <c r="D48" s="3" t="s">
        <v>12</v>
      </c>
      <c r="E48" s="3" t="s">
        <v>113</v>
      </c>
      <c r="F48" s="3" t="s">
        <v>13</v>
      </c>
      <c r="G48" s="3" t="s">
        <v>22</v>
      </c>
      <c r="H48" s="3" t="s">
        <v>1182</v>
      </c>
      <c r="I48" s="3" t="s">
        <v>128</v>
      </c>
      <c r="J48" s="5">
        <v>41782</v>
      </c>
      <c r="K48" s="5">
        <v>42143</v>
      </c>
      <c r="L48" s="4">
        <v>0</v>
      </c>
    </row>
    <row r="49" spans="1:12" ht="15.75" thickBot="1" x14ac:dyDescent="0.3">
      <c r="A49" s="6" t="s">
        <v>243</v>
      </c>
      <c r="B49" s="6" t="s">
        <v>244</v>
      </c>
      <c r="C49" s="6" t="s">
        <v>245</v>
      </c>
      <c r="D49" s="6" t="s">
        <v>17</v>
      </c>
      <c r="E49" s="6" t="s">
        <v>113</v>
      </c>
      <c r="F49" s="6" t="s">
        <v>13</v>
      </c>
      <c r="G49" s="6" t="s">
        <v>28</v>
      </c>
      <c r="H49" s="6" t="s">
        <v>1183</v>
      </c>
      <c r="I49" s="6" t="s">
        <v>29</v>
      </c>
      <c r="J49" s="8">
        <v>41778</v>
      </c>
      <c r="K49" s="8">
        <v>42004</v>
      </c>
      <c r="L49" s="7">
        <v>100</v>
      </c>
    </row>
    <row r="50" spans="1:12" ht="15.75" thickBot="1" x14ac:dyDescent="0.3">
      <c r="A50" s="3" t="s">
        <v>246</v>
      </c>
      <c r="B50" s="3" t="s">
        <v>247</v>
      </c>
      <c r="C50" s="3" t="s">
        <v>245</v>
      </c>
      <c r="D50" s="3" t="s">
        <v>17</v>
      </c>
      <c r="E50" s="3" t="s">
        <v>113</v>
      </c>
      <c r="F50" s="3" t="s">
        <v>13</v>
      </c>
      <c r="G50" s="3" t="s">
        <v>15</v>
      </c>
      <c r="H50" s="3" t="s">
        <v>117</v>
      </c>
      <c r="I50" s="3" t="s">
        <v>16</v>
      </c>
      <c r="J50" s="5">
        <v>41778</v>
      </c>
      <c r="K50" s="5">
        <v>42004</v>
      </c>
      <c r="L50" s="4">
        <v>100</v>
      </c>
    </row>
    <row r="51" spans="1:12" ht="15.75" thickBot="1" x14ac:dyDescent="0.3">
      <c r="A51" s="6" t="s">
        <v>248</v>
      </c>
      <c r="B51" s="6" t="s">
        <v>249</v>
      </c>
      <c r="C51" s="6" t="s">
        <v>250</v>
      </c>
      <c r="D51" s="6" t="s">
        <v>17</v>
      </c>
      <c r="E51" s="6" t="s">
        <v>113</v>
      </c>
      <c r="F51" s="6" t="s">
        <v>13</v>
      </c>
      <c r="G51" s="6" t="s">
        <v>14</v>
      </c>
      <c r="H51" s="6" t="s">
        <v>1180</v>
      </c>
      <c r="I51" s="6" t="s">
        <v>23</v>
      </c>
      <c r="J51" s="8">
        <v>41783</v>
      </c>
      <c r="K51" s="8">
        <v>42147</v>
      </c>
      <c r="L51" s="7">
        <v>100</v>
      </c>
    </row>
    <row r="52" spans="1:12" ht="15.75" thickBot="1" x14ac:dyDescent="0.3">
      <c r="A52" s="3" t="s">
        <v>251</v>
      </c>
      <c r="B52" s="3" t="s">
        <v>252</v>
      </c>
      <c r="C52" s="3" t="s">
        <v>253</v>
      </c>
      <c r="D52" s="3" t="s">
        <v>17</v>
      </c>
      <c r="E52" s="3" t="s">
        <v>113</v>
      </c>
      <c r="F52" s="3" t="s">
        <v>13</v>
      </c>
      <c r="G52" s="3" t="s">
        <v>14</v>
      </c>
      <c r="H52" s="3" t="s">
        <v>1180</v>
      </c>
      <c r="I52" s="3" t="s">
        <v>23</v>
      </c>
      <c r="J52" s="5">
        <v>41778</v>
      </c>
      <c r="K52" s="5">
        <v>42004</v>
      </c>
      <c r="L52" s="4">
        <v>100</v>
      </c>
    </row>
    <row r="53" spans="1:12" ht="15.75" thickBot="1" x14ac:dyDescent="0.3">
      <c r="A53" s="6" t="s">
        <v>254</v>
      </c>
      <c r="B53" s="6" t="s">
        <v>244</v>
      </c>
      <c r="C53" s="6" t="s">
        <v>255</v>
      </c>
      <c r="D53" s="6" t="s">
        <v>17</v>
      </c>
      <c r="E53" s="6" t="s">
        <v>113</v>
      </c>
      <c r="F53" s="6" t="s">
        <v>13</v>
      </c>
      <c r="G53" s="6" t="s">
        <v>28</v>
      </c>
      <c r="H53" s="6" t="s">
        <v>1183</v>
      </c>
      <c r="I53" s="6" t="s">
        <v>29</v>
      </c>
      <c r="J53" s="8">
        <v>41778</v>
      </c>
      <c r="K53" s="8">
        <v>42004</v>
      </c>
      <c r="L53" s="7">
        <v>100</v>
      </c>
    </row>
    <row r="54" spans="1:12" ht="15.75" thickBot="1" x14ac:dyDescent="0.3">
      <c r="A54" s="3" t="s">
        <v>256</v>
      </c>
      <c r="B54" s="3" t="s">
        <v>247</v>
      </c>
      <c r="C54" s="3" t="s">
        <v>255</v>
      </c>
      <c r="D54" s="3" t="s">
        <v>17</v>
      </c>
      <c r="E54" s="3" t="s">
        <v>113</v>
      </c>
      <c r="F54" s="3" t="s">
        <v>13</v>
      </c>
      <c r="G54" s="3" t="s">
        <v>15</v>
      </c>
      <c r="H54" s="3" t="s">
        <v>117</v>
      </c>
      <c r="I54" s="3" t="s">
        <v>16</v>
      </c>
      <c r="J54" s="5">
        <v>41778</v>
      </c>
      <c r="K54" s="5">
        <v>42004</v>
      </c>
      <c r="L54" s="4">
        <v>100</v>
      </c>
    </row>
    <row r="55" spans="1:12" ht="15.75" thickBot="1" x14ac:dyDescent="0.3">
      <c r="A55" s="6" t="s">
        <v>257</v>
      </c>
      <c r="B55" s="6" t="s">
        <v>258</v>
      </c>
      <c r="C55" s="6" t="s">
        <v>259</v>
      </c>
      <c r="D55" s="6" t="s">
        <v>17</v>
      </c>
      <c r="E55" s="6" t="s">
        <v>113</v>
      </c>
      <c r="F55" s="6" t="s">
        <v>13</v>
      </c>
      <c r="G55" s="6" t="s">
        <v>33</v>
      </c>
      <c r="H55" s="6" t="s">
        <v>34</v>
      </c>
      <c r="I55" s="6" t="s">
        <v>35</v>
      </c>
      <c r="J55" s="8">
        <v>41791</v>
      </c>
      <c r="K55" s="8">
        <v>42004</v>
      </c>
      <c r="L55" s="7">
        <v>100</v>
      </c>
    </row>
    <row r="56" spans="1:12" ht="15.75" thickBot="1" x14ac:dyDescent="0.3">
      <c r="A56" s="3" t="s">
        <v>260</v>
      </c>
      <c r="B56" s="3" t="s">
        <v>261</v>
      </c>
      <c r="C56" s="3" t="s">
        <v>259</v>
      </c>
      <c r="D56" s="3" t="s">
        <v>17</v>
      </c>
      <c r="E56" s="3" t="s">
        <v>113</v>
      </c>
      <c r="F56" s="3" t="s">
        <v>13</v>
      </c>
      <c r="G56" s="3" t="s">
        <v>28</v>
      </c>
      <c r="H56" s="3" t="s">
        <v>1183</v>
      </c>
      <c r="I56" s="3" t="s">
        <v>29</v>
      </c>
      <c r="J56" s="5">
        <v>41791</v>
      </c>
      <c r="K56" s="5">
        <v>42004</v>
      </c>
      <c r="L56" s="4">
        <v>100</v>
      </c>
    </row>
    <row r="57" spans="1:12" ht="15.75" thickBot="1" x14ac:dyDescent="0.3">
      <c r="A57" s="6" t="s">
        <v>262</v>
      </c>
      <c r="B57" s="6" t="s">
        <v>263</v>
      </c>
      <c r="C57" s="6" t="s">
        <v>264</v>
      </c>
      <c r="D57" s="6" t="s">
        <v>17</v>
      </c>
      <c r="E57" s="6" t="s">
        <v>113</v>
      </c>
      <c r="F57" s="6" t="s">
        <v>13</v>
      </c>
      <c r="G57" s="6" t="s">
        <v>45</v>
      </c>
      <c r="H57" s="6" t="s">
        <v>265</v>
      </c>
      <c r="I57" s="6" t="s">
        <v>266</v>
      </c>
      <c r="J57" s="8">
        <v>41815</v>
      </c>
      <c r="K57" s="8">
        <v>41882</v>
      </c>
      <c r="L57" s="7">
        <v>100</v>
      </c>
    </row>
    <row r="58" spans="1:12" ht="15.75" thickBot="1" x14ac:dyDescent="0.3">
      <c r="A58" s="3" t="s">
        <v>267</v>
      </c>
      <c r="B58" s="3" t="s">
        <v>268</v>
      </c>
      <c r="C58" s="3" t="s">
        <v>269</v>
      </c>
      <c r="D58" s="3" t="s">
        <v>12</v>
      </c>
      <c r="E58" s="3" t="s">
        <v>113</v>
      </c>
      <c r="F58" s="3" t="s">
        <v>13</v>
      </c>
      <c r="G58" s="3" t="s">
        <v>15</v>
      </c>
      <c r="H58" s="3" t="s">
        <v>117</v>
      </c>
      <c r="I58" s="3" t="s">
        <v>16</v>
      </c>
      <c r="J58" s="5">
        <v>41781</v>
      </c>
      <c r="K58" s="5">
        <v>42004</v>
      </c>
      <c r="L58" s="4">
        <v>100</v>
      </c>
    </row>
    <row r="59" spans="1:12" ht="15.75" thickBot="1" x14ac:dyDescent="0.3">
      <c r="A59" s="6" t="s">
        <v>270</v>
      </c>
      <c r="B59" s="6" t="s">
        <v>271</v>
      </c>
      <c r="C59" s="6" t="s">
        <v>272</v>
      </c>
      <c r="D59" s="6" t="s">
        <v>17</v>
      </c>
      <c r="E59" s="6" t="s">
        <v>113</v>
      </c>
      <c r="F59" s="6" t="s">
        <v>13</v>
      </c>
      <c r="G59" s="6" t="s">
        <v>33</v>
      </c>
      <c r="H59" s="6" t="s">
        <v>34</v>
      </c>
      <c r="I59" s="6" t="s">
        <v>35</v>
      </c>
      <c r="J59" s="8">
        <v>41791</v>
      </c>
      <c r="K59" s="8">
        <v>42004</v>
      </c>
      <c r="L59" s="7">
        <v>100</v>
      </c>
    </row>
    <row r="60" spans="1:12" ht="15.75" thickBot="1" x14ac:dyDescent="0.3">
      <c r="A60" s="3" t="s">
        <v>273</v>
      </c>
      <c r="B60" s="3" t="s">
        <v>274</v>
      </c>
      <c r="C60" s="3" t="s">
        <v>275</v>
      </c>
      <c r="D60" s="3" t="s">
        <v>17</v>
      </c>
      <c r="E60" s="3" t="s">
        <v>113</v>
      </c>
      <c r="F60" s="3" t="s">
        <v>13</v>
      </c>
      <c r="G60" s="3" t="s">
        <v>46</v>
      </c>
      <c r="H60" s="3" t="s">
        <v>47</v>
      </c>
      <c r="I60" s="3" t="s">
        <v>48</v>
      </c>
      <c r="J60" s="5">
        <v>41842</v>
      </c>
      <c r="K60" s="5">
        <v>42004</v>
      </c>
      <c r="L60" s="4">
        <v>100</v>
      </c>
    </row>
    <row r="61" spans="1:12" ht="15.75" thickBot="1" x14ac:dyDescent="0.3">
      <c r="A61" s="6" t="s">
        <v>276</v>
      </c>
      <c r="B61" s="6" t="s">
        <v>277</v>
      </c>
      <c r="C61" s="6" t="s">
        <v>278</v>
      </c>
      <c r="D61" s="6" t="s">
        <v>17</v>
      </c>
      <c r="E61" s="6" t="s">
        <v>113</v>
      </c>
      <c r="F61" s="6" t="s">
        <v>13</v>
      </c>
      <c r="G61" s="6" t="s">
        <v>46</v>
      </c>
      <c r="H61" s="6" t="s">
        <v>47</v>
      </c>
      <c r="I61" s="6" t="s">
        <v>49</v>
      </c>
      <c r="J61" s="8">
        <v>41842</v>
      </c>
      <c r="K61" s="8">
        <v>42004</v>
      </c>
      <c r="L61" s="7">
        <v>100</v>
      </c>
    </row>
    <row r="62" spans="1:12" ht="15.75" thickBot="1" x14ac:dyDescent="0.3">
      <c r="A62" s="3" t="s">
        <v>279</v>
      </c>
      <c r="B62" s="3" t="s">
        <v>280</v>
      </c>
      <c r="C62" s="3" t="s">
        <v>278</v>
      </c>
      <c r="D62" s="3" t="s">
        <v>17</v>
      </c>
      <c r="E62" s="3" t="s">
        <v>113</v>
      </c>
      <c r="F62" s="3" t="s">
        <v>13</v>
      </c>
      <c r="G62" s="3" t="s">
        <v>46</v>
      </c>
      <c r="H62" s="3" t="s">
        <v>47</v>
      </c>
      <c r="I62" s="3" t="s">
        <v>49</v>
      </c>
      <c r="J62" s="5">
        <v>41842</v>
      </c>
      <c r="K62" s="5">
        <v>42004</v>
      </c>
      <c r="L62" s="4">
        <v>100</v>
      </c>
    </row>
    <row r="63" spans="1:12" ht="15.75" thickBot="1" x14ac:dyDescent="0.3">
      <c r="A63" s="6" t="s">
        <v>281</v>
      </c>
      <c r="B63" s="6" t="s">
        <v>282</v>
      </c>
      <c r="C63" s="6" t="s">
        <v>283</v>
      </c>
      <c r="D63" s="6" t="s">
        <v>17</v>
      </c>
      <c r="E63" s="6" t="s">
        <v>113</v>
      </c>
      <c r="F63" s="6" t="s">
        <v>13</v>
      </c>
      <c r="G63" s="6" t="s">
        <v>46</v>
      </c>
      <c r="H63" s="6" t="s">
        <v>47</v>
      </c>
      <c r="I63" s="6" t="s">
        <v>49</v>
      </c>
      <c r="J63" s="8">
        <v>41842</v>
      </c>
      <c r="K63" s="8">
        <v>41842</v>
      </c>
      <c r="L63" s="7">
        <v>100</v>
      </c>
    </row>
    <row r="64" spans="1:12" ht="15.75" thickBot="1" x14ac:dyDescent="0.3">
      <c r="A64" s="3" t="s">
        <v>284</v>
      </c>
      <c r="B64" s="3" t="s">
        <v>285</v>
      </c>
      <c r="C64" s="3" t="s">
        <v>180</v>
      </c>
      <c r="D64" s="3" t="s">
        <v>12</v>
      </c>
      <c r="E64" s="3" t="s">
        <v>113</v>
      </c>
      <c r="F64" s="3" t="s">
        <v>13</v>
      </c>
      <c r="G64" s="3" t="s">
        <v>22</v>
      </c>
      <c r="H64" s="3" t="s">
        <v>1182</v>
      </c>
      <c r="I64" s="3" t="s">
        <v>128</v>
      </c>
      <c r="J64" s="5">
        <v>41906</v>
      </c>
      <c r="K64" s="5">
        <v>42271</v>
      </c>
      <c r="L64" s="4">
        <v>100</v>
      </c>
    </row>
    <row r="65" spans="1:12" ht="15.75" thickBot="1" x14ac:dyDescent="0.3">
      <c r="A65" s="6" t="s">
        <v>286</v>
      </c>
      <c r="B65" s="6" t="s">
        <v>287</v>
      </c>
      <c r="C65" s="6" t="s">
        <v>180</v>
      </c>
      <c r="D65" s="6" t="s">
        <v>12</v>
      </c>
      <c r="E65" s="6" t="s">
        <v>113</v>
      </c>
      <c r="F65" s="6" t="s">
        <v>13</v>
      </c>
      <c r="G65" s="6" t="s">
        <v>22</v>
      </c>
      <c r="H65" s="6" t="s">
        <v>1182</v>
      </c>
      <c r="I65" s="6" t="s">
        <v>128</v>
      </c>
      <c r="J65" s="8">
        <v>41906</v>
      </c>
      <c r="K65" s="8">
        <v>42271</v>
      </c>
      <c r="L65" s="7">
        <v>100</v>
      </c>
    </row>
    <row r="66" spans="1:12" ht="15.75" thickBot="1" x14ac:dyDescent="0.3">
      <c r="A66" s="3" t="s">
        <v>288</v>
      </c>
      <c r="B66" s="3" t="s">
        <v>285</v>
      </c>
      <c r="C66" s="3" t="s">
        <v>289</v>
      </c>
      <c r="D66" s="3" t="s">
        <v>12</v>
      </c>
      <c r="E66" s="3" t="s">
        <v>113</v>
      </c>
      <c r="F66" s="3" t="s">
        <v>13</v>
      </c>
      <c r="G66" s="3" t="s">
        <v>22</v>
      </c>
      <c r="H66" s="3" t="s">
        <v>1182</v>
      </c>
      <c r="I66" s="3" t="s">
        <v>128</v>
      </c>
      <c r="J66" s="5">
        <v>41906</v>
      </c>
      <c r="K66" s="5">
        <v>42271</v>
      </c>
      <c r="L66" s="4">
        <v>100</v>
      </c>
    </row>
    <row r="67" spans="1:12" ht="15.75" thickBot="1" x14ac:dyDescent="0.3">
      <c r="A67" s="6" t="s">
        <v>290</v>
      </c>
      <c r="B67" s="6" t="s">
        <v>291</v>
      </c>
      <c r="C67" s="6" t="s">
        <v>292</v>
      </c>
      <c r="D67" s="6" t="s">
        <v>17</v>
      </c>
      <c r="E67" s="6" t="s">
        <v>113</v>
      </c>
      <c r="F67" s="6" t="s">
        <v>13</v>
      </c>
      <c r="G67" s="6" t="s">
        <v>50</v>
      </c>
      <c r="H67" s="6" t="s">
        <v>104</v>
      </c>
      <c r="I67" s="6" t="s">
        <v>51</v>
      </c>
      <c r="J67" s="8">
        <v>41906</v>
      </c>
      <c r="K67" s="8">
        <v>42271</v>
      </c>
      <c r="L67" s="7">
        <v>100</v>
      </c>
    </row>
    <row r="68" spans="1:12" ht="15.75" thickBot="1" x14ac:dyDescent="0.3">
      <c r="A68" s="3" t="s">
        <v>293</v>
      </c>
      <c r="B68" s="3" t="s">
        <v>294</v>
      </c>
      <c r="C68" s="3" t="s">
        <v>292</v>
      </c>
      <c r="D68" s="3" t="s">
        <v>17</v>
      </c>
      <c r="E68" s="3" t="s">
        <v>113</v>
      </c>
      <c r="F68" s="3" t="s">
        <v>13</v>
      </c>
      <c r="G68" s="3" t="s">
        <v>50</v>
      </c>
      <c r="H68" s="3" t="s">
        <v>104</v>
      </c>
      <c r="I68" s="3" t="s">
        <v>51</v>
      </c>
      <c r="J68" s="5">
        <v>41906</v>
      </c>
      <c r="K68" s="5">
        <v>42271</v>
      </c>
      <c r="L68" s="4">
        <v>100</v>
      </c>
    </row>
    <row r="69" spans="1:12" ht="15.75" thickBot="1" x14ac:dyDescent="0.3">
      <c r="A69" s="6" t="s">
        <v>295</v>
      </c>
      <c r="B69" s="6" t="s">
        <v>296</v>
      </c>
      <c r="C69" s="6" t="s">
        <v>292</v>
      </c>
      <c r="D69" s="6" t="s">
        <v>17</v>
      </c>
      <c r="E69" s="6" t="s">
        <v>113</v>
      </c>
      <c r="F69" s="6" t="s">
        <v>13</v>
      </c>
      <c r="G69" s="6" t="s">
        <v>50</v>
      </c>
      <c r="H69" s="6" t="s">
        <v>104</v>
      </c>
      <c r="I69" s="6" t="s">
        <v>51</v>
      </c>
      <c r="J69" s="8">
        <v>41906</v>
      </c>
      <c r="K69" s="8">
        <v>42271</v>
      </c>
      <c r="L69" s="7">
        <v>100</v>
      </c>
    </row>
    <row r="70" spans="1:12" ht="15.75" thickBot="1" x14ac:dyDescent="0.3">
      <c r="A70" s="3" t="s">
        <v>297</v>
      </c>
      <c r="B70" s="3" t="s">
        <v>298</v>
      </c>
      <c r="C70" s="3" t="s">
        <v>299</v>
      </c>
      <c r="D70" s="3" t="s">
        <v>17</v>
      </c>
      <c r="E70" s="3" t="s">
        <v>113</v>
      </c>
      <c r="F70" s="3" t="s">
        <v>13</v>
      </c>
      <c r="G70" s="3" t="s">
        <v>50</v>
      </c>
      <c r="H70" s="3" t="s">
        <v>104</v>
      </c>
      <c r="I70" s="3" t="s">
        <v>51</v>
      </c>
      <c r="J70" s="5">
        <v>41906</v>
      </c>
      <c r="K70" s="5">
        <v>42271</v>
      </c>
      <c r="L70" s="4">
        <v>100</v>
      </c>
    </row>
    <row r="71" spans="1:12" ht="15.75" thickBot="1" x14ac:dyDescent="0.3">
      <c r="A71" s="6" t="s">
        <v>300</v>
      </c>
      <c r="B71" s="6" t="s">
        <v>301</v>
      </c>
      <c r="C71" s="6" t="s">
        <v>302</v>
      </c>
      <c r="D71" s="6" t="s">
        <v>17</v>
      </c>
      <c r="E71" s="6" t="s">
        <v>113</v>
      </c>
      <c r="F71" s="6" t="s">
        <v>13</v>
      </c>
      <c r="G71" s="6" t="s">
        <v>45</v>
      </c>
      <c r="H71" s="6" t="s">
        <v>265</v>
      </c>
      <c r="I71" s="6" t="s">
        <v>266</v>
      </c>
      <c r="J71" s="8">
        <v>41990</v>
      </c>
      <c r="K71" s="8">
        <v>42124</v>
      </c>
      <c r="L71" s="7">
        <v>100</v>
      </c>
    </row>
    <row r="72" spans="1:12" ht="15.75" thickBot="1" x14ac:dyDescent="0.3">
      <c r="A72" s="3" t="s">
        <v>303</v>
      </c>
      <c r="B72" s="3" t="s">
        <v>304</v>
      </c>
      <c r="C72" s="3" t="s">
        <v>302</v>
      </c>
      <c r="D72" s="3" t="s">
        <v>17</v>
      </c>
      <c r="E72" s="3" t="s">
        <v>113</v>
      </c>
      <c r="F72" s="3" t="s">
        <v>13</v>
      </c>
      <c r="G72" s="3" t="s">
        <v>45</v>
      </c>
      <c r="H72" s="3" t="s">
        <v>265</v>
      </c>
      <c r="I72" s="3" t="s">
        <v>266</v>
      </c>
      <c r="J72" s="5">
        <v>41990</v>
      </c>
      <c r="K72" s="5">
        <v>42124</v>
      </c>
      <c r="L72" s="4">
        <v>100</v>
      </c>
    </row>
    <row r="73" spans="1:12" ht="15.75" thickBot="1" x14ac:dyDescent="0.3">
      <c r="A73" s="6" t="s">
        <v>305</v>
      </c>
      <c r="B73" s="6" t="s">
        <v>306</v>
      </c>
      <c r="C73" s="6" t="s">
        <v>307</v>
      </c>
      <c r="D73" s="6" t="s">
        <v>17</v>
      </c>
      <c r="E73" s="6" t="s">
        <v>113</v>
      </c>
      <c r="F73" s="6" t="s">
        <v>13</v>
      </c>
      <c r="G73" s="6" t="s">
        <v>43</v>
      </c>
      <c r="H73" s="6" t="s">
        <v>1184</v>
      </c>
      <c r="I73" s="6" t="s">
        <v>44</v>
      </c>
      <c r="J73" s="8">
        <v>42164</v>
      </c>
      <c r="K73" s="8">
        <v>42247</v>
      </c>
      <c r="L73" s="7">
        <v>100</v>
      </c>
    </row>
    <row r="74" spans="1:12" ht="15.75" thickBot="1" x14ac:dyDescent="0.3">
      <c r="A74" s="3" t="s">
        <v>308</v>
      </c>
      <c r="B74" s="3" t="s">
        <v>309</v>
      </c>
      <c r="C74" s="3" t="s">
        <v>307</v>
      </c>
      <c r="D74" s="3" t="s">
        <v>17</v>
      </c>
      <c r="E74" s="3" t="s">
        <v>113</v>
      </c>
      <c r="F74" s="3" t="s">
        <v>13</v>
      </c>
      <c r="G74" s="3" t="s">
        <v>43</v>
      </c>
      <c r="H74" s="3" t="s">
        <v>1184</v>
      </c>
      <c r="I74" s="3" t="s">
        <v>44</v>
      </c>
      <c r="J74" s="5">
        <v>42164</v>
      </c>
      <c r="K74" s="5">
        <v>42247</v>
      </c>
      <c r="L74" s="4">
        <v>100</v>
      </c>
    </row>
    <row r="75" spans="1:12" ht="15.75" thickBot="1" x14ac:dyDescent="0.3">
      <c r="A75" s="6" t="s">
        <v>310</v>
      </c>
      <c r="B75" s="6" t="s">
        <v>311</v>
      </c>
      <c r="C75" s="6" t="s">
        <v>312</v>
      </c>
      <c r="D75" s="6" t="s">
        <v>17</v>
      </c>
      <c r="E75" s="6" t="s">
        <v>113</v>
      </c>
      <c r="F75" s="6" t="s">
        <v>13</v>
      </c>
      <c r="G75" s="6" t="s">
        <v>43</v>
      </c>
      <c r="H75" s="6" t="s">
        <v>1184</v>
      </c>
      <c r="I75" s="6" t="s">
        <v>44</v>
      </c>
      <c r="J75" s="8">
        <v>42189</v>
      </c>
      <c r="K75" s="8">
        <v>42220</v>
      </c>
      <c r="L75" s="7">
        <v>100</v>
      </c>
    </row>
    <row r="76" spans="1:12" ht="15.75" thickBot="1" x14ac:dyDescent="0.3">
      <c r="A76" s="3" t="s">
        <v>313</v>
      </c>
      <c r="B76" s="3" t="s">
        <v>314</v>
      </c>
      <c r="C76" s="3" t="s">
        <v>312</v>
      </c>
      <c r="D76" s="3" t="s">
        <v>17</v>
      </c>
      <c r="E76" s="3" t="s">
        <v>113</v>
      </c>
      <c r="F76" s="3" t="s">
        <v>13</v>
      </c>
      <c r="G76" s="3" t="s">
        <v>43</v>
      </c>
      <c r="H76" s="3" t="s">
        <v>1184</v>
      </c>
      <c r="I76" s="3" t="s">
        <v>44</v>
      </c>
      <c r="J76" s="5">
        <v>42190</v>
      </c>
      <c r="K76" s="5">
        <v>42369</v>
      </c>
      <c r="L76" s="4">
        <v>100</v>
      </c>
    </row>
    <row r="77" spans="1:12" ht="15.75" thickBot="1" x14ac:dyDescent="0.3">
      <c r="A77" s="6" t="s">
        <v>315</v>
      </c>
      <c r="B77" s="6" t="s">
        <v>316</v>
      </c>
      <c r="C77" s="6" t="s">
        <v>317</v>
      </c>
      <c r="D77" s="6" t="s">
        <v>17</v>
      </c>
      <c r="E77" s="6" t="s">
        <v>113</v>
      </c>
      <c r="F77" s="6" t="s">
        <v>13</v>
      </c>
      <c r="G77" s="6" t="s">
        <v>52</v>
      </c>
      <c r="H77" s="6" t="s">
        <v>105</v>
      </c>
      <c r="I77" s="6" t="s">
        <v>13</v>
      </c>
      <c r="J77" s="8">
        <v>42200</v>
      </c>
      <c r="K77" s="8">
        <v>42307</v>
      </c>
      <c r="L77" s="7">
        <v>100</v>
      </c>
    </row>
    <row r="78" spans="1:12" ht="15.75" thickBot="1" x14ac:dyDescent="0.3">
      <c r="A78" s="3" t="s">
        <v>318</v>
      </c>
      <c r="B78" s="3" t="s">
        <v>319</v>
      </c>
      <c r="C78" s="3" t="s">
        <v>320</v>
      </c>
      <c r="D78" s="3" t="s">
        <v>17</v>
      </c>
      <c r="E78" s="3" t="s">
        <v>113</v>
      </c>
      <c r="F78" s="3" t="s">
        <v>13</v>
      </c>
      <c r="G78" s="3" t="s">
        <v>14</v>
      </c>
      <c r="H78" s="3" t="s">
        <v>1180</v>
      </c>
      <c r="I78" s="3" t="s">
        <v>23</v>
      </c>
      <c r="J78" s="5">
        <v>42159</v>
      </c>
      <c r="K78" s="5">
        <v>42368</v>
      </c>
      <c r="L78" s="4">
        <v>100</v>
      </c>
    </row>
    <row r="79" spans="1:12" ht="15.75" thickBot="1" x14ac:dyDescent="0.3">
      <c r="A79" s="6" t="s">
        <v>321</v>
      </c>
      <c r="B79" s="6" t="s">
        <v>319</v>
      </c>
      <c r="C79" s="6" t="s">
        <v>322</v>
      </c>
      <c r="D79" s="6" t="s">
        <v>17</v>
      </c>
      <c r="E79" s="6" t="s">
        <v>113</v>
      </c>
      <c r="F79" s="6" t="s">
        <v>13</v>
      </c>
      <c r="G79" s="6" t="s">
        <v>14</v>
      </c>
      <c r="H79" s="6" t="s">
        <v>1180</v>
      </c>
      <c r="I79" s="6" t="s">
        <v>23</v>
      </c>
      <c r="J79" s="8">
        <v>42159</v>
      </c>
      <c r="K79" s="8">
        <v>42368</v>
      </c>
      <c r="L79" s="7">
        <v>100</v>
      </c>
    </row>
    <row r="80" spans="1:12" ht="15.75" thickBot="1" x14ac:dyDescent="0.3">
      <c r="A80" s="3" t="s">
        <v>323</v>
      </c>
      <c r="B80" s="3" t="s">
        <v>319</v>
      </c>
      <c r="C80" s="3" t="s">
        <v>324</v>
      </c>
      <c r="D80" s="3" t="s">
        <v>17</v>
      </c>
      <c r="E80" s="3" t="s">
        <v>113</v>
      </c>
      <c r="F80" s="3" t="s">
        <v>13</v>
      </c>
      <c r="G80" s="3" t="s">
        <v>14</v>
      </c>
      <c r="H80" s="3" t="s">
        <v>1180</v>
      </c>
      <c r="I80" s="3" t="s">
        <v>23</v>
      </c>
      <c r="J80" s="5">
        <v>42159</v>
      </c>
      <c r="K80" s="5">
        <v>42368</v>
      </c>
      <c r="L80" s="4">
        <v>100</v>
      </c>
    </row>
    <row r="81" spans="1:12" ht="15.75" thickBot="1" x14ac:dyDescent="0.3">
      <c r="A81" s="6" t="s">
        <v>325</v>
      </c>
      <c r="B81" s="6" t="s">
        <v>326</v>
      </c>
      <c r="C81" s="6" t="s">
        <v>327</v>
      </c>
      <c r="D81" s="6" t="s">
        <v>17</v>
      </c>
      <c r="E81" s="6" t="s">
        <v>113</v>
      </c>
      <c r="F81" s="6" t="s">
        <v>13</v>
      </c>
      <c r="G81" s="6" t="s">
        <v>15</v>
      </c>
      <c r="H81" s="6" t="s">
        <v>117</v>
      </c>
      <c r="I81" s="6" t="s">
        <v>16</v>
      </c>
      <c r="J81" s="8">
        <v>42160</v>
      </c>
      <c r="K81" s="8">
        <v>42340</v>
      </c>
      <c r="L81" s="7">
        <v>100</v>
      </c>
    </row>
    <row r="82" spans="1:12" ht="15.75" thickBot="1" x14ac:dyDescent="0.3">
      <c r="A82" s="3" t="s">
        <v>328</v>
      </c>
      <c r="B82" s="3" t="s">
        <v>319</v>
      </c>
      <c r="C82" s="3" t="s">
        <v>329</v>
      </c>
      <c r="D82" s="3" t="s">
        <v>17</v>
      </c>
      <c r="E82" s="3" t="s">
        <v>113</v>
      </c>
      <c r="F82" s="3" t="s">
        <v>13</v>
      </c>
      <c r="G82" s="3" t="s">
        <v>14</v>
      </c>
      <c r="H82" s="3" t="s">
        <v>1180</v>
      </c>
      <c r="I82" s="3" t="s">
        <v>23</v>
      </c>
      <c r="J82" s="5">
        <v>42159</v>
      </c>
      <c r="K82" s="5">
        <v>42368</v>
      </c>
      <c r="L82" s="4">
        <v>100</v>
      </c>
    </row>
    <row r="83" spans="1:12" ht="15.75" thickBot="1" x14ac:dyDescent="0.3">
      <c r="A83" s="6" t="s">
        <v>330</v>
      </c>
      <c r="B83" s="6" t="s">
        <v>331</v>
      </c>
      <c r="C83" s="6" t="s">
        <v>332</v>
      </c>
      <c r="D83" s="6" t="s">
        <v>12</v>
      </c>
      <c r="E83" s="6" t="s">
        <v>113</v>
      </c>
      <c r="F83" s="6" t="s">
        <v>13</v>
      </c>
      <c r="G83" s="6" t="s">
        <v>15</v>
      </c>
      <c r="H83" s="6" t="s">
        <v>117</v>
      </c>
      <c r="I83" s="6" t="s">
        <v>16</v>
      </c>
      <c r="J83" s="8">
        <v>42160</v>
      </c>
      <c r="K83" s="8">
        <v>42369</v>
      </c>
      <c r="L83" s="7">
        <v>100</v>
      </c>
    </row>
    <row r="84" spans="1:12" ht="15.75" thickBot="1" x14ac:dyDescent="0.3">
      <c r="A84" s="3" t="s">
        <v>333</v>
      </c>
      <c r="B84" s="3" t="s">
        <v>331</v>
      </c>
      <c r="C84" s="3" t="s">
        <v>334</v>
      </c>
      <c r="D84" s="3" t="s">
        <v>12</v>
      </c>
      <c r="E84" s="3" t="s">
        <v>113</v>
      </c>
      <c r="F84" s="3" t="s">
        <v>13</v>
      </c>
      <c r="G84" s="3" t="s">
        <v>15</v>
      </c>
      <c r="H84" s="3" t="s">
        <v>117</v>
      </c>
      <c r="I84" s="3" t="s">
        <v>16</v>
      </c>
      <c r="J84" s="5">
        <v>42160</v>
      </c>
      <c r="K84" s="5">
        <v>42369</v>
      </c>
      <c r="L84" s="4">
        <v>100</v>
      </c>
    </row>
    <row r="85" spans="1:12" ht="15.75" thickBot="1" x14ac:dyDescent="0.3">
      <c r="A85" s="6" t="s">
        <v>335</v>
      </c>
      <c r="B85" s="6" t="s">
        <v>336</v>
      </c>
      <c r="C85" s="6" t="s">
        <v>337</v>
      </c>
      <c r="D85" s="6" t="s">
        <v>17</v>
      </c>
      <c r="E85" s="6" t="s">
        <v>113</v>
      </c>
      <c r="F85" s="6" t="s">
        <v>13</v>
      </c>
      <c r="G85" s="6" t="s">
        <v>15</v>
      </c>
      <c r="H85" s="6" t="s">
        <v>117</v>
      </c>
      <c r="I85" s="6" t="s">
        <v>16</v>
      </c>
      <c r="J85" s="8">
        <v>42160</v>
      </c>
      <c r="K85" s="8">
        <v>42231</v>
      </c>
      <c r="L85" s="7">
        <v>100</v>
      </c>
    </row>
    <row r="86" spans="1:12" ht="15.75" thickBot="1" x14ac:dyDescent="0.3">
      <c r="A86" s="3" t="s">
        <v>338</v>
      </c>
      <c r="B86" s="3" t="s">
        <v>339</v>
      </c>
      <c r="C86" s="3" t="s">
        <v>340</v>
      </c>
      <c r="D86" s="3" t="s">
        <v>17</v>
      </c>
      <c r="E86" s="3" t="s">
        <v>113</v>
      </c>
      <c r="F86" s="3" t="s">
        <v>13</v>
      </c>
      <c r="G86" s="3" t="s">
        <v>15</v>
      </c>
      <c r="H86" s="3" t="s">
        <v>117</v>
      </c>
      <c r="I86" s="3" t="s">
        <v>16</v>
      </c>
      <c r="J86" s="5">
        <v>42160</v>
      </c>
      <c r="K86" s="5">
        <v>42369</v>
      </c>
      <c r="L86" s="4">
        <v>100</v>
      </c>
    </row>
    <row r="87" spans="1:12" ht="15.75" thickBot="1" x14ac:dyDescent="0.3">
      <c r="A87" s="6" t="s">
        <v>341</v>
      </c>
      <c r="B87" s="6" t="s">
        <v>342</v>
      </c>
      <c r="C87" s="6" t="s">
        <v>343</v>
      </c>
      <c r="D87" s="6" t="s">
        <v>17</v>
      </c>
      <c r="E87" s="6" t="s">
        <v>113</v>
      </c>
      <c r="F87" s="6" t="s">
        <v>13</v>
      </c>
      <c r="G87" s="6" t="s">
        <v>192</v>
      </c>
      <c r="H87" s="6" t="s">
        <v>193</v>
      </c>
      <c r="I87" s="6" t="s">
        <v>32</v>
      </c>
      <c r="J87" s="8">
        <v>42217</v>
      </c>
      <c r="K87" s="8">
        <v>42369</v>
      </c>
      <c r="L87" s="7">
        <v>100</v>
      </c>
    </row>
    <row r="88" spans="1:12" ht="15.75" thickBot="1" x14ac:dyDescent="0.3">
      <c r="A88" s="3" t="s">
        <v>344</v>
      </c>
      <c r="B88" s="3" t="s">
        <v>345</v>
      </c>
      <c r="C88" s="3" t="s">
        <v>346</v>
      </c>
      <c r="D88" s="3" t="s">
        <v>17</v>
      </c>
      <c r="E88" s="3" t="s">
        <v>113</v>
      </c>
      <c r="F88" s="3" t="s">
        <v>13</v>
      </c>
      <c r="G88" s="3" t="s">
        <v>15</v>
      </c>
      <c r="H88" s="3" t="s">
        <v>117</v>
      </c>
      <c r="I88" s="3" t="s">
        <v>16</v>
      </c>
      <c r="J88" s="5">
        <v>42160</v>
      </c>
      <c r="K88" s="5">
        <v>42369</v>
      </c>
      <c r="L88" s="4">
        <v>100</v>
      </c>
    </row>
    <row r="89" spans="1:12" ht="15.75" thickBot="1" x14ac:dyDescent="0.3">
      <c r="A89" s="6" t="s">
        <v>347</v>
      </c>
      <c r="B89" s="6" t="s">
        <v>348</v>
      </c>
      <c r="C89" s="6" t="s">
        <v>349</v>
      </c>
      <c r="D89" s="6" t="s">
        <v>17</v>
      </c>
      <c r="E89" s="6" t="s">
        <v>113</v>
      </c>
      <c r="F89" s="6" t="s">
        <v>13</v>
      </c>
      <c r="G89" s="6" t="s">
        <v>192</v>
      </c>
      <c r="H89" s="6" t="s">
        <v>193</v>
      </c>
      <c r="I89" s="6" t="s">
        <v>32</v>
      </c>
      <c r="J89" s="8">
        <v>42163</v>
      </c>
      <c r="K89" s="8">
        <v>42308</v>
      </c>
      <c r="L89" s="7">
        <v>100</v>
      </c>
    </row>
    <row r="90" spans="1:12" ht="15.75" thickBot="1" x14ac:dyDescent="0.3">
      <c r="A90" s="3" t="s">
        <v>350</v>
      </c>
      <c r="B90" s="3" t="s">
        <v>319</v>
      </c>
      <c r="C90" s="3" t="s">
        <v>351</v>
      </c>
      <c r="D90" s="3" t="s">
        <v>17</v>
      </c>
      <c r="E90" s="3" t="s">
        <v>113</v>
      </c>
      <c r="F90" s="3" t="s">
        <v>13</v>
      </c>
      <c r="G90" s="3" t="s">
        <v>14</v>
      </c>
      <c r="H90" s="3" t="s">
        <v>1180</v>
      </c>
      <c r="I90" s="3" t="s">
        <v>23</v>
      </c>
      <c r="J90" s="5">
        <v>42159</v>
      </c>
      <c r="K90" s="5">
        <v>42368</v>
      </c>
      <c r="L90" s="4">
        <v>100</v>
      </c>
    </row>
    <row r="91" spans="1:12" ht="15.75" thickBot="1" x14ac:dyDescent="0.3">
      <c r="A91" s="6" t="s">
        <v>352</v>
      </c>
      <c r="B91" s="6" t="s">
        <v>353</v>
      </c>
      <c r="C91" s="6" t="s">
        <v>354</v>
      </c>
      <c r="D91" s="6" t="s">
        <v>17</v>
      </c>
      <c r="E91" s="6" t="s">
        <v>113</v>
      </c>
      <c r="F91" s="6" t="s">
        <v>13</v>
      </c>
      <c r="G91" s="6" t="s">
        <v>15</v>
      </c>
      <c r="H91" s="6" t="s">
        <v>117</v>
      </c>
      <c r="I91" s="6" t="s">
        <v>16</v>
      </c>
      <c r="J91" s="8">
        <v>42160</v>
      </c>
      <c r="K91" s="8">
        <v>42369</v>
      </c>
      <c r="L91" s="7">
        <v>100</v>
      </c>
    </row>
    <row r="92" spans="1:12" ht="15.75" thickBot="1" x14ac:dyDescent="0.3">
      <c r="A92" s="3" t="s">
        <v>355</v>
      </c>
      <c r="B92" s="3" t="s">
        <v>356</v>
      </c>
      <c r="C92" s="3" t="s">
        <v>357</v>
      </c>
      <c r="D92" s="3" t="s">
        <v>12</v>
      </c>
      <c r="E92" s="3" t="s">
        <v>113</v>
      </c>
      <c r="F92" s="3" t="s">
        <v>13</v>
      </c>
      <c r="G92" s="3" t="s">
        <v>14</v>
      </c>
      <c r="H92" s="3" t="s">
        <v>1180</v>
      </c>
      <c r="I92" s="3" t="s">
        <v>23</v>
      </c>
      <c r="J92" s="5">
        <v>42139</v>
      </c>
      <c r="K92" s="5">
        <v>42369</v>
      </c>
      <c r="L92" s="4">
        <v>100</v>
      </c>
    </row>
    <row r="93" spans="1:12" ht="15.75" thickBot="1" x14ac:dyDescent="0.3">
      <c r="A93" s="6" t="s">
        <v>358</v>
      </c>
      <c r="B93" s="6" t="s">
        <v>359</v>
      </c>
      <c r="C93" s="6" t="s">
        <v>360</v>
      </c>
      <c r="D93" s="6" t="s">
        <v>17</v>
      </c>
      <c r="E93" s="6" t="s">
        <v>113</v>
      </c>
      <c r="F93" s="6" t="s">
        <v>13</v>
      </c>
      <c r="G93" s="6" t="s">
        <v>27</v>
      </c>
      <c r="H93" s="6" t="s">
        <v>103</v>
      </c>
      <c r="I93" s="6" t="s">
        <v>168</v>
      </c>
      <c r="J93" s="8">
        <v>42164</v>
      </c>
      <c r="K93" s="8">
        <v>42369</v>
      </c>
      <c r="L93" s="7">
        <v>100</v>
      </c>
    </row>
    <row r="94" spans="1:12" ht="15.75" thickBot="1" x14ac:dyDescent="0.3">
      <c r="A94" s="3" t="s">
        <v>361</v>
      </c>
      <c r="B94" s="3" t="s">
        <v>362</v>
      </c>
      <c r="C94" s="3" t="s">
        <v>363</v>
      </c>
      <c r="D94" s="3" t="s">
        <v>12</v>
      </c>
      <c r="E94" s="3" t="s">
        <v>113</v>
      </c>
      <c r="F94" s="3" t="s">
        <v>13</v>
      </c>
      <c r="G94" s="3" t="s">
        <v>33</v>
      </c>
      <c r="H94" s="3" t="s">
        <v>34</v>
      </c>
      <c r="I94" s="3" t="s">
        <v>35</v>
      </c>
      <c r="J94" s="5">
        <v>42156</v>
      </c>
      <c r="K94" s="5">
        <v>42278</v>
      </c>
      <c r="L94" s="4">
        <v>100</v>
      </c>
    </row>
    <row r="95" spans="1:12" ht="15.75" thickBot="1" x14ac:dyDescent="0.3">
      <c r="A95" s="6" t="s">
        <v>364</v>
      </c>
      <c r="B95" s="6" t="s">
        <v>319</v>
      </c>
      <c r="C95" s="6" t="s">
        <v>365</v>
      </c>
      <c r="D95" s="6" t="s">
        <v>17</v>
      </c>
      <c r="E95" s="6" t="s">
        <v>113</v>
      </c>
      <c r="F95" s="6" t="s">
        <v>13</v>
      </c>
      <c r="G95" s="6" t="s">
        <v>14</v>
      </c>
      <c r="H95" s="6" t="s">
        <v>1180</v>
      </c>
      <c r="I95" s="6" t="s">
        <v>23</v>
      </c>
      <c r="J95" s="8">
        <v>42159</v>
      </c>
      <c r="K95" s="8">
        <v>42368</v>
      </c>
      <c r="L95" s="7">
        <v>100</v>
      </c>
    </row>
    <row r="96" spans="1:12" ht="15.75" thickBot="1" x14ac:dyDescent="0.3">
      <c r="A96" s="3" t="s">
        <v>366</v>
      </c>
      <c r="B96" s="3" t="s">
        <v>367</v>
      </c>
      <c r="C96" s="3" t="s">
        <v>368</v>
      </c>
      <c r="D96" s="3" t="s">
        <v>17</v>
      </c>
      <c r="E96" s="3" t="s">
        <v>113</v>
      </c>
      <c r="F96" s="3" t="s">
        <v>13</v>
      </c>
      <c r="G96" s="3" t="s">
        <v>53</v>
      </c>
      <c r="H96" s="3" t="s">
        <v>54</v>
      </c>
      <c r="I96" s="3" t="s">
        <v>369</v>
      </c>
      <c r="J96" s="5">
        <v>42164</v>
      </c>
      <c r="K96" s="5">
        <v>42246</v>
      </c>
      <c r="L96" s="4">
        <v>100</v>
      </c>
    </row>
    <row r="97" spans="1:12" ht="15.75" thickBot="1" x14ac:dyDescent="0.3">
      <c r="A97" s="6" t="s">
        <v>370</v>
      </c>
      <c r="B97" s="6" t="s">
        <v>319</v>
      </c>
      <c r="C97" s="6" t="s">
        <v>371</v>
      </c>
      <c r="D97" s="6" t="s">
        <v>17</v>
      </c>
      <c r="E97" s="6" t="s">
        <v>113</v>
      </c>
      <c r="F97" s="6" t="s">
        <v>13</v>
      </c>
      <c r="G97" s="6" t="s">
        <v>14</v>
      </c>
      <c r="H97" s="6" t="s">
        <v>1180</v>
      </c>
      <c r="I97" s="6" t="s">
        <v>23</v>
      </c>
      <c r="J97" s="8">
        <v>42159</v>
      </c>
      <c r="K97" s="8">
        <v>42368</v>
      </c>
      <c r="L97" s="7">
        <v>100</v>
      </c>
    </row>
    <row r="98" spans="1:12" ht="15.75" thickBot="1" x14ac:dyDescent="0.3">
      <c r="A98" s="3" t="s">
        <v>372</v>
      </c>
      <c r="B98" s="3" t="s">
        <v>373</v>
      </c>
      <c r="C98" s="3" t="s">
        <v>374</v>
      </c>
      <c r="D98" s="3" t="s">
        <v>17</v>
      </c>
      <c r="E98" s="3" t="s">
        <v>113</v>
      </c>
      <c r="F98" s="3" t="s">
        <v>13</v>
      </c>
      <c r="G98" s="3" t="s">
        <v>30</v>
      </c>
      <c r="H98" s="3" t="s">
        <v>31</v>
      </c>
      <c r="I98" s="3" t="s">
        <v>186</v>
      </c>
      <c r="J98" s="5">
        <v>42163</v>
      </c>
      <c r="K98" s="5">
        <v>42529</v>
      </c>
      <c r="L98" s="4">
        <v>100</v>
      </c>
    </row>
    <row r="99" spans="1:12" ht="15.75" thickBot="1" x14ac:dyDescent="0.3">
      <c r="A99" s="6" t="s">
        <v>375</v>
      </c>
      <c r="B99" s="6" t="s">
        <v>376</v>
      </c>
      <c r="C99" s="6" t="s">
        <v>377</v>
      </c>
      <c r="D99" s="6" t="s">
        <v>17</v>
      </c>
      <c r="E99" s="6" t="s">
        <v>113</v>
      </c>
      <c r="F99" s="6" t="s">
        <v>13</v>
      </c>
      <c r="G99" s="6" t="s">
        <v>55</v>
      </c>
      <c r="H99" s="6" t="s">
        <v>1185</v>
      </c>
      <c r="I99" s="6" t="s">
        <v>378</v>
      </c>
      <c r="J99" s="8">
        <v>42109</v>
      </c>
      <c r="K99" s="8">
        <v>42109</v>
      </c>
      <c r="L99" s="7">
        <v>100</v>
      </c>
    </row>
    <row r="100" spans="1:12" ht="15.75" thickBot="1" x14ac:dyDescent="0.3">
      <c r="A100" s="3" t="s">
        <v>379</v>
      </c>
      <c r="B100" s="3" t="s">
        <v>380</v>
      </c>
      <c r="C100" s="3" t="s">
        <v>377</v>
      </c>
      <c r="D100" s="3" t="s">
        <v>17</v>
      </c>
      <c r="E100" s="3" t="s">
        <v>113</v>
      </c>
      <c r="F100" s="3" t="s">
        <v>13</v>
      </c>
      <c r="G100" s="3" t="s">
        <v>55</v>
      </c>
      <c r="H100" s="3" t="s">
        <v>1185</v>
      </c>
      <c r="I100" s="3" t="s">
        <v>378</v>
      </c>
      <c r="J100" s="5">
        <v>42186</v>
      </c>
      <c r="K100" s="5">
        <v>42369</v>
      </c>
      <c r="L100" s="4">
        <v>100</v>
      </c>
    </row>
    <row r="101" spans="1:12" ht="15.75" thickBot="1" x14ac:dyDescent="0.3">
      <c r="A101" s="6" t="s">
        <v>381</v>
      </c>
      <c r="B101" s="6" t="s">
        <v>382</v>
      </c>
      <c r="C101" s="6" t="s">
        <v>383</v>
      </c>
      <c r="D101" s="6" t="s">
        <v>17</v>
      </c>
      <c r="E101" s="6" t="s">
        <v>113</v>
      </c>
      <c r="F101" s="6" t="s">
        <v>13</v>
      </c>
      <c r="G101" s="6" t="s">
        <v>14</v>
      </c>
      <c r="H101" s="6" t="s">
        <v>1180</v>
      </c>
      <c r="I101" s="6" t="s">
        <v>23</v>
      </c>
      <c r="J101" s="8">
        <v>42163</v>
      </c>
      <c r="K101" s="8">
        <v>42369</v>
      </c>
      <c r="L101" s="7">
        <v>100</v>
      </c>
    </row>
    <row r="102" spans="1:12" ht="15.75" thickBot="1" x14ac:dyDescent="0.3">
      <c r="A102" s="3" t="s">
        <v>384</v>
      </c>
      <c r="B102" s="3" t="s">
        <v>385</v>
      </c>
      <c r="C102" s="3" t="s">
        <v>386</v>
      </c>
      <c r="D102" s="3" t="s">
        <v>17</v>
      </c>
      <c r="E102" s="3" t="s">
        <v>113</v>
      </c>
      <c r="F102" s="3" t="s">
        <v>13</v>
      </c>
      <c r="G102" s="3" t="s">
        <v>28</v>
      </c>
      <c r="H102" s="3" t="s">
        <v>1183</v>
      </c>
      <c r="I102" s="3" t="s">
        <v>29</v>
      </c>
      <c r="J102" s="5">
        <v>42163</v>
      </c>
      <c r="K102" s="5">
        <v>42529</v>
      </c>
      <c r="L102" s="4">
        <v>100</v>
      </c>
    </row>
    <row r="103" spans="1:12" ht="15.75" thickBot="1" x14ac:dyDescent="0.3">
      <c r="A103" s="6" t="s">
        <v>387</v>
      </c>
      <c r="B103" s="6" t="s">
        <v>388</v>
      </c>
      <c r="C103" s="6" t="s">
        <v>389</v>
      </c>
      <c r="D103" s="6" t="s">
        <v>17</v>
      </c>
      <c r="E103" s="6" t="s">
        <v>113</v>
      </c>
      <c r="F103" s="6" t="s">
        <v>13</v>
      </c>
      <c r="G103" s="6" t="s">
        <v>14</v>
      </c>
      <c r="H103" s="6" t="s">
        <v>1180</v>
      </c>
      <c r="I103" s="6" t="s">
        <v>56</v>
      </c>
      <c r="J103" s="8">
        <v>42163</v>
      </c>
      <c r="K103" s="8">
        <v>42529</v>
      </c>
      <c r="L103" s="7">
        <v>100</v>
      </c>
    </row>
    <row r="104" spans="1:12" ht="15.75" thickBot="1" x14ac:dyDescent="0.3">
      <c r="A104" s="3" t="s">
        <v>390</v>
      </c>
      <c r="B104" s="3" t="s">
        <v>391</v>
      </c>
      <c r="C104" s="3" t="s">
        <v>392</v>
      </c>
      <c r="D104" s="3" t="s">
        <v>17</v>
      </c>
      <c r="E104" s="3" t="s">
        <v>113</v>
      </c>
      <c r="F104" s="3" t="s">
        <v>13</v>
      </c>
      <c r="G104" s="3" t="s">
        <v>39</v>
      </c>
      <c r="H104" s="3" t="s">
        <v>40</v>
      </c>
      <c r="I104" s="3" t="s">
        <v>41</v>
      </c>
      <c r="J104" s="5">
        <v>42186</v>
      </c>
      <c r="K104" s="5">
        <v>42400</v>
      </c>
      <c r="L104" s="4">
        <v>100</v>
      </c>
    </row>
    <row r="105" spans="1:12" ht="15.75" thickBot="1" x14ac:dyDescent="0.3">
      <c r="A105" s="6" t="s">
        <v>393</v>
      </c>
      <c r="B105" s="6" t="s">
        <v>394</v>
      </c>
      <c r="C105" s="6" t="s">
        <v>395</v>
      </c>
      <c r="D105" s="6" t="s">
        <v>17</v>
      </c>
      <c r="E105" s="6" t="s">
        <v>113</v>
      </c>
      <c r="F105" s="6" t="s">
        <v>13</v>
      </c>
      <c r="G105" s="6" t="s">
        <v>57</v>
      </c>
      <c r="H105" s="6" t="s">
        <v>1186</v>
      </c>
      <c r="I105" s="6" t="s">
        <v>396</v>
      </c>
      <c r="J105" s="8">
        <v>41852</v>
      </c>
      <c r="K105" s="8">
        <v>41882</v>
      </c>
      <c r="L105" s="7">
        <v>100</v>
      </c>
    </row>
    <row r="106" spans="1:12" ht="15.75" thickBot="1" x14ac:dyDescent="0.3">
      <c r="A106" s="3" t="s">
        <v>397</v>
      </c>
      <c r="B106" s="3" t="s">
        <v>398</v>
      </c>
      <c r="C106" s="3" t="s">
        <v>395</v>
      </c>
      <c r="D106" s="3" t="s">
        <v>17</v>
      </c>
      <c r="E106" s="3" t="s">
        <v>113</v>
      </c>
      <c r="F106" s="3" t="s">
        <v>13</v>
      </c>
      <c r="G106" s="3" t="s">
        <v>57</v>
      </c>
      <c r="H106" s="3" t="s">
        <v>1186</v>
      </c>
      <c r="I106" s="3" t="s">
        <v>396</v>
      </c>
      <c r="J106" s="5">
        <v>41852</v>
      </c>
      <c r="K106" s="5">
        <v>41882</v>
      </c>
      <c r="L106" s="4">
        <v>100</v>
      </c>
    </row>
    <row r="107" spans="1:12" ht="15.75" thickBot="1" x14ac:dyDescent="0.3">
      <c r="A107" s="6" t="s">
        <v>399</v>
      </c>
      <c r="B107" s="6" t="s">
        <v>394</v>
      </c>
      <c r="C107" s="6" t="s">
        <v>400</v>
      </c>
      <c r="D107" s="6" t="s">
        <v>17</v>
      </c>
      <c r="E107" s="6" t="s">
        <v>113</v>
      </c>
      <c r="F107" s="6" t="s">
        <v>13</v>
      </c>
      <c r="G107" s="6" t="s">
        <v>57</v>
      </c>
      <c r="H107" s="6" t="s">
        <v>1186</v>
      </c>
      <c r="I107" s="6" t="s">
        <v>396</v>
      </c>
      <c r="J107" s="8">
        <v>41852</v>
      </c>
      <c r="K107" s="8">
        <v>41882</v>
      </c>
      <c r="L107" s="7">
        <v>100</v>
      </c>
    </row>
    <row r="108" spans="1:12" ht="15.75" thickBot="1" x14ac:dyDescent="0.3">
      <c r="A108" s="3" t="s">
        <v>401</v>
      </c>
      <c r="B108" s="3" t="s">
        <v>398</v>
      </c>
      <c r="C108" s="3" t="s">
        <v>400</v>
      </c>
      <c r="D108" s="3" t="s">
        <v>17</v>
      </c>
      <c r="E108" s="3" t="s">
        <v>113</v>
      </c>
      <c r="F108" s="3" t="s">
        <v>13</v>
      </c>
      <c r="G108" s="3" t="s">
        <v>57</v>
      </c>
      <c r="H108" s="3" t="s">
        <v>1186</v>
      </c>
      <c r="I108" s="3" t="s">
        <v>396</v>
      </c>
      <c r="J108" s="5">
        <v>41852</v>
      </c>
      <c r="K108" s="5">
        <v>41882</v>
      </c>
      <c r="L108" s="4">
        <v>100</v>
      </c>
    </row>
    <row r="109" spans="1:12" ht="15.75" thickBot="1" x14ac:dyDescent="0.3">
      <c r="A109" s="6" t="s">
        <v>402</v>
      </c>
      <c r="B109" s="6" t="s">
        <v>394</v>
      </c>
      <c r="C109" s="6" t="s">
        <v>403</v>
      </c>
      <c r="D109" s="6" t="s">
        <v>17</v>
      </c>
      <c r="E109" s="6" t="s">
        <v>113</v>
      </c>
      <c r="F109" s="6" t="s">
        <v>13</v>
      </c>
      <c r="G109" s="6" t="s">
        <v>57</v>
      </c>
      <c r="H109" s="6" t="s">
        <v>1186</v>
      </c>
      <c r="I109" s="6" t="s">
        <v>396</v>
      </c>
      <c r="J109" s="8">
        <v>41852</v>
      </c>
      <c r="K109" s="8">
        <v>41882</v>
      </c>
      <c r="L109" s="7">
        <v>100</v>
      </c>
    </row>
    <row r="110" spans="1:12" ht="15.75" thickBot="1" x14ac:dyDescent="0.3">
      <c r="A110" s="3" t="s">
        <v>404</v>
      </c>
      <c r="B110" s="3" t="s">
        <v>398</v>
      </c>
      <c r="C110" s="3" t="s">
        <v>403</v>
      </c>
      <c r="D110" s="3" t="s">
        <v>17</v>
      </c>
      <c r="E110" s="3" t="s">
        <v>113</v>
      </c>
      <c r="F110" s="3" t="s">
        <v>13</v>
      </c>
      <c r="G110" s="3" t="s">
        <v>57</v>
      </c>
      <c r="H110" s="3" t="s">
        <v>1186</v>
      </c>
      <c r="I110" s="3" t="s">
        <v>396</v>
      </c>
      <c r="J110" s="5">
        <v>41852</v>
      </c>
      <c r="K110" s="5">
        <v>41882</v>
      </c>
      <c r="L110" s="4">
        <v>100</v>
      </c>
    </row>
    <row r="111" spans="1:12" ht="15.75" thickBot="1" x14ac:dyDescent="0.3">
      <c r="A111" s="6" t="s">
        <v>405</v>
      </c>
      <c r="B111" s="6" t="s">
        <v>406</v>
      </c>
      <c r="C111" s="6" t="s">
        <v>407</v>
      </c>
      <c r="D111" s="6" t="s">
        <v>17</v>
      </c>
      <c r="E111" s="6" t="s">
        <v>113</v>
      </c>
      <c r="F111" s="6" t="s">
        <v>13</v>
      </c>
      <c r="G111" s="6" t="s">
        <v>27</v>
      </c>
      <c r="H111" s="6" t="s">
        <v>103</v>
      </c>
      <c r="I111" s="6" t="s">
        <v>168</v>
      </c>
      <c r="J111" s="8">
        <v>42164</v>
      </c>
      <c r="K111" s="8">
        <v>42369</v>
      </c>
      <c r="L111" s="7">
        <v>100</v>
      </c>
    </row>
    <row r="112" spans="1:12" ht="15.75" thickBot="1" x14ac:dyDescent="0.3">
      <c r="A112" s="3" t="s">
        <v>408</v>
      </c>
      <c r="B112" s="3" t="s">
        <v>409</v>
      </c>
      <c r="C112" s="3" t="s">
        <v>410</v>
      </c>
      <c r="D112" s="3" t="s">
        <v>12</v>
      </c>
      <c r="E112" s="3" t="s">
        <v>113</v>
      </c>
      <c r="F112" s="3" t="s">
        <v>13</v>
      </c>
      <c r="G112" s="3" t="s">
        <v>28</v>
      </c>
      <c r="H112" s="3" t="s">
        <v>1183</v>
      </c>
      <c r="I112" s="3" t="s">
        <v>29</v>
      </c>
      <c r="J112" s="5">
        <v>42164</v>
      </c>
      <c r="K112" s="5">
        <v>42369</v>
      </c>
      <c r="L112" s="4">
        <v>100</v>
      </c>
    </row>
    <row r="113" spans="1:12" ht="15.75" thickBot="1" x14ac:dyDescent="0.3">
      <c r="A113" s="6" t="s">
        <v>411</v>
      </c>
      <c r="B113" s="6" t="s">
        <v>412</v>
      </c>
      <c r="C113" s="6" t="s">
        <v>413</v>
      </c>
      <c r="D113" s="6" t="s">
        <v>17</v>
      </c>
      <c r="E113" s="6" t="s">
        <v>113</v>
      </c>
      <c r="F113" s="6" t="s">
        <v>13</v>
      </c>
      <c r="G113" s="6" t="s">
        <v>20</v>
      </c>
      <c r="H113" s="6" t="s">
        <v>106</v>
      </c>
      <c r="I113" s="6" t="s">
        <v>21</v>
      </c>
      <c r="J113" s="8">
        <v>41075</v>
      </c>
      <c r="K113" s="8">
        <v>41547</v>
      </c>
      <c r="L113" s="7">
        <v>100</v>
      </c>
    </row>
    <row r="114" spans="1:12" ht="15.75" thickBot="1" x14ac:dyDescent="0.3">
      <c r="A114" s="3" t="s">
        <v>414</v>
      </c>
      <c r="B114" s="3" t="s">
        <v>415</v>
      </c>
      <c r="C114" s="3" t="s">
        <v>416</v>
      </c>
      <c r="D114" s="3" t="s">
        <v>17</v>
      </c>
      <c r="E114" s="3" t="s">
        <v>113</v>
      </c>
      <c r="F114" s="3" t="s">
        <v>13</v>
      </c>
      <c r="G114" s="3" t="s">
        <v>33</v>
      </c>
      <c r="H114" s="3" t="s">
        <v>34</v>
      </c>
      <c r="I114" s="3" t="s">
        <v>35</v>
      </c>
      <c r="J114" s="5">
        <v>42278</v>
      </c>
      <c r="K114" s="5">
        <v>42369</v>
      </c>
      <c r="L114" s="4">
        <v>100</v>
      </c>
    </row>
    <row r="115" spans="1:12" ht="15.75" thickBot="1" x14ac:dyDescent="0.3">
      <c r="A115" s="6" t="s">
        <v>417</v>
      </c>
      <c r="B115" s="6" t="s">
        <v>418</v>
      </c>
      <c r="C115" s="6" t="s">
        <v>416</v>
      </c>
      <c r="D115" s="6" t="s">
        <v>17</v>
      </c>
      <c r="E115" s="6" t="s">
        <v>113</v>
      </c>
      <c r="F115" s="6" t="s">
        <v>13</v>
      </c>
      <c r="G115" s="6" t="s">
        <v>33</v>
      </c>
      <c r="H115" s="6" t="s">
        <v>34</v>
      </c>
      <c r="I115" s="6" t="s">
        <v>35</v>
      </c>
      <c r="J115" s="8">
        <v>42278</v>
      </c>
      <c r="K115" s="8">
        <v>42369</v>
      </c>
      <c r="L115" s="7">
        <v>100</v>
      </c>
    </row>
    <row r="116" spans="1:12" ht="15.75" thickBot="1" x14ac:dyDescent="0.3">
      <c r="A116" s="3" t="s">
        <v>419</v>
      </c>
      <c r="B116" s="3" t="s">
        <v>420</v>
      </c>
      <c r="C116" s="3" t="s">
        <v>421</v>
      </c>
      <c r="D116" s="3" t="s">
        <v>17</v>
      </c>
      <c r="E116" s="3" t="s">
        <v>113</v>
      </c>
      <c r="F116" s="3" t="s">
        <v>13</v>
      </c>
      <c r="G116" s="3" t="s">
        <v>14</v>
      </c>
      <c r="H116" s="3" t="s">
        <v>1180</v>
      </c>
      <c r="I116" s="3" t="s">
        <v>56</v>
      </c>
      <c r="J116" s="5">
        <v>42278</v>
      </c>
      <c r="K116" s="5">
        <v>42612</v>
      </c>
      <c r="L116" s="4">
        <v>100</v>
      </c>
    </row>
    <row r="117" spans="1:12" ht="15.75" thickBot="1" x14ac:dyDescent="0.3">
      <c r="A117" s="6" t="s">
        <v>422</v>
      </c>
      <c r="B117" s="6" t="s">
        <v>423</v>
      </c>
      <c r="C117" s="6" t="s">
        <v>424</v>
      </c>
      <c r="D117" s="6" t="s">
        <v>12</v>
      </c>
      <c r="E117" s="6" t="s">
        <v>113</v>
      </c>
      <c r="F117" s="6" t="s">
        <v>13</v>
      </c>
      <c r="G117" s="6" t="s">
        <v>14</v>
      </c>
      <c r="H117" s="6" t="s">
        <v>1180</v>
      </c>
      <c r="I117" s="6" t="s">
        <v>23</v>
      </c>
      <c r="J117" s="8">
        <v>42278</v>
      </c>
      <c r="K117" s="8">
        <v>42460</v>
      </c>
      <c r="L117" s="7">
        <v>100</v>
      </c>
    </row>
    <row r="118" spans="1:12" ht="15.75" thickBot="1" x14ac:dyDescent="0.3">
      <c r="A118" s="3" t="s">
        <v>425</v>
      </c>
      <c r="B118" s="3" t="s">
        <v>426</v>
      </c>
      <c r="C118" s="3" t="s">
        <v>427</v>
      </c>
      <c r="D118" s="3" t="s">
        <v>17</v>
      </c>
      <c r="E118" s="3" t="s">
        <v>113</v>
      </c>
      <c r="F118" s="3" t="s">
        <v>13</v>
      </c>
      <c r="G118" s="3" t="s">
        <v>14</v>
      </c>
      <c r="H118" s="3" t="s">
        <v>1180</v>
      </c>
      <c r="I118" s="3" t="s">
        <v>56</v>
      </c>
      <c r="J118" s="5">
        <v>42278</v>
      </c>
      <c r="K118" s="5">
        <v>42551</v>
      </c>
      <c r="L118" s="4">
        <v>100</v>
      </c>
    </row>
    <row r="119" spans="1:12" ht="15.75" thickBot="1" x14ac:dyDescent="0.3">
      <c r="A119" s="6" t="s">
        <v>428</v>
      </c>
      <c r="B119" s="6" t="s">
        <v>429</v>
      </c>
      <c r="C119" s="6" t="s">
        <v>430</v>
      </c>
      <c r="D119" s="6" t="s">
        <v>17</v>
      </c>
      <c r="E119" s="6" t="s">
        <v>113</v>
      </c>
      <c r="F119" s="6" t="s">
        <v>13</v>
      </c>
      <c r="G119" s="6" t="s">
        <v>28</v>
      </c>
      <c r="H119" s="6" t="s">
        <v>1183</v>
      </c>
      <c r="I119" s="6" t="s">
        <v>29</v>
      </c>
      <c r="J119" s="8">
        <v>42278</v>
      </c>
      <c r="K119" s="8">
        <v>42338</v>
      </c>
      <c r="L119" s="7">
        <v>100</v>
      </c>
    </row>
    <row r="120" spans="1:12" ht="15.75" thickBot="1" x14ac:dyDescent="0.3">
      <c r="A120" s="3" t="s">
        <v>431</v>
      </c>
      <c r="B120" s="3" t="s">
        <v>432</v>
      </c>
      <c r="C120" s="3" t="s">
        <v>433</v>
      </c>
      <c r="D120" s="3" t="s">
        <v>17</v>
      </c>
      <c r="E120" s="3" t="s">
        <v>113</v>
      </c>
      <c r="F120" s="3" t="s">
        <v>13</v>
      </c>
      <c r="G120" s="3" t="s">
        <v>14</v>
      </c>
      <c r="H120" s="3" t="s">
        <v>1180</v>
      </c>
      <c r="I120" s="3" t="s">
        <v>56</v>
      </c>
      <c r="J120" s="5">
        <v>42278</v>
      </c>
      <c r="K120" s="5">
        <v>42643</v>
      </c>
      <c r="L120" s="4">
        <v>100</v>
      </c>
    </row>
    <row r="121" spans="1:12" ht="15.75" thickBot="1" x14ac:dyDescent="0.3">
      <c r="A121" s="6" t="s">
        <v>434</v>
      </c>
      <c r="B121" s="6" t="s">
        <v>435</v>
      </c>
      <c r="C121" s="6" t="s">
        <v>436</v>
      </c>
      <c r="D121" s="6" t="s">
        <v>17</v>
      </c>
      <c r="E121" s="6" t="s">
        <v>113</v>
      </c>
      <c r="F121" s="6" t="s">
        <v>13</v>
      </c>
      <c r="G121" s="6" t="s">
        <v>42</v>
      </c>
      <c r="H121" s="6" t="s">
        <v>237</v>
      </c>
      <c r="I121" s="6" t="s">
        <v>238</v>
      </c>
      <c r="J121" s="8">
        <v>42278</v>
      </c>
      <c r="K121" s="8">
        <v>42643</v>
      </c>
      <c r="L121" s="7">
        <v>100</v>
      </c>
    </row>
    <row r="122" spans="1:12" ht="15.75" thickBot="1" x14ac:dyDescent="0.3">
      <c r="A122" s="3" t="s">
        <v>437</v>
      </c>
      <c r="B122" s="3" t="s">
        <v>438</v>
      </c>
      <c r="C122" s="3" t="s">
        <v>439</v>
      </c>
      <c r="D122" s="3" t="s">
        <v>17</v>
      </c>
      <c r="E122" s="3" t="s">
        <v>113</v>
      </c>
      <c r="F122" s="3" t="s">
        <v>13</v>
      </c>
      <c r="G122" s="3" t="s">
        <v>33</v>
      </c>
      <c r="H122" s="3" t="s">
        <v>34</v>
      </c>
      <c r="I122" s="3" t="s">
        <v>35</v>
      </c>
      <c r="J122" s="5">
        <v>42278</v>
      </c>
      <c r="K122" s="5">
        <v>42643</v>
      </c>
      <c r="L122" s="4">
        <v>100</v>
      </c>
    </row>
    <row r="123" spans="1:12" ht="15.75" thickBot="1" x14ac:dyDescent="0.3">
      <c r="A123" s="6" t="s">
        <v>440</v>
      </c>
      <c r="B123" s="6" t="s">
        <v>441</v>
      </c>
      <c r="C123" s="6" t="s">
        <v>442</v>
      </c>
      <c r="D123" s="6" t="s">
        <v>17</v>
      </c>
      <c r="E123" s="6" t="s">
        <v>113</v>
      </c>
      <c r="F123" s="6" t="s">
        <v>13</v>
      </c>
      <c r="G123" s="6" t="s">
        <v>33</v>
      </c>
      <c r="H123" s="6" t="s">
        <v>34</v>
      </c>
      <c r="I123" s="6" t="s">
        <v>35</v>
      </c>
      <c r="J123" s="8">
        <v>42278</v>
      </c>
      <c r="K123" s="8">
        <v>42643</v>
      </c>
      <c r="L123" s="7">
        <v>100</v>
      </c>
    </row>
    <row r="124" spans="1:12" ht="15.75" thickBot="1" x14ac:dyDescent="0.3">
      <c r="A124" s="3" t="s">
        <v>443</v>
      </c>
      <c r="B124" s="3" t="s">
        <v>444</v>
      </c>
      <c r="C124" s="3" t="s">
        <v>445</v>
      </c>
      <c r="D124" s="3" t="s">
        <v>17</v>
      </c>
      <c r="E124" s="3" t="s">
        <v>113</v>
      </c>
      <c r="F124" s="3" t="s">
        <v>13</v>
      </c>
      <c r="G124" s="3" t="s">
        <v>33</v>
      </c>
      <c r="H124" s="3" t="s">
        <v>34</v>
      </c>
      <c r="I124" s="3" t="s">
        <v>35</v>
      </c>
      <c r="J124" s="5">
        <v>42278</v>
      </c>
      <c r="K124" s="5">
        <v>42643</v>
      </c>
      <c r="L124" s="4">
        <v>100</v>
      </c>
    </row>
    <row r="125" spans="1:12" ht="15.75" thickBot="1" x14ac:dyDescent="0.3">
      <c r="A125" s="6" t="s">
        <v>446</v>
      </c>
      <c r="B125" s="6" t="s">
        <v>447</v>
      </c>
      <c r="C125" s="6" t="s">
        <v>448</v>
      </c>
      <c r="D125" s="6" t="s">
        <v>17</v>
      </c>
      <c r="E125" s="6" t="s">
        <v>113</v>
      </c>
      <c r="F125" s="6" t="s">
        <v>13</v>
      </c>
      <c r="G125" s="6" t="s">
        <v>14</v>
      </c>
      <c r="H125" s="6" t="s">
        <v>1180</v>
      </c>
      <c r="I125" s="6" t="s">
        <v>23</v>
      </c>
      <c r="J125" s="8">
        <v>42292</v>
      </c>
      <c r="K125" s="8">
        <v>42369</v>
      </c>
      <c r="L125" s="7">
        <v>100</v>
      </c>
    </row>
    <row r="126" spans="1:12" ht="15.75" thickBot="1" x14ac:dyDescent="0.3">
      <c r="A126" s="3" t="s">
        <v>449</v>
      </c>
      <c r="B126" s="3" t="s">
        <v>450</v>
      </c>
      <c r="C126" s="3" t="s">
        <v>451</v>
      </c>
      <c r="D126" s="3" t="s">
        <v>17</v>
      </c>
      <c r="E126" s="3" t="s">
        <v>113</v>
      </c>
      <c r="F126" s="3" t="s">
        <v>13</v>
      </c>
      <c r="G126" s="3" t="s">
        <v>58</v>
      </c>
      <c r="H126" s="3" t="s">
        <v>101</v>
      </c>
      <c r="I126" s="3" t="s">
        <v>452</v>
      </c>
      <c r="J126" s="5">
        <v>42278</v>
      </c>
      <c r="K126" s="5">
        <v>42338</v>
      </c>
      <c r="L126" s="4">
        <v>100</v>
      </c>
    </row>
    <row r="127" spans="1:12" ht="15.75" thickBot="1" x14ac:dyDescent="0.3">
      <c r="A127" s="6" t="s">
        <v>453</v>
      </c>
      <c r="B127" s="6" t="s">
        <v>454</v>
      </c>
      <c r="C127" s="6" t="s">
        <v>451</v>
      </c>
      <c r="D127" s="6" t="s">
        <v>17</v>
      </c>
      <c r="E127" s="6" t="s">
        <v>113</v>
      </c>
      <c r="F127" s="6" t="s">
        <v>13</v>
      </c>
      <c r="G127" s="6" t="s">
        <v>58</v>
      </c>
      <c r="H127" s="6" t="s">
        <v>101</v>
      </c>
      <c r="I127" s="6" t="s">
        <v>452</v>
      </c>
      <c r="J127" s="8">
        <v>42278</v>
      </c>
      <c r="K127" s="8">
        <v>42369</v>
      </c>
      <c r="L127" s="7">
        <v>100</v>
      </c>
    </row>
    <row r="128" spans="1:12" ht="15.75" thickBot="1" x14ac:dyDescent="0.3">
      <c r="A128" s="3" t="s">
        <v>455</v>
      </c>
      <c r="B128" s="3" t="s">
        <v>456</v>
      </c>
      <c r="C128" s="3" t="s">
        <v>457</v>
      </c>
      <c r="D128" s="3" t="s">
        <v>17</v>
      </c>
      <c r="E128" s="3" t="s">
        <v>113</v>
      </c>
      <c r="F128" s="3" t="s">
        <v>13</v>
      </c>
      <c r="G128" s="3" t="s">
        <v>55</v>
      </c>
      <c r="H128" s="3" t="s">
        <v>1185</v>
      </c>
      <c r="I128" s="3" t="s">
        <v>378</v>
      </c>
      <c r="J128" s="5">
        <v>42014</v>
      </c>
      <c r="K128" s="5">
        <v>42338</v>
      </c>
      <c r="L128" s="4">
        <v>100</v>
      </c>
    </row>
    <row r="129" spans="1:12" ht="15.75" thickBot="1" x14ac:dyDescent="0.3">
      <c r="A129" s="6" t="s">
        <v>458</v>
      </c>
      <c r="B129" s="6" t="s">
        <v>459</v>
      </c>
      <c r="C129" s="6" t="s">
        <v>457</v>
      </c>
      <c r="D129" s="6" t="s">
        <v>17</v>
      </c>
      <c r="E129" s="6" t="s">
        <v>113</v>
      </c>
      <c r="F129" s="6" t="s">
        <v>13</v>
      </c>
      <c r="G129" s="6" t="s">
        <v>22</v>
      </c>
      <c r="H129" s="6" t="s">
        <v>1182</v>
      </c>
      <c r="I129" s="6" t="s">
        <v>128</v>
      </c>
      <c r="J129" s="8">
        <v>42014</v>
      </c>
      <c r="K129" s="8">
        <v>42368</v>
      </c>
      <c r="L129" s="7">
        <v>100</v>
      </c>
    </row>
    <row r="130" spans="1:12" ht="15.75" thickBot="1" x14ac:dyDescent="0.3">
      <c r="A130" s="3" t="s">
        <v>460</v>
      </c>
      <c r="B130" s="3" t="s">
        <v>461</v>
      </c>
      <c r="C130" s="3" t="s">
        <v>462</v>
      </c>
      <c r="D130" s="3" t="s">
        <v>17</v>
      </c>
      <c r="E130" s="3" t="s">
        <v>113</v>
      </c>
      <c r="F130" s="3" t="s">
        <v>13</v>
      </c>
      <c r="G130" s="3" t="s">
        <v>22</v>
      </c>
      <c r="H130" s="3" t="s">
        <v>1182</v>
      </c>
      <c r="I130" s="3" t="s">
        <v>128</v>
      </c>
      <c r="J130" s="5">
        <v>42278</v>
      </c>
      <c r="K130" s="5">
        <v>42338</v>
      </c>
      <c r="L130" s="4">
        <v>100</v>
      </c>
    </row>
    <row r="131" spans="1:12" ht="15.75" thickBot="1" x14ac:dyDescent="0.3">
      <c r="A131" s="6" t="s">
        <v>463</v>
      </c>
      <c r="B131" s="6" t="s">
        <v>464</v>
      </c>
      <c r="C131" s="6" t="s">
        <v>465</v>
      </c>
      <c r="D131" s="6" t="s">
        <v>17</v>
      </c>
      <c r="E131" s="6" t="s">
        <v>113</v>
      </c>
      <c r="F131" s="6" t="s">
        <v>13</v>
      </c>
      <c r="G131" s="6" t="s">
        <v>33</v>
      </c>
      <c r="H131" s="6" t="s">
        <v>34</v>
      </c>
      <c r="I131" s="6" t="s">
        <v>35</v>
      </c>
      <c r="J131" s="8">
        <v>42416</v>
      </c>
      <c r="K131" s="8">
        <v>42428</v>
      </c>
      <c r="L131" s="7">
        <v>100</v>
      </c>
    </row>
    <row r="132" spans="1:12" ht="15.75" thickBot="1" x14ac:dyDescent="0.3">
      <c r="A132" s="3" t="s">
        <v>466</v>
      </c>
      <c r="B132" s="3" t="s">
        <v>467</v>
      </c>
      <c r="C132" s="3" t="s">
        <v>465</v>
      </c>
      <c r="D132" s="3" t="s">
        <v>17</v>
      </c>
      <c r="E132" s="3" t="s">
        <v>113</v>
      </c>
      <c r="F132" s="3" t="s">
        <v>13</v>
      </c>
      <c r="G132" s="3" t="s">
        <v>28</v>
      </c>
      <c r="H132" s="3" t="s">
        <v>1183</v>
      </c>
      <c r="I132" s="3" t="s">
        <v>29</v>
      </c>
      <c r="J132" s="5">
        <v>42461</v>
      </c>
      <c r="K132" s="5">
        <v>42735</v>
      </c>
      <c r="L132" s="4">
        <v>100</v>
      </c>
    </row>
    <row r="133" spans="1:12" ht="15.75" thickBot="1" x14ac:dyDescent="0.3">
      <c r="A133" s="6" t="s">
        <v>468</v>
      </c>
      <c r="B133" s="6" t="s">
        <v>469</v>
      </c>
      <c r="C133" s="6" t="s">
        <v>465</v>
      </c>
      <c r="D133" s="6" t="s">
        <v>17</v>
      </c>
      <c r="E133" s="6" t="s">
        <v>113</v>
      </c>
      <c r="F133" s="6" t="s">
        <v>13</v>
      </c>
      <c r="G133" s="6" t="s">
        <v>53</v>
      </c>
      <c r="H133" s="6" t="s">
        <v>54</v>
      </c>
      <c r="I133" s="6" t="s">
        <v>59</v>
      </c>
      <c r="J133" s="8">
        <v>42461</v>
      </c>
      <c r="K133" s="8">
        <v>42735</v>
      </c>
      <c r="L133" s="7">
        <v>100</v>
      </c>
    </row>
    <row r="134" spans="1:12" ht="15.75" thickBot="1" x14ac:dyDescent="0.3">
      <c r="A134" s="3" t="s">
        <v>470</v>
      </c>
      <c r="B134" s="3" t="s">
        <v>471</v>
      </c>
      <c r="C134" s="3" t="s">
        <v>472</v>
      </c>
      <c r="D134" s="3" t="s">
        <v>17</v>
      </c>
      <c r="E134" s="3" t="s">
        <v>113</v>
      </c>
      <c r="F134" s="3" t="s">
        <v>13</v>
      </c>
      <c r="G134" s="3" t="s">
        <v>33</v>
      </c>
      <c r="H134" s="3" t="s">
        <v>34</v>
      </c>
      <c r="I134" s="3" t="s">
        <v>35</v>
      </c>
      <c r="J134" s="5">
        <v>42416</v>
      </c>
      <c r="K134" s="5">
        <v>42435</v>
      </c>
      <c r="L134" s="4">
        <v>100</v>
      </c>
    </row>
    <row r="135" spans="1:12" ht="15.75" thickBot="1" x14ac:dyDescent="0.3">
      <c r="A135" s="6" t="s">
        <v>473</v>
      </c>
      <c r="B135" s="6" t="s">
        <v>474</v>
      </c>
      <c r="C135" s="6" t="s">
        <v>472</v>
      </c>
      <c r="D135" s="6" t="s">
        <v>17</v>
      </c>
      <c r="E135" s="6" t="s">
        <v>113</v>
      </c>
      <c r="F135" s="6" t="s">
        <v>13</v>
      </c>
      <c r="G135" s="6" t="s">
        <v>33</v>
      </c>
      <c r="H135" s="6" t="s">
        <v>34</v>
      </c>
      <c r="I135" s="6" t="s">
        <v>35</v>
      </c>
      <c r="J135" s="8">
        <v>42416</v>
      </c>
      <c r="K135" s="8">
        <v>42435</v>
      </c>
      <c r="L135" s="7">
        <v>100</v>
      </c>
    </row>
    <row r="136" spans="1:12" ht="15.75" thickBot="1" x14ac:dyDescent="0.3">
      <c r="A136" s="3" t="s">
        <v>475</v>
      </c>
      <c r="B136" s="3" t="s">
        <v>476</v>
      </c>
      <c r="C136" s="3" t="s">
        <v>477</v>
      </c>
      <c r="D136" s="3" t="s">
        <v>17</v>
      </c>
      <c r="E136" s="3" t="s">
        <v>113</v>
      </c>
      <c r="F136" s="3" t="s">
        <v>13</v>
      </c>
      <c r="G136" s="3" t="s">
        <v>33</v>
      </c>
      <c r="H136" s="3" t="s">
        <v>34</v>
      </c>
      <c r="I136" s="3" t="s">
        <v>35</v>
      </c>
      <c r="J136" s="5">
        <v>42416</v>
      </c>
      <c r="K136" s="5">
        <v>42435</v>
      </c>
      <c r="L136" s="4">
        <v>100</v>
      </c>
    </row>
    <row r="137" spans="1:12" ht="15.75" thickBot="1" x14ac:dyDescent="0.3">
      <c r="A137" s="6" t="s">
        <v>478</v>
      </c>
      <c r="B137" s="6" t="s">
        <v>479</v>
      </c>
      <c r="C137" s="6" t="s">
        <v>477</v>
      </c>
      <c r="D137" s="6" t="s">
        <v>17</v>
      </c>
      <c r="E137" s="6" t="s">
        <v>113</v>
      </c>
      <c r="F137" s="6" t="s">
        <v>13</v>
      </c>
      <c r="G137" s="6" t="s">
        <v>33</v>
      </c>
      <c r="H137" s="6" t="s">
        <v>34</v>
      </c>
      <c r="I137" s="6" t="s">
        <v>35</v>
      </c>
      <c r="J137" s="8">
        <v>42416</v>
      </c>
      <c r="K137" s="8">
        <v>42735</v>
      </c>
      <c r="L137" s="7">
        <v>100</v>
      </c>
    </row>
    <row r="138" spans="1:12" ht="15.75" thickBot="1" x14ac:dyDescent="0.3">
      <c r="A138" s="3" t="s">
        <v>480</v>
      </c>
      <c r="B138" s="3" t="s">
        <v>476</v>
      </c>
      <c r="C138" s="3" t="s">
        <v>481</v>
      </c>
      <c r="D138" s="3" t="s">
        <v>17</v>
      </c>
      <c r="E138" s="3" t="s">
        <v>113</v>
      </c>
      <c r="F138" s="3" t="s">
        <v>13</v>
      </c>
      <c r="G138" s="3" t="s">
        <v>33</v>
      </c>
      <c r="H138" s="3" t="s">
        <v>34</v>
      </c>
      <c r="I138" s="3" t="s">
        <v>35</v>
      </c>
      <c r="J138" s="5">
        <v>42416</v>
      </c>
      <c r="K138" s="5">
        <v>42435</v>
      </c>
      <c r="L138" s="4">
        <v>100</v>
      </c>
    </row>
    <row r="139" spans="1:12" ht="15.75" thickBot="1" x14ac:dyDescent="0.3">
      <c r="A139" s="6" t="s">
        <v>482</v>
      </c>
      <c r="B139" s="6" t="s">
        <v>483</v>
      </c>
      <c r="C139" s="6" t="s">
        <v>481</v>
      </c>
      <c r="D139" s="6" t="s">
        <v>17</v>
      </c>
      <c r="E139" s="6" t="s">
        <v>113</v>
      </c>
      <c r="F139" s="6" t="s">
        <v>13</v>
      </c>
      <c r="G139" s="6" t="s">
        <v>33</v>
      </c>
      <c r="H139" s="6" t="s">
        <v>34</v>
      </c>
      <c r="I139" s="6" t="s">
        <v>35</v>
      </c>
      <c r="J139" s="8">
        <v>42416</v>
      </c>
      <c r="K139" s="8">
        <v>42735</v>
      </c>
      <c r="L139" s="7">
        <v>100</v>
      </c>
    </row>
    <row r="140" spans="1:12" ht="15.75" thickBot="1" x14ac:dyDescent="0.3">
      <c r="A140" s="3" t="s">
        <v>484</v>
      </c>
      <c r="B140" s="3" t="s">
        <v>485</v>
      </c>
      <c r="C140" s="3" t="s">
        <v>486</v>
      </c>
      <c r="D140" s="3" t="s">
        <v>17</v>
      </c>
      <c r="E140" s="3" t="s">
        <v>113</v>
      </c>
      <c r="F140" s="3" t="s">
        <v>13</v>
      </c>
      <c r="G140" s="3" t="s">
        <v>33</v>
      </c>
      <c r="H140" s="3" t="s">
        <v>34</v>
      </c>
      <c r="I140" s="3" t="s">
        <v>35</v>
      </c>
      <c r="J140" s="5">
        <v>42402</v>
      </c>
      <c r="K140" s="5">
        <v>42416</v>
      </c>
      <c r="L140" s="4">
        <v>100</v>
      </c>
    </row>
    <row r="141" spans="1:12" ht="15.75" thickBot="1" x14ac:dyDescent="0.3">
      <c r="A141" s="6" t="s">
        <v>487</v>
      </c>
      <c r="B141" s="6" t="s">
        <v>488</v>
      </c>
      <c r="C141" s="6" t="s">
        <v>489</v>
      </c>
      <c r="D141" s="6" t="s">
        <v>17</v>
      </c>
      <c r="E141" s="6" t="s">
        <v>113</v>
      </c>
      <c r="F141" s="6" t="s">
        <v>13</v>
      </c>
      <c r="G141" s="6" t="s">
        <v>53</v>
      </c>
      <c r="H141" s="6" t="s">
        <v>54</v>
      </c>
      <c r="I141" s="6" t="s">
        <v>59</v>
      </c>
      <c r="J141" s="8">
        <v>42416</v>
      </c>
      <c r="K141" s="8">
        <v>42459</v>
      </c>
      <c r="L141" s="7">
        <v>100</v>
      </c>
    </row>
    <row r="142" spans="1:12" ht="15.75" thickBot="1" x14ac:dyDescent="0.3">
      <c r="A142" s="3" t="s">
        <v>490</v>
      </c>
      <c r="B142" s="3" t="s">
        <v>491</v>
      </c>
      <c r="C142" s="3" t="s">
        <v>489</v>
      </c>
      <c r="D142" s="3" t="s">
        <v>17</v>
      </c>
      <c r="E142" s="3" t="s">
        <v>113</v>
      </c>
      <c r="F142" s="3" t="s">
        <v>13</v>
      </c>
      <c r="G142" s="3" t="s">
        <v>33</v>
      </c>
      <c r="H142" s="3" t="s">
        <v>34</v>
      </c>
      <c r="I142" s="3" t="s">
        <v>35</v>
      </c>
      <c r="J142" s="5">
        <v>42416</v>
      </c>
      <c r="K142" s="5">
        <v>42623</v>
      </c>
      <c r="L142" s="4">
        <v>100</v>
      </c>
    </row>
    <row r="143" spans="1:12" ht="15.75" thickBot="1" x14ac:dyDescent="0.3">
      <c r="A143" s="6" t="s">
        <v>492</v>
      </c>
      <c r="B143" s="6" t="s">
        <v>493</v>
      </c>
      <c r="C143" s="6" t="s">
        <v>489</v>
      </c>
      <c r="D143" s="6" t="s">
        <v>17</v>
      </c>
      <c r="E143" s="6" t="s">
        <v>113</v>
      </c>
      <c r="F143" s="6" t="s">
        <v>13</v>
      </c>
      <c r="G143" s="6" t="s">
        <v>53</v>
      </c>
      <c r="H143" s="6" t="s">
        <v>54</v>
      </c>
      <c r="I143" s="6" t="s">
        <v>369</v>
      </c>
      <c r="J143" s="8">
        <v>42416</v>
      </c>
      <c r="K143" s="8">
        <v>42735</v>
      </c>
      <c r="L143" s="7">
        <v>100</v>
      </c>
    </row>
    <row r="144" spans="1:12" ht="15.75" thickBot="1" x14ac:dyDescent="0.3">
      <c r="A144" s="3" t="s">
        <v>494</v>
      </c>
      <c r="B144" s="3" t="s">
        <v>495</v>
      </c>
      <c r="C144" s="3" t="s">
        <v>496</v>
      </c>
      <c r="D144" s="3" t="s">
        <v>17</v>
      </c>
      <c r="E144" s="3" t="s">
        <v>113</v>
      </c>
      <c r="F144" s="3" t="s">
        <v>13</v>
      </c>
      <c r="G144" s="3" t="s">
        <v>33</v>
      </c>
      <c r="H144" s="3" t="s">
        <v>34</v>
      </c>
      <c r="I144" s="3" t="s">
        <v>35</v>
      </c>
      <c r="J144" s="5">
        <v>42416</v>
      </c>
      <c r="K144" s="5">
        <v>42428</v>
      </c>
      <c r="L144" s="4">
        <v>100</v>
      </c>
    </row>
    <row r="145" spans="1:12" ht="15.75" thickBot="1" x14ac:dyDescent="0.3">
      <c r="A145" s="6" t="s">
        <v>497</v>
      </c>
      <c r="B145" s="6" t="s">
        <v>467</v>
      </c>
      <c r="C145" s="6" t="s">
        <v>496</v>
      </c>
      <c r="D145" s="6" t="s">
        <v>17</v>
      </c>
      <c r="E145" s="6" t="s">
        <v>113</v>
      </c>
      <c r="F145" s="6" t="s">
        <v>13</v>
      </c>
      <c r="G145" s="6" t="s">
        <v>28</v>
      </c>
      <c r="H145" s="6" t="s">
        <v>1183</v>
      </c>
      <c r="I145" s="6" t="s">
        <v>29</v>
      </c>
      <c r="J145" s="8">
        <v>42461</v>
      </c>
      <c r="K145" s="8">
        <v>42735</v>
      </c>
      <c r="L145" s="7">
        <v>100</v>
      </c>
    </row>
    <row r="146" spans="1:12" ht="15.75" thickBot="1" x14ac:dyDescent="0.3">
      <c r="A146" s="3" t="s">
        <v>498</v>
      </c>
      <c r="B146" s="3" t="s">
        <v>469</v>
      </c>
      <c r="C146" s="3" t="s">
        <v>496</v>
      </c>
      <c r="D146" s="3" t="s">
        <v>17</v>
      </c>
      <c r="E146" s="3" t="s">
        <v>113</v>
      </c>
      <c r="F146" s="3" t="s">
        <v>13</v>
      </c>
      <c r="G146" s="3" t="s">
        <v>53</v>
      </c>
      <c r="H146" s="3" t="s">
        <v>54</v>
      </c>
      <c r="I146" s="3" t="s">
        <v>59</v>
      </c>
      <c r="J146" s="5">
        <v>42461</v>
      </c>
      <c r="K146" s="5">
        <v>42735</v>
      </c>
      <c r="L146" s="4">
        <v>100</v>
      </c>
    </row>
    <row r="147" spans="1:12" ht="15.75" thickBot="1" x14ac:dyDescent="0.3">
      <c r="A147" s="6" t="s">
        <v>499</v>
      </c>
      <c r="B147" s="6" t="s">
        <v>500</v>
      </c>
      <c r="C147" s="6" t="s">
        <v>501</v>
      </c>
      <c r="D147" s="6" t="s">
        <v>17</v>
      </c>
      <c r="E147" s="6" t="s">
        <v>113</v>
      </c>
      <c r="F147" s="6" t="s">
        <v>13</v>
      </c>
      <c r="G147" s="6" t="s">
        <v>33</v>
      </c>
      <c r="H147" s="6" t="s">
        <v>34</v>
      </c>
      <c r="I147" s="6" t="s">
        <v>35</v>
      </c>
      <c r="J147" s="8">
        <v>42416</v>
      </c>
      <c r="K147" s="8">
        <v>42623</v>
      </c>
      <c r="L147" s="7">
        <v>100</v>
      </c>
    </row>
    <row r="148" spans="1:12" ht="15.75" thickBot="1" x14ac:dyDescent="0.3">
      <c r="A148" s="3" t="s">
        <v>502</v>
      </c>
      <c r="B148" s="3" t="s">
        <v>503</v>
      </c>
      <c r="C148" s="3" t="s">
        <v>501</v>
      </c>
      <c r="D148" s="3" t="s">
        <v>17</v>
      </c>
      <c r="E148" s="3" t="s">
        <v>113</v>
      </c>
      <c r="F148" s="3" t="s">
        <v>13</v>
      </c>
      <c r="G148" s="3" t="s">
        <v>33</v>
      </c>
      <c r="H148" s="3" t="s">
        <v>34</v>
      </c>
      <c r="I148" s="3" t="s">
        <v>35</v>
      </c>
      <c r="J148" s="5">
        <v>42416</v>
      </c>
      <c r="K148" s="5">
        <v>42735</v>
      </c>
      <c r="L148" s="4">
        <v>100</v>
      </c>
    </row>
    <row r="149" spans="1:12" ht="15.75" thickBot="1" x14ac:dyDescent="0.3">
      <c r="A149" s="6" t="s">
        <v>504</v>
      </c>
      <c r="B149" s="6" t="s">
        <v>505</v>
      </c>
      <c r="C149" s="6" t="s">
        <v>506</v>
      </c>
      <c r="D149" s="6" t="s">
        <v>17</v>
      </c>
      <c r="E149" s="6" t="s">
        <v>113</v>
      </c>
      <c r="F149" s="6" t="s">
        <v>13</v>
      </c>
      <c r="G149" s="6" t="s">
        <v>28</v>
      </c>
      <c r="H149" s="6" t="s">
        <v>1183</v>
      </c>
      <c r="I149" s="6" t="s">
        <v>29</v>
      </c>
      <c r="J149" s="8">
        <v>42430</v>
      </c>
      <c r="K149" s="8">
        <v>42551</v>
      </c>
      <c r="L149" s="7">
        <v>100</v>
      </c>
    </row>
    <row r="150" spans="1:12" ht="15.75" thickBot="1" x14ac:dyDescent="0.3">
      <c r="A150" s="3" t="s">
        <v>507</v>
      </c>
      <c r="B150" s="3" t="s">
        <v>508</v>
      </c>
      <c r="C150" s="3" t="s">
        <v>506</v>
      </c>
      <c r="D150" s="3" t="s">
        <v>17</v>
      </c>
      <c r="E150" s="3" t="s">
        <v>113</v>
      </c>
      <c r="F150" s="3" t="s">
        <v>13</v>
      </c>
      <c r="G150" s="3" t="s">
        <v>28</v>
      </c>
      <c r="H150" s="3" t="s">
        <v>1183</v>
      </c>
      <c r="I150" s="3" t="s">
        <v>29</v>
      </c>
      <c r="J150" s="5">
        <v>42430</v>
      </c>
      <c r="K150" s="5">
        <v>42551</v>
      </c>
      <c r="L150" s="4">
        <v>100</v>
      </c>
    </row>
    <row r="151" spans="1:12" ht="15.75" thickBot="1" x14ac:dyDescent="0.3">
      <c r="A151" s="6" t="s">
        <v>509</v>
      </c>
      <c r="B151" s="6" t="s">
        <v>510</v>
      </c>
      <c r="C151" s="6" t="s">
        <v>511</v>
      </c>
      <c r="D151" s="6" t="s">
        <v>17</v>
      </c>
      <c r="E151" s="6" t="s">
        <v>113</v>
      </c>
      <c r="F151" s="6" t="s">
        <v>13</v>
      </c>
      <c r="G151" s="6" t="s">
        <v>14</v>
      </c>
      <c r="H151" s="6" t="s">
        <v>1180</v>
      </c>
      <c r="I151" s="6" t="s">
        <v>56</v>
      </c>
      <c r="J151" s="8">
        <v>42404</v>
      </c>
      <c r="K151" s="8">
        <v>42735</v>
      </c>
      <c r="L151" s="7">
        <v>100</v>
      </c>
    </row>
    <row r="152" spans="1:12" ht="15.75" thickBot="1" x14ac:dyDescent="0.3">
      <c r="A152" s="3" t="s">
        <v>512</v>
      </c>
      <c r="B152" s="3" t="s">
        <v>510</v>
      </c>
      <c r="C152" s="3" t="s">
        <v>513</v>
      </c>
      <c r="D152" s="3" t="s">
        <v>17</v>
      </c>
      <c r="E152" s="3" t="s">
        <v>113</v>
      </c>
      <c r="F152" s="3" t="s">
        <v>13</v>
      </c>
      <c r="G152" s="3" t="s">
        <v>14</v>
      </c>
      <c r="H152" s="3" t="s">
        <v>1180</v>
      </c>
      <c r="I152" s="3" t="s">
        <v>56</v>
      </c>
      <c r="J152" s="5">
        <v>42404</v>
      </c>
      <c r="K152" s="5">
        <v>42735</v>
      </c>
      <c r="L152" s="4">
        <v>100</v>
      </c>
    </row>
    <row r="153" spans="1:12" ht="15.75" thickBot="1" x14ac:dyDescent="0.3">
      <c r="A153" s="6" t="s">
        <v>514</v>
      </c>
      <c r="B153" s="6" t="s">
        <v>515</v>
      </c>
      <c r="C153" s="6" t="s">
        <v>516</v>
      </c>
      <c r="D153" s="6" t="s">
        <v>60</v>
      </c>
      <c r="E153" s="6" t="s">
        <v>113</v>
      </c>
      <c r="F153" s="6" t="s">
        <v>13</v>
      </c>
      <c r="G153" s="6" t="s">
        <v>14</v>
      </c>
      <c r="H153" s="6" t="s">
        <v>1180</v>
      </c>
      <c r="I153" s="6" t="s">
        <v>23</v>
      </c>
      <c r="J153" s="8">
        <v>42404</v>
      </c>
      <c r="K153" s="8">
        <v>42551</v>
      </c>
      <c r="L153" s="7">
        <v>100</v>
      </c>
    </row>
    <row r="154" spans="1:12" ht="15.75" thickBot="1" x14ac:dyDescent="0.3">
      <c r="A154" s="3" t="s">
        <v>517</v>
      </c>
      <c r="B154" s="3" t="s">
        <v>518</v>
      </c>
      <c r="C154" s="3" t="s">
        <v>516</v>
      </c>
      <c r="D154" s="3" t="s">
        <v>17</v>
      </c>
      <c r="E154" s="3" t="s">
        <v>113</v>
      </c>
      <c r="F154" s="3" t="s">
        <v>13</v>
      </c>
      <c r="G154" s="3" t="s">
        <v>28</v>
      </c>
      <c r="H154" s="3" t="s">
        <v>1183</v>
      </c>
      <c r="I154" s="3" t="s">
        <v>29</v>
      </c>
      <c r="J154" s="5">
        <v>42430</v>
      </c>
      <c r="K154" s="5">
        <v>42551</v>
      </c>
      <c r="L154" s="4">
        <v>100</v>
      </c>
    </row>
    <row r="155" spans="1:12" ht="15.75" thickBot="1" x14ac:dyDescent="0.3">
      <c r="A155" s="6" t="s">
        <v>519</v>
      </c>
      <c r="B155" s="6" t="s">
        <v>520</v>
      </c>
      <c r="C155" s="6" t="s">
        <v>521</v>
      </c>
      <c r="D155" s="6" t="s">
        <v>17</v>
      </c>
      <c r="E155" s="6" t="s">
        <v>113</v>
      </c>
      <c r="F155" s="6" t="s">
        <v>13</v>
      </c>
      <c r="G155" s="6" t="s">
        <v>53</v>
      </c>
      <c r="H155" s="6" t="s">
        <v>54</v>
      </c>
      <c r="I155" s="6" t="s">
        <v>369</v>
      </c>
      <c r="J155" s="8">
        <v>42402</v>
      </c>
      <c r="K155" s="8">
        <v>42735</v>
      </c>
      <c r="L155" s="7">
        <v>100</v>
      </c>
    </row>
    <row r="156" spans="1:12" ht="15.75" thickBot="1" x14ac:dyDescent="0.3">
      <c r="A156" s="3" t="s">
        <v>522</v>
      </c>
      <c r="B156" s="3" t="s">
        <v>510</v>
      </c>
      <c r="C156" s="3" t="s">
        <v>523</v>
      </c>
      <c r="D156" s="3" t="s">
        <v>17</v>
      </c>
      <c r="E156" s="3" t="s">
        <v>113</v>
      </c>
      <c r="F156" s="3" t="s">
        <v>13</v>
      </c>
      <c r="G156" s="3" t="s">
        <v>14</v>
      </c>
      <c r="H156" s="3" t="s">
        <v>1180</v>
      </c>
      <c r="I156" s="3" t="s">
        <v>56</v>
      </c>
      <c r="J156" s="5">
        <v>42404</v>
      </c>
      <c r="K156" s="5">
        <v>42735</v>
      </c>
      <c r="L156" s="4">
        <v>100</v>
      </c>
    </row>
    <row r="157" spans="1:12" ht="15.75" thickBot="1" x14ac:dyDescent="0.3">
      <c r="A157" s="6" t="s">
        <v>524</v>
      </c>
      <c r="B157" s="6" t="s">
        <v>510</v>
      </c>
      <c r="C157" s="6" t="s">
        <v>525</v>
      </c>
      <c r="D157" s="6" t="s">
        <v>17</v>
      </c>
      <c r="E157" s="6" t="s">
        <v>113</v>
      </c>
      <c r="F157" s="6" t="s">
        <v>13</v>
      </c>
      <c r="G157" s="6" t="s">
        <v>14</v>
      </c>
      <c r="H157" s="6" t="s">
        <v>1180</v>
      </c>
      <c r="I157" s="6" t="s">
        <v>56</v>
      </c>
      <c r="J157" s="8">
        <v>42404</v>
      </c>
      <c r="K157" s="8">
        <v>42735</v>
      </c>
      <c r="L157" s="7">
        <v>100</v>
      </c>
    </row>
    <row r="158" spans="1:12" ht="15.75" thickBot="1" x14ac:dyDescent="0.3">
      <c r="A158" s="3" t="s">
        <v>526</v>
      </c>
      <c r="B158" s="3" t="s">
        <v>527</v>
      </c>
      <c r="C158" s="3" t="s">
        <v>528</v>
      </c>
      <c r="D158" s="3" t="s">
        <v>17</v>
      </c>
      <c r="E158" s="3" t="s">
        <v>113</v>
      </c>
      <c r="F158" s="3" t="s">
        <v>13</v>
      </c>
      <c r="G158" s="3" t="s">
        <v>27</v>
      </c>
      <c r="H158" s="3" t="s">
        <v>103</v>
      </c>
      <c r="I158" s="3" t="s">
        <v>32</v>
      </c>
      <c r="J158" s="5">
        <v>42404</v>
      </c>
      <c r="K158" s="5">
        <v>42735</v>
      </c>
      <c r="L158" s="4">
        <v>100</v>
      </c>
    </row>
    <row r="159" spans="1:12" ht="15.75" thickBot="1" x14ac:dyDescent="0.3">
      <c r="A159" s="6" t="s">
        <v>529</v>
      </c>
      <c r="B159" s="6" t="s">
        <v>530</v>
      </c>
      <c r="C159" s="6" t="s">
        <v>531</v>
      </c>
      <c r="D159" s="6" t="s">
        <v>17</v>
      </c>
      <c r="E159" s="6" t="s">
        <v>113</v>
      </c>
      <c r="F159" s="6" t="s">
        <v>13</v>
      </c>
      <c r="G159" s="6" t="s">
        <v>15</v>
      </c>
      <c r="H159" s="6" t="s">
        <v>117</v>
      </c>
      <c r="I159" s="6" t="s">
        <v>16</v>
      </c>
      <c r="J159" s="8">
        <v>42404</v>
      </c>
      <c r="K159" s="8">
        <v>42735</v>
      </c>
      <c r="L159" s="7">
        <v>100</v>
      </c>
    </row>
    <row r="160" spans="1:12" ht="15.75" thickBot="1" x14ac:dyDescent="0.3">
      <c r="A160" s="3" t="s">
        <v>532</v>
      </c>
      <c r="B160" s="3" t="s">
        <v>533</v>
      </c>
      <c r="C160" s="3" t="s">
        <v>534</v>
      </c>
      <c r="D160" s="3" t="s">
        <v>17</v>
      </c>
      <c r="E160" s="3" t="s">
        <v>113</v>
      </c>
      <c r="F160" s="3" t="s">
        <v>13</v>
      </c>
      <c r="G160" s="3" t="s">
        <v>28</v>
      </c>
      <c r="H160" s="3" t="s">
        <v>1183</v>
      </c>
      <c r="I160" s="3" t="s">
        <v>29</v>
      </c>
      <c r="J160" s="5">
        <v>42430</v>
      </c>
      <c r="K160" s="5">
        <v>42735</v>
      </c>
      <c r="L160" s="4">
        <v>100</v>
      </c>
    </row>
    <row r="161" spans="1:12" ht="15.75" thickBot="1" x14ac:dyDescent="0.3">
      <c r="A161" s="6" t="s">
        <v>535</v>
      </c>
      <c r="B161" s="6" t="s">
        <v>515</v>
      </c>
      <c r="C161" s="6" t="s">
        <v>534</v>
      </c>
      <c r="D161" s="6" t="s">
        <v>60</v>
      </c>
      <c r="E161" s="6" t="s">
        <v>113</v>
      </c>
      <c r="F161" s="6" t="s">
        <v>13</v>
      </c>
      <c r="G161" s="6" t="s">
        <v>14</v>
      </c>
      <c r="H161" s="6" t="s">
        <v>1180</v>
      </c>
      <c r="I161" s="6" t="s">
        <v>23</v>
      </c>
      <c r="J161" s="8">
        <v>42404</v>
      </c>
      <c r="K161" s="8">
        <v>42551</v>
      </c>
      <c r="L161" s="7">
        <v>100</v>
      </c>
    </row>
    <row r="162" spans="1:12" ht="15.75" thickBot="1" x14ac:dyDescent="0.3">
      <c r="A162" s="3" t="s">
        <v>536</v>
      </c>
      <c r="B162" s="3" t="s">
        <v>488</v>
      </c>
      <c r="C162" s="3" t="s">
        <v>537</v>
      </c>
      <c r="D162" s="3" t="s">
        <v>17</v>
      </c>
      <c r="E162" s="3" t="s">
        <v>113</v>
      </c>
      <c r="F162" s="3" t="s">
        <v>13</v>
      </c>
      <c r="G162" s="3" t="s">
        <v>53</v>
      </c>
      <c r="H162" s="3" t="s">
        <v>54</v>
      </c>
      <c r="I162" s="3" t="s">
        <v>369</v>
      </c>
      <c r="J162" s="5">
        <v>42402</v>
      </c>
      <c r="K162" s="5">
        <v>42459</v>
      </c>
      <c r="L162" s="4">
        <v>100</v>
      </c>
    </row>
    <row r="163" spans="1:12" ht="15.75" thickBot="1" x14ac:dyDescent="0.3">
      <c r="A163" s="6" t="s">
        <v>538</v>
      </c>
      <c r="B163" s="6" t="s">
        <v>539</v>
      </c>
      <c r="C163" s="6" t="s">
        <v>537</v>
      </c>
      <c r="D163" s="6" t="s">
        <v>17</v>
      </c>
      <c r="E163" s="6" t="s">
        <v>113</v>
      </c>
      <c r="F163" s="6" t="s">
        <v>13</v>
      </c>
      <c r="G163" s="6" t="s">
        <v>15</v>
      </c>
      <c r="H163" s="6" t="s">
        <v>117</v>
      </c>
      <c r="I163" s="6" t="s">
        <v>16</v>
      </c>
      <c r="J163" s="8">
        <v>42416</v>
      </c>
      <c r="K163" s="8">
        <v>42735</v>
      </c>
      <c r="L163" s="7">
        <v>100</v>
      </c>
    </row>
    <row r="164" spans="1:12" ht="15.75" thickBot="1" x14ac:dyDescent="0.3">
      <c r="A164" s="3" t="s">
        <v>540</v>
      </c>
      <c r="B164" s="3" t="s">
        <v>493</v>
      </c>
      <c r="C164" s="3" t="s">
        <v>537</v>
      </c>
      <c r="D164" s="3" t="s">
        <v>17</v>
      </c>
      <c r="E164" s="3" t="s">
        <v>113</v>
      </c>
      <c r="F164" s="3" t="s">
        <v>13</v>
      </c>
      <c r="G164" s="3" t="s">
        <v>53</v>
      </c>
      <c r="H164" s="3" t="s">
        <v>54</v>
      </c>
      <c r="I164" s="3" t="s">
        <v>369</v>
      </c>
      <c r="J164" s="5">
        <v>42402</v>
      </c>
      <c r="K164" s="5">
        <v>42735</v>
      </c>
      <c r="L164" s="4">
        <v>100</v>
      </c>
    </row>
    <row r="165" spans="1:12" ht="15.75" thickBot="1" x14ac:dyDescent="0.3">
      <c r="A165" s="6" t="s">
        <v>541</v>
      </c>
      <c r="B165" s="6" t="s">
        <v>542</v>
      </c>
      <c r="C165" s="6" t="s">
        <v>543</v>
      </c>
      <c r="D165" s="6" t="s">
        <v>17</v>
      </c>
      <c r="E165" s="6" t="s">
        <v>113</v>
      </c>
      <c r="F165" s="6" t="s">
        <v>13</v>
      </c>
      <c r="G165" s="6" t="s">
        <v>14</v>
      </c>
      <c r="H165" s="6" t="s">
        <v>1180</v>
      </c>
      <c r="I165" s="6" t="s">
        <v>23</v>
      </c>
      <c r="J165" s="8">
        <v>42404</v>
      </c>
      <c r="K165" s="8">
        <v>42551</v>
      </c>
      <c r="L165" s="7">
        <v>100</v>
      </c>
    </row>
    <row r="166" spans="1:12" ht="15.75" thickBot="1" x14ac:dyDescent="0.3">
      <c r="A166" s="3" t="s">
        <v>544</v>
      </c>
      <c r="B166" s="3" t="s">
        <v>545</v>
      </c>
      <c r="C166" s="3" t="s">
        <v>546</v>
      </c>
      <c r="D166" s="3" t="s">
        <v>17</v>
      </c>
      <c r="E166" s="3" t="s">
        <v>113</v>
      </c>
      <c r="F166" s="3" t="s">
        <v>13</v>
      </c>
      <c r="G166" s="3" t="s">
        <v>27</v>
      </c>
      <c r="H166" s="3" t="s">
        <v>103</v>
      </c>
      <c r="I166" s="3" t="s">
        <v>61</v>
      </c>
      <c r="J166" s="5">
        <v>42404</v>
      </c>
      <c r="K166" s="5">
        <v>42735</v>
      </c>
      <c r="L166" s="4">
        <v>100</v>
      </c>
    </row>
    <row r="167" spans="1:12" ht="15.75" thickBot="1" x14ac:dyDescent="0.3">
      <c r="A167" s="6" t="s">
        <v>547</v>
      </c>
      <c r="B167" s="6" t="s">
        <v>548</v>
      </c>
      <c r="C167" s="6" t="s">
        <v>549</v>
      </c>
      <c r="D167" s="6" t="s">
        <v>17</v>
      </c>
      <c r="E167" s="6" t="s">
        <v>113</v>
      </c>
      <c r="F167" s="6" t="s">
        <v>13</v>
      </c>
      <c r="G167" s="6" t="s">
        <v>14</v>
      </c>
      <c r="H167" s="6" t="s">
        <v>1180</v>
      </c>
      <c r="I167" s="6" t="s">
        <v>23</v>
      </c>
      <c r="J167" s="8">
        <v>42404</v>
      </c>
      <c r="K167" s="8">
        <v>42551</v>
      </c>
      <c r="L167" s="7">
        <v>100</v>
      </c>
    </row>
    <row r="168" spans="1:12" ht="15.75" thickBot="1" x14ac:dyDescent="0.3">
      <c r="A168" s="3" t="s">
        <v>550</v>
      </c>
      <c r="B168" s="3" t="s">
        <v>551</v>
      </c>
      <c r="C168" s="3" t="s">
        <v>549</v>
      </c>
      <c r="D168" s="3" t="s">
        <v>17</v>
      </c>
      <c r="E168" s="3" t="s">
        <v>113</v>
      </c>
      <c r="F168" s="3" t="s">
        <v>13</v>
      </c>
      <c r="G168" s="3" t="s">
        <v>28</v>
      </c>
      <c r="H168" s="3" t="s">
        <v>1183</v>
      </c>
      <c r="I168" s="3" t="s">
        <v>29</v>
      </c>
      <c r="J168" s="5">
        <v>42430</v>
      </c>
      <c r="K168" s="5">
        <v>42735</v>
      </c>
      <c r="L168" s="4">
        <v>100</v>
      </c>
    </row>
    <row r="169" spans="1:12" ht="15.75" thickBot="1" x14ac:dyDescent="0.3">
      <c r="A169" s="6" t="s">
        <v>552</v>
      </c>
      <c r="B169" s="6" t="s">
        <v>553</v>
      </c>
      <c r="C169" s="6" t="s">
        <v>549</v>
      </c>
      <c r="D169" s="6" t="s">
        <v>12</v>
      </c>
      <c r="E169" s="6" t="s">
        <v>113</v>
      </c>
      <c r="F169" s="6" t="s">
        <v>13</v>
      </c>
      <c r="G169" s="6" t="s">
        <v>28</v>
      </c>
      <c r="H169" s="6" t="s">
        <v>1183</v>
      </c>
      <c r="I169" s="6" t="s">
        <v>29</v>
      </c>
      <c r="J169" s="8">
        <v>42430</v>
      </c>
      <c r="K169" s="8">
        <v>42735</v>
      </c>
      <c r="L169" s="7">
        <v>100</v>
      </c>
    </row>
    <row r="170" spans="1:12" ht="15.75" thickBot="1" x14ac:dyDescent="0.3">
      <c r="A170" s="3" t="s">
        <v>554</v>
      </c>
      <c r="B170" s="3" t="s">
        <v>510</v>
      </c>
      <c r="C170" s="3" t="s">
        <v>555</v>
      </c>
      <c r="D170" s="3" t="s">
        <v>17</v>
      </c>
      <c r="E170" s="3" t="s">
        <v>113</v>
      </c>
      <c r="F170" s="3" t="s">
        <v>13</v>
      </c>
      <c r="G170" s="3" t="s">
        <v>14</v>
      </c>
      <c r="H170" s="3" t="s">
        <v>1180</v>
      </c>
      <c r="I170" s="3" t="s">
        <v>56</v>
      </c>
      <c r="J170" s="5">
        <v>42404</v>
      </c>
      <c r="K170" s="5">
        <v>42735</v>
      </c>
      <c r="L170" s="4">
        <v>100</v>
      </c>
    </row>
    <row r="171" spans="1:12" ht="15.75" thickBot="1" x14ac:dyDescent="0.3">
      <c r="A171" s="6" t="s">
        <v>556</v>
      </c>
      <c r="B171" s="6" t="s">
        <v>527</v>
      </c>
      <c r="C171" s="6" t="s">
        <v>557</v>
      </c>
      <c r="D171" s="6" t="s">
        <v>17</v>
      </c>
      <c r="E171" s="6" t="s">
        <v>113</v>
      </c>
      <c r="F171" s="6" t="s">
        <v>13</v>
      </c>
      <c r="G171" s="6" t="s">
        <v>27</v>
      </c>
      <c r="H171" s="6" t="s">
        <v>103</v>
      </c>
      <c r="I171" s="6" t="s">
        <v>32</v>
      </c>
      <c r="J171" s="8">
        <v>42404</v>
      </c>
      <c r="K171" s="8">
        <v>42735</v>
      </c>
      <c r="L171" s="7">
        <v>100</v>
      </c>
    </row>
    <row r="172" spans="1:12" ht="15.75" thickBot="1" x14ac:dyDescent="0.3">
      <c r="A172" s="3" t="s">
        <v>558</v>
      </c>
      <c r="B172" s="3" t="s">
        <v>559</v>
      </c>
      <c r="C172" s="3" t="s">
        <v>560</v>
      </c>
      <c r="D172" s="3" t="s">
        <v>17</v>
      </c>
      <c r="E172" s="3" t="s">
        <v>113</v>
      </c>
      <c r="F172" s="3" t="s">
        <v>13</v>
      </c>
      <c r="G172" s="3" t="s">
        <v>62</v>
      </c>
      <c r="H172" s="3" t="s">
        <v>1187</v>
      </c>
      <c r="I172" s="3" t="s">
        <v>63</v>
      </c>
      <c r="J172" s="5">
        <v>42404</v>
      </c>
      <c r="K172" s="5">
        <v>42735</v>
      </c>
      <c r="L172" s="4">
        <v>100</v>
      </c>
    </row>
    <row r="173" spans="1:12" ht="15.75" thickBot="1" x14ac:dyDescent="0.3">
      <c r="A173" s="6" t="s">
        <v>561</v>
      </c>
      <c r="B173" s="6" t="s">
        <v>510</v>
      </c>
      <c r="C173" s="6" t="s">
        <v>562</v>
      </c>
      <c r="D173" s="6" t="s">
        <v>17</v>
      </c>
      <c r="E173" s="6" t="s">
        <v>113</v>
      </c>
      <c r="F173" s="6" t="s">
        <v>13</v>
      </c>
      <c r="G173" s="6" t="s">
        <v>14</v>
      </c>
      <c r="H173" s="6" t="s">
        <v>1180</v>
      </c>
      <c r="I173" s="6" t="s">
        <v>56</v>
      </c>
      <c r="J173" s="8">
        <v>42404</v>
      </c>
      <c r="K173" s="8">
        <v>42735</v>
      </c>
      <c r="L173" s="7">
        <v>100</v>
      </c>
    </row>
    <row r="174" spans="1:12" ht="15.75" thickBot="1" x14ac:dyDescent="0.3">
      <c r="A174" s="3" t="s">
        <v>563</v>
      </c>
      <c r="B174" s="3" t="s">
        <v>564</v>
      </c>
      <c r="C174" s="3" t="s">
        <v>565</v>
      </c>
      <c r="D174" s="3" t="s">
        <v>60</v>
      </c>
      <c r="E174" s="3" t="s">
        <v>113</v>
      </c>
      <c r="F174" s="3" t="s">
        <v>13</v>
      </c>
      <c r="G174" s="3" t="s">
        <v>14</v>
      </c>
      <c r="H174" s="3" t="s">
        <v>1180</v>
      </c>
      <c r="I174" s="3" t="s">
        <v>56</v>
      </c>
      <c r="J174" s="5">
        <v>42404</v>
      </c>
      <c r="K174" s="5">
        <v>42551</v>
      </c>
      <c r="L174" s="4">
        <v>100</v>
      </c>
    </row>
    <row r="175" spans="1:12" ht="15.75" thickBot="1" x14ac:dyDescent="0.3">
      <c r="A175" s="6" t="s">
        <v>566</v>
      </c>
      <c r="B175" s="6" t="s">
        <v>567</v>
      </c>
      <c r="C175" s="6" t="s">
        <v>568</v>
      </c>
      <c r="D175" s="6" t="s">
        <v>17</v>
      </c>
      <c r="E175" s="6" t="s">
        <v>113</v>
      </c>
      <c r="F175" s="6" t="s">
        <v>13</v>
      </c>
      <c r="G175" s="6" t="s">
        <v>64</v>
      </c>
      <c r="H175" s="6" t="s">
        <v>102</v>
      </c>
      <c r="I175" s="6" t="s">
        <v>65</v>
      </c>
      <c r="J175" s="8">
        <v>42461</v>
      </c>
      <c r="K175" s="8">
        <v>42735</v>
      </c>
      <c r="L175" s="7">
        <v>100</v>
      </c>
    </row>
    <row r="176" spans="1:12" ht="15.75" thickBot="1" x14ac:dyDescent="0.3">
      <c r="A176" s="3" t="s">
        <v>569</v>
      </c>
      <c r="B176" s="3" t="s">
        <v>570</v>
      </c>
      <c r="C176" s="3" t="s">
        <v>568</v>
      </c>
      <c r="D176" s="3" t="s">
        <v>17</v>
      </c>
      <c r="E176" s="3" t="s">
        <v>113</v>
      </c>
      <c r="F176" s="3" t="s">
        <v>13</v>
      </c>
      <c r="G176" s="3" t="s">
        <v>64</v>
      </c>
      <c r="H176" s="3" t="s">
        <v>102</v>
      </c>
      <c r="I176" s="3" t="s">
        <v>65</v>
      </c>
      <c r="J176" s="5">
        <v>42461</v>
      </c>
      <c r="K176" s="5">
        <v>42490</v>
      </c>
      <c r="L176" s="4">
        <v>100</v>
      </c>
    </row>
    <row r="177" spans="1:12" ht="15.75" thickBot="1" x14ac:dyDescent="0.3">
      <c r="A177" s="6" t="s">
        <v>571</v>
      </c>
      <c r="B177" s="6" t="s">
        <v>572</v>
      </c>
      <c r="C177" s="6" t="s">
        <v>568</v>
      </c>
      <c r="D177" s="6" t="s">
        <v>17</v>
      </c>
      <c r="E177" s="6" t="s">
        <v>113</v>
      </c>
      <c r="F177" s="6" t="s">
        <v>13</v>
      </c>
      <c r="G177" s="6" t="s">
        <v>64</v>
      </c>
      <c r="H177" s="6" t="s">
        <v>102</v>
      </c>
      <c r="I177" s="6" t="s">
        <v>65</v>
      </c>
      <c r="J177" s="8">
        <v>42415</v>
      </c>
      <c r="K177" s="8">
        <v>42735</v>
      </c>
      <c r="L177" s="7">
        <v>100</v>
      </c>
    </row>
    <row r="178" spans="1:12" ht="15.75" thickBot="1" x14ac:dyDescent="0.3">
      <c r="A178" s="3" t="s">
        <v>573</v>
      </c>
      <c r="B178" s="3" t="s">
        <v>574</v>
      </c>
      <c r="C178" s="3" t="s">
        <v>575</v>
      </c>
      <c r="D178" s="3" t="s">
        <v>17</v>
      </c>
      <c r="E178" s="3" t="s">
        <v>113</v>
      </c>
      <c r="F178" s="3" t="s">
        <v>13</v>
      </c>
      <c r="G178" s="3" t="s">
        <v>22</v>
      </c>
      <c r="H178" s="3" t="s">
        <v>1182</v>
      </c>
      <c r="I178" s="3" t="s">
        <v>66</v>
      </c>
      <c r="J178" s="5">
        <v>42403</v>
      </c>
      <c r="K178" s="5">
        <v>42735</v>
      </c>
      <c r="L178" s="4">
        <v>100</v>
      </c>
    </row>
    <row r="179" spans="1:12" ht="15.75" thickBot="1" x14ac:dyDescent="0.3">
      <c r="A179" s="6" t="s">
        <v>576</v>
      </c>
      <c r="B179" s="6" t="s">
        <v>577</v>
      </c>
      <c r="C179" s="6" t="s">
        <v>578</v>
      </c>
      <c r="D179" s="6" t="s">
        <v>17</v>
      </c>
      <c r="E179" s="6" t="s">
        <v>113</v>
      </c>
      <c r="F179" s="6" t="s">
        <v>13</v>
      </c>
      <c r="G179" s="6" t="s">
        <v>64</v>
      </c>
      <c r="H179" s="6" t="s">
        <v>102</v>
      </c>
      <c r="I179" s="6" t="s">
        <v>65</v>
      </c>
      <c r="J179" s="8">
        <v>42430</v>
      </c>
      <c r="K179" s="8">
        <v>42735</v>
      </c>
      <c r="L179" s="7">
        <v>100</v>
      </c>
    </row>
    <row r="180" spans="1:12" ht="15.75" thickBot="1" x14ac:dyDescent="0.3">
      <c r="A180" s="3" t="s">
        <v>579</v>
      </c>
      <c r="B180" s="3" t="s">
        <v>580</v>
      </c>
      <c r="C180" s="3" t="s">
        <v>581</v>
      </c>
      <c r="D180" s="3" t="s">
        <v>17</v>
      </c>
      <c r="E180" s="3" t="s">
        <v>113</v>
      </c>
      <c r="F180" s="3" t="s">
        <v>13</v>
      </c>
      <c r="G180" s="3" t="s">
        <v>52</v>
      </c>
      <c r="H180" s="3" t="s">
        <v>105</v>
      </c>
      <c r="I180" s="3" t="s">
        <v>69</v>
      </c>
      <c r="J180" s="5">
        <v>42552</v>
      </c>
      <c r="K180" s="5">
        <v>42613</v>
      </c>
      <c r="L180" s="4">
        <v>100</v>
      </c>
    </row>
    <row r="181" spans="1:12" ht="15.75" thickBot="1" x14ac:dyDescent="0.3">
      <c r="A181" s="6" t="s">
        <v>582</v>
      </c>
      <c r="B181" s="6" t="s">
        <v>583</v>
      </c>
      <c r="C181" s="6" t="s">
        <v>584</v>
      </c>
      <c r="D181" s="6" t="s">
        <v>60</v>
      </c>
      <c r="E181" s="6" t="s">
        <v>113</v>
      </c>
      <c r="F181" s="6" t="s">
        <v>13</v>
      </c>
      <c r="G181" s="6" t="s">
        <v>14</v>
      </c>
      <c r="H181" s="6" t="s">
        <v>1180</v>
      </c>
      <c r="I181" s="6" t="s">
        <v>56</v>
      </c>
      <c r="J181" s="8">
        <v>42552</v>
      </c>
      <c r="K181" s="8">
        <v>42916</v>
      </c>
      <c r="L181" s="7">
        <v>100</v>
      </c>
    </row>
    <row r="182" spans="1:12" ht="15.75" thickBot="1" x14ac:dyDescent="0.3">
      <c r="A182" s="3" t="s">
        <v>585</v>
      </c>
      <c r="B182" s="3" t="s">
        <v>586</v>
      </c>
      <c r="C182" s="3" t="s">
        <v>587</v>
      </c>
      <c r="D182" s="3" t="s">
        <v>12</v>
      </c>
      <c r="E182" s="3" t="s">
        <v>113</v>
      </c>
      <c r="F182" s="3" t="s">
        <v>13</v>
      </c>
      <c r="G182" s="3" t="s">
        <v>14</v>
      </c>
      <c r="H182" s="3" t="s">
        <v>1180</v>
      </c>
      <c r="I182" s="3" t="s">
        <v>56</v>
      </c>
      <c r="J182" s="5">
        <v>42552</v>
      </c>
      <c r="K182" s="5">
        <v>42916</v>
      </c>
      <c r="L182" s="4">
        <v>100</v>
      </c>
    </row>
    <row r="183" spans="1:12" ht="15.75" thickBot="1" x14ac:dyDescent="0.3">
      <c r="A183" s="6" t="s">
        <v>588</v>
      </c>
      <c r="B183" s="6" t="s">
        <v>589</v>
      </c>
      <c r="C183" s="6" t="s">
        <v>590</v>
      </c>
      <c r="D183" s="6" t="s">
        <v>60</v>
      </c>
      <c r="E183" s="6" t="s">
        <v>113</v>
      </c>
      <c r="F183" s="6" t="s">
        <v>13</v>
      </c>
      <c r="G183" s="6" t="s">
        <v>42</v>
      </c>
      <c r="H183" s="6" t="s">
        <v>237</v>
      </c>
      <c r="I183" s="6" t="s">
        <v>591</v>
      </c>
      <c r="J183" s="8">
        <v>42552</v>
      </c>
      <c r="K183" s="8">
        <v>42916</v>
      </c>
      <c r="L183" s="7">
        <v>100</v>
      </c>
    </row>
    <row r="184" spans="1:12" ht="15.75" thickBot="1" x14ac:dyDescent="0.3">
      <c r="A184" s="3" t="s">
        <v>592</v>
      </c>
      <c r="B184" s="3" t="s">
        <v>593</v>
      </c>
      <c r="C184" s="3" t="s">
        <v>590</v>
      </c>
      <c r="D184" s="3" t="s">
        <v>17</v>
      </c>
      <c r="E184" s="3" t="s">
        <v>113</v>
      </c>
      <c r="F184" s="3" t="s">
        <v>13</v>
      </c>
      <c r="G184" s="3" t="s">
        <v>52</v>
      </c>
      <c r="H184" s="3" t="s">
        <v>105</v>
      </c>
      <c r="I184" s="3" t="s">
        <v>69</v>
      </c>
      <c r="J184" s="5">
        <v>42552</v>
      </c>
      <c r="K184" s="5">
        <v>42582</v>
      </c>
      <c r="L184" s="4">
        <v>100</v>
      </c>
    </row>
    <row r="185" spans="1:12" ht="15.75" thickBot="1" x14ac:dyDescent="0.3">
      <c r="A185" s="6" t="s">
        <v>594</v>
      </c>
      <c r="B185" s="6" t="s">
        <v>595</v>
      </c>
      <c r="C185" s="6" t="s">
        <v>596</v>
      </c>
      <c r="D185" s="6" t="s">
        <v>17</v>
      </c>
      <c r="E185" s="6" t="s">
        <v>113</v>
      </c>
      <c r="F185" s="6" t="s">
        <v>13</v>
      </c>
      <c r="G185" s="6" t="s">
        <v>15</v>
      </c>
      <c r="H185" s="6" t="s">
        <v>117</v>
      </c>
      <c r="I185" s="6" t="s">
        <v>16</v>
      </c>
      <c r="J185" s="8">
        <v>42552</v>
      </c>
      <c r="K185" s="8">
        <v>42735</v>
      </c>
      <c r="L185" s="7">
        <v>100</v>
      </c>
    </row>
    <row r="186" spans="1:12" ht="15.75" thickBot="1" x14ac:dyDescent="0.3">
      <c r="A186" s="3" t="s">
        <v>597</v>
      </c>
      <c r="B186" s="3" t="s">
        <v>598</v>
      </c>
      <c r="C186" s="3" t="s">
        <v>599</v>
      </c>
      <c r="D186" s="3" t="s">
        <v>60</v>
      </c>
      <c r="E186" s="3" t="s">
        <v>113</v>
      </c>
      <c r="F186" s="3" t="s">
        <v>13</v>
      </c>
      <c r="G186" s="3" t="s">
        <v>28</v>
      </c>
      <c r="H186" s="3" t="s">
        <v>1183</v>
      </c>
      <c r="I186" s="3" t="s">
        <v>29</v>
      </c>
      <c r="J186" s="5">
        <v>42552</v>
      </c>
      <c r="K186" s="5">
        <v>42916</v>
      </c>
      <c r="L186" s="4">
        <v>100</v>
      </c>
    </row>
    <row r="187" spans="1:12" ht="15.75" thickBot="1" x14ac:dyDescent="0.3">
      <c r="A187" s="6" t="s">
        <v>600</v>
      </c>
      <c r="B187" s="6" t="s">
        <v>601</v>
      </c>
      <c r="C187" s="6" t="s">
        <v>602</v>
      </c>
      <c r="D187" s="6" t="s">
        <v>60</v>
      </c>
      <c r="E187" s="6" t="s">
        <v>113</v>
      </c>
      <c r="F187" s="6" t="s">
        <v>13</v>
      </c>
      <c r="G187" s="6" t="s">
        <v>15</v>
      </c>
      <c r="H187" s="6" t="s">
        <v>117</v>
      </c>
      <c r="I187" s="6" t="s">
        <v>16</v>
      </c>
      <c r="J187" s="8">
        <v>42552</v>
      </c>
      <c r="K187" s="8">
        <v>42916</v>
      </c>
      <c r="L187" s="7">
        <v>100</v>
      </c>
    </row>
    <row r="188" spans="1:12" ht="15.75" thickBot="1" x14ac:dyDescent="0.3">
      <c r="A188" s="3" t="s">
        <v>603</v>
      </c>
      <c r="B188" s="3" t="s">
        <v>604</v>
      </c>
      <c r="C188" s="3" t="s">
        <v>602</v>
      </c>
      <c r="D188" s="3" t="s">
        <v>60</v>
      </c>
      <c r="E188" s="3" t="s">
        <v>113</v>
      </c>
      <c r="F188" s="3" t="s">
        <v>13</v>
      </c>
      <c r="G188" s="3" t="s">
        <v>15</v>
      </c>
      <c r="H188" s="3" t="s">
        <v>117</v>
      </c>
      <c r="I188" s="3" t="s">
        <v>16</v>
      </c>
      <c r="J188" s="5">
        <v>42552</v>
      </c>
      <c r="K188" s="5">
        <v>42916</v>
      </c>
      <c r="L188" s="4">
        <v>100</v>
      </c>
    </row>
    <row r="189" spans="1:12" ht="15.75" thickBot="1" x14ac:dyDescent="0.3">
      <c r="A189" s="6" t="s">
        <v>605</v>
      </c>
      <c r="B189" s="6" t="s">
        <v>606</v>
      </c>
      <c r="C189" s="6" t="s">
        <v>607</v>
      </c>
      <c r="D189" s="6" t="s">
        <v>12</v>
      </c>
      <c r="E189" s="6" t="s">
        <v>113</v>
      </c>
      <c r="F189" s="6" t="s">
        <v>13</v>
      </c>
      <c r="G189" s="6" t="s">
        <v>53</v>
      </c>
      <c r="H189" s="6" t="s">
        <v>54</v>
      </c>
      <c r="I189" s="6" t="s">
        <v>59</v>
      </c>
      <c r="J189" s="8">
        <v>42552</v>
      </c>
      <c r="K189" s="8">
        <v>42916</v>
      </c>
      <c r="L189" s="7">
        <v>0</v>
      </c>
    </row>
    <row r="190" spans="1:12" ht="15.75" thickBot="1" x14ac:dyDescent="0.3">
      <c r="A190" s="3" t="s">
        <v>608</v>
      </c>
      <c r="B190" s="3" t="s">
        <v>609</v>
      </c>
      <c r="C190" s="3" t="s">
        <v>610</v>
      </c>
      <c r="D190" s="3" t="s">
        <v>17</v>
      </c>
      <c r="E190" s="3" t="s">
        <v>113</v>
      </c>
      <c r="F190" s="3" t="s">
        <v>13</v>
      </c>
      <c r="G190" s="3" t="s">
        <v>39</v>
      </c>
      <c r="H190" s="3" t="s">
        <v>40</v>
      </c>
      <c r="I190" s="3" t="s">
        <v>41</v>
      </c>
      <c r="J190" s="5">
        <v>42566</v>
      </c>
      <c r="K190" s="5">
        <v>42643</v>
      </c>
      <c r="L190" s="4">
        <v>100</v>
      </c>
    </row>
    <row r="191" spans="1:12" ht="15.75" thickBot="1" x14ac:dyDescent="0.3">
      <c r="A191" s="6" t="s">
        <v>611</v>
      </c>
      <c r="B191" s="6" t="s">
        <v>612</v>
      </c>
      <c r="C191" s="6" t="s">
        <v>613</v>
      </c>
      <c r="D191" s="6" t="s">
        <v>17</v>
      </c>
      <c r="E191" s="6" t="s">
        <v>113</v>
      </c>
      <c r="F191" s="6" t="s">
        <v>13</v>
      </c>
      <c r="G191" s="6" t="s">
        <v>39</v>
      </c>
      <c r="H191" s="6" t="s">
        <v>40</v>
      </c>
      <c r="I191" s="6" t="s">
        <v>41</v>
      </c>
      <c r="J191" s="8">
        <v>42566</v>
      </c>
      <c r="K191" s="8">
        <v>42643</v>
      </c>
      <c r="L191" s="7">
        <v>100</v>
      </c>
    </row>
    <row r="192" spans="1:12" ht="15.75" thickBot="1" x14ac:dyDescent="0.3">
      <c r="A192" s="3" t="s">
        <v>614</v>
      </c>
      <c r="B192" s="3" t="s">
        <v>615</v>
      </c>
      <c r="C192" s="3" t="s">
        <v>616</v>
      </c>
      <c r="D192" s="3" t="s">
        <v>17</v>
      </c>
      <c r="E192" s="3" t="s">
        <v>113</v>
      </c>
      <c r="F192" s="3" t="s">
        <v>13</v>
      </c>
      <c r="G192" s="3" t="s">
        <v>53</v>
      </c>
      <c r="H192" s="3" t="s">
        <v>54</v>
      </c>
      <c r="I192" s="3" t="s">
        <v>59</v>
      </c>
      <c r="J192" s="5">
        <v>42552</v>
      </c>
      <c r="K192" s="5">
        <v>42735</v>
      </c>
      <c r="L192" s="4">
        <v>100</v>
      </c>
    </row>
    <row r="193" spans="1:12" ht="15.75" thickBot="1" x14ac:dyDescent="0.3">
      <c r="A193" s="6" t="s">
        <v>617</v>
      </c>
      <c r="B193" s="6" t="s">
        <v>618</v>
      </c>
      <c r="C193" s="6" t="s">
        <v>616</v>
      </c>
      <c r="D193" s="6" t="s">
        <v>17</v>
      </c>
      <c r="E193" s="6" t="s">
        <v>113</v>
      </c>
      <c r="F193" s="6" t="s">
        <v>13</v>
      </c>
      <c r="G193" s="6" t="s">
        <v>28</v>
      </c>
      <c r="H193" s="6" t="s">
        <v>1183</v>
      </c>
      <c r="I193" s="6" t="s">
        <v>29</v>
      </c>
      <c r="J193" s="8">
        <v>42552</v>
      </c>
      <c r="K193" s="8">
        <v>42735</v>
      </c>
      <c r="L193" s="7">
        <v>100</v>
      </c>
    </row>
    <row r="194" spans="1:12" ht="15.75" thickBot="1" x14ac:dyDescent="0.3">
      <c r="A194" s="3" t="s">
        <v>619</v>
      </c>
      <c r="B194" s="3" t="s">
        <v>620</v>
      </c>
      <c r="C194" s="3" t="s">
        <v>621</v>
      </c>
      <c r="D194" s="3" t="s">
        <v>60</v>
      </c>
      <c r="E194" s="3" t="s">
        <v>113</v>
      </c>
      <c r="F194" s="3" t="s">
        <v>13</v>
      </c>
      <c r="G194" s="3" t="s">
        <v>33</v>
      </c>
      <c r="H194" s="3" t="s">
        <v>34</v>
      </c>
      <c r="I194" s="3" t="s">
        <v>35</v>
      </c>
      <c r="J194" s="5">
        <v>42552</v>
      </c>
      <c r="K194" s="5">
        <v>42916</v>
      </c>
      <c r="L194" s="4">
        <v>100</v>
      </c>
    </row>
    <row r="195" spans="1:12" ht="15.75" thickBot="1" x14ac:dyDescent="0.3">
      <c r="A195" s="6" t="s">
        <v>622</v>
      </c>
      <c r="B195" s="6" t="s">
        <v>623</v>
      </c>
      <c r="C195" s="6" t="s">
        <v>621</v>
      </c>
      <c r="D195" s="6" t="s">
        <v>60</v>
      </c>
      <c r="E195" s="6" t="s">
        <v>113</v>
      </c>
      <c r="F195" s="6" t="s">
        <v>13</v>
      </c>
      <c r="G195" s="6" t="s">
        <v>28</v>
      </c>
      <c r="H195" s="6" t="s">
        <v>1183</v>
      </c>
      <c r="I195" s="6" t="s">
        <v>29</v>
      </c>
      <c r="J195" s="8">
        <v>42552</v>
      </c>
      <c r="K195" s="8">
        <v>42916</v>
      </c>
      <c r="L195" s="7">
        <v>100</v>
      </c>
    </row>
    <row r="196" spans="1:12" ht="15.75" thickBot="1" x14ac:dyDescent="0.3">
      <c r="A196" s="3" t="s">
        <v>624</v>
      </c>
      <c r="B196" s="3" t="s">
        <v>625</v>
      </c>
      <c r="C196" s="3" t="s">
        <v>626</v>
      </c>
      <c r="D196" s="3" t="s">
        <v>17</v>
      </c>
      <c r="E196" s="3" t="s">
        <v>113</v>
      </c>
      <c r="F196" s="3" t="s">
        <v>13</v>
      </c>
      <c r="G196" s="3" t="s">
        <v>33</v>
      </c>
      <c r="H196" s="3" t="s">
        <v>34</v>
      </c>
      <c r="I196" s="3" t="s">
        <v>35</v>
      </c>
      <c r="J196" s="5">
        <v>42552</v>
      </c>
      <c r="K196" s="5">
        <v>42855</v>
      </c>
      <c r="L196" s="4">
        <v>100</v>
      </c>
    </row>
    <row r="197" spans="1:12" ht="15.75" thickBot="1" x14ac:dyDescent="0.3">
      <c r="A197" s="6" t="s">
        <v>627</v>
      </c>
      <c r="B197" s="6" t="s">
        <v>628</v>
      </c>
      <c r="C197" s="6" t="s">
        <v>629</v>
      </c>
      <c r="D197" s="6" t="s">
        <v>60</v>
      </c>
      <c r="E197" s="6" t="s">
        <v>113</v>
      </c>
      <c r="F197" s="6" t="s">
        <v>13</v>
      </c>
      <c r="G197" s="6" t="s">
        <v>14</v>
      </c>
      <c r="H197" s="6" t="s">
        <v>1180</v>
      </c>
      <c r="I197" s="6" t="s">
        <v>56</v>
      </c>
      <c r="J197" s="8">
        <v>42552</v>
      </c>
      <c r="K197" s="8">
        <v>42916</v>
      </c>
      <c r="L197" s="7">
        <v>100</v>
      </c>
    </row>
    <row r="198" spans="1:12" ht="15.75" thickBot="1" x14ac:dyDescent="0.3">
      <c r="A198" s="3" t="s">
        <v>630</v>
      </c>
      <c r="B198" s="3" t="s">
        <v>631</v>
      </c>
      <c r="C198" s="3" t="s">
        <v>632</v>
      </c>
      <c r="D198" s="3" t="s">
        <v>60</v>
      </c>
      <c r="E198" s="3" t="s">
        <v>113</v>
      </c>
      <c r="F198" s="3" t="s">
        <v>13</v>
      </c>
      <c r="G198" s="3" t="s">
        <v>53</v>
      </c>
      <c r="H198" s="3" t="s">
        <v>54</v>
      </c>
      <c r="I198" s="3" t="s">
        <v>59</v>
      </c>
      <c r="J198" s="5">
        <v>42552</v>
      </c>
      <c r="K198" s="5">
        <v>42916</v>
      </c>
      <c r="L198" s="4">
        <v>100</v>
      </c>
    </row>
    <row r="199" spans="1:12" ht="15.75" thickBot="1" x14ac:dyDescent="0.3">
      <c r="A199" s="6" t="s">
        <v>633</v>
      </c>
      <c r="B199" s="6" t="s">
        <v>634</v>
      </c>
      <c r="C199" s="6" t="s">
        <v>635</v>
      </c>
      <c r="D199" s="6" t="s">
        <v>12</v>
      </c>
      <c r="E199" s="6" t="s">
        <v>113</v>
      </c>
      <c r="F199" s="6" t="s">
        <v>13</v>
      </c>
      <c r="G199" s="6" t="s">
        <v>28</v>
      </c>
      <c r="H199" s="6" t="s">
        <v>1183</v>
      </c>
      <c r="I199" s="6" t="s">
        <v>29</v>
      </c>
      <c r="J199" s="8">
        <v>42552</v>
      </c>
      <c r="K199" s="8">
        <v>42734</v>
      </c>
      <c r="L199" s="7">
        <v>100</v>
      </c>
    </row>
    <row r="200" spans="1:12" ht="15.75" thickBot="1" x14ac:dyDescent="0.3">
      <c r="A200" s="3" t="s">
        <v>636</v>
      </c>
      <c r="B200" s="3" t="s">
        <v>637</v>
      </c>
      <c r="C200" s="3" t="s">
        <v>638</v>
      </c>
      <c r="D200" s="3" t="s">
        <v>60</v>
      </c>
      <c r="E200" s="3" t="s">
        <v>113</v>
      </c>
      <c r="F200" s="3" t="s">
        <v>13</v>
      </c>
      <c r="G200" s="3" t="s">
        <v>15</v>
      </c>
      <c r="H200" s="3" t="s">
        <v>117</v>
      </c>
      <c r="I200" s="3" t="s">
        <v>16</v>
      </c>
      <c r="J200" s="5">
        <v>42552</v>
      </c>
      <c r="K200" s="5">
        <v>42916</v>
      </c>
      <c r="L200" s="4">
        <v>100</v>
      </c>
    </row>
    <row r="201" spans="1:12" ht="15.75" thickBot="1" x14ac:dyDescent="0.3">
      <c r="A201" s="6" t="s">
        <v>639</v>
      </c>
      <c r="B201" s="6" t="s">
        <v>640</v>
      </c>
      <c r="C201" s="6" t="s">
        <v>641</v>
      </c>
      <c r="D201" s="6" t="s">
        <v>60</v>
      </c>
      <c r="E201" s="6" t="s">
        <v>113</v>
      </c>
      <c r="F201" s="6" t="s">
        <v>13</v>
      </c>
      <c r="G201" s="6" t="s">
        <v>14</v>
      </c>
      <c r="H201" s="6" t="s">
        <v>1180</v>
      </c>
      <c r="I201" s="6" t="s">
        <v>56</v>
      </c>
      <c r="J201" s="8">
        <v>42552</v>
      </c>
      <c r="K201" s="8">
        <v>42916</v>
      </c>
      <c r="L201" s="7">
        <v>100</v>
      </c>
    </row>
    <row r="202" spans="1:12" ht="15.75" thickBot="1" x14ac:dyDescent="0.3">
      <c r="A202" s="3" t="s">
        <v>642</v>
      </c>
      <c r="B202" s="3" t="s">
        <v>643</v>
      </c>
      <c r="C202" s="3" t="s">
        <v>641</v>
      </c>
      <c r="D202" s="3" t="s">
        <v>60</v>
      </c>
      <c r="E202" s="3" t="s">
        <v>113</v>
      </c>
      <c r="F202" s="3" t="s">
        <v>13</v>
      </c>
      <c r="G202" s="3" t="s">
        <v>14</v>
      </c>
      <c r="H202" s="3" t="s">
        <v>1180</v>
      </c>
      <c r="I202" s="3" t="s">
        <v>56</v>
      </c>
      <c r="J202" s="5">
        <v>42552</v>
      </c>
      <c r="K202" s="5">
        <v>42916</v>
      </c>
      <c r="L202" s="4">
        <v>100</v>
      </c>
    </row>
    <row r="203" spans="1:12" ht="15.75" thickBot="1" x14ac:dyDescent="0.3">
      <c r="A203" s="6" t="s">
        <v>644</v>
      </c>
      <c r="B203" s="6" t="s">
        <v>601</v>
      </c>
      <c r="C203" s="6" t="s">
        <v>645</v>
      </c>
      <c r="D203" s="6" t="s">
        <v>60</v>
      </c>
      <c r="E203" s="6" t="s">
        <v>113</v>
      </c>
      <c r="F203" s="6" t="s">
        <v>13</v>
      </c>
      <c r="G203" s="6" t="s">
        <v>15</v>
      </c>
      <c r="H203" s="6" t="s">
        <v>117</v>
      </c>
      <c r="I203" s="6" t="s">
        <v>16</v>
      </c>
      <c r="J203" s="8">
        <v>42552</v>
      </c>
      <c r="K203" s="8">
        <v>42916</v>
      </c>
      <c r="L203" s="7">
        <v>100</v>
      </c>
    </row>
    <row r="204" spans="1:12" ht="15.75" thickBot="1" x14ac:dyDescent="0.3">
      <c r="A204" s="3" t="s">
        <v>646</v>
      </c>
      <c r="B204" s="3" t="s">
        <v>604</v>
      </c>
      <c r="C204" s="3" t="s">
        <v>645</v>
      </c>
      <c r="D204" s="3" t="s">
        <v>60</v>
      </c>
      <c r="E204" s="3" t="s">
        <v>113</v>
      </c>
      <c r="F204" s="3" t="s">
        <v>13</v>
      </c>
      <c r="G204" s="3" t="s">
        <v>15</v>
      </c>
      <c r="H204" s="3" t="s">
        <v>117</v>
      </c>
      <c r="I204" s="3" t="s">
        <v>16</v>
      </c>
      <c r="J204" s="5">
        <v>42552</v>
      </c>
      <c r="K204" s="5">
        <v>42916</v>
      </c>
      <c r="L204" s="4">
        <v>100</v>
      </c>
    </row>
    <row r="205" spans="1:12" ht="15.75" thickBot="1" x14ac:dyDescent="0.3">
      <c r="A205" s="6" t="s">
        <v>647</v>
      </c>
      <c r="B205" s="6" t="s">
        <v>75</v>
      </c>
      <c r="C205" s="6" t="s">
        <v>648</v>
      </c>
      <c r="D205" s="6" t="s">
        <v>17</v>
      </c>
      <c r="E205" s="6" t="s">
        <v>113</v>
      </c>
      <c r="F205" s="6" t="s">
        <v>13</v>
      </c>
      <c r="G205" s="6" t="s">
        <v>33</v>
      </c>
      <c r="H205" s="6" t="s">
        <v>34</v>
      </c>
      <c r="I205" s="6" t="s">
        <v>35</v>
      </c>
      <c r="J205" s="8">
        <v>42552</v>
      </c>
      <c r="K205" s="8">
        <v>42735</v>
      </c>
      <c r="L205" s="7">
        <v>100</v>
      </c>
    </row>
    <row r="206" spans="1:12" ht="15.75" thickBot="1" x14ac:dyDescent="0.3">
      <c r="A206" s="3" t="s">
        <v>649</v>
      </c>
      <c r="B206" s="3" t="s">
        <v>650</v>
      </c>
      <c r="C206" s="3" t="s">
        <v>651</v>
      </c>
      <c r="D206" s="3" t="s">
        <v>17</v>
      </c>
      <c r="E206" s="3" t="s">
        <v>113</v>
      </c>
      <c r="F206" s="3" t="s">
        <v>13</v>
      </c>
      <c r="G206" s="3" t="s">
        <v>33</v>
      </c>
      <c r="H206" s="3" t="s">
        <v>34</v>
      </c>
      <c r="I206" s="3" t="s">
        <v>35</v>
      </c>
      <c r="J206" s="5">
        <v>42552</v>
      </c>
      <c r="K206" s="5">
        <v>42855</v>
      </c>
      <c r="L206" s="4">
        <v>100</v>
      </c>
    </row>
    <row r="207" spans="1:12" ht="15.75" thickBot="1" x14ac:dyDescent="0.3">
      <c r="A207" s="6" t="s">
        <v>652</v>
      </c>
      <c r="B207" s="6" t="s">
        <v>653</v>
      </c>
      <c r="C207" s="6" t="s">
        <v>654</v>
      </c>
      <c r="D207" s="6" t="s">
        <v>17</v>
      </c>
      <c r="E207" s="6" t="s">
        <v>113</v>
      </c>
      <c r="F207" s="6" t="s">
        <v>13</v>
      </c>
      <c r="G207" s="6" t="s">
        <v>33</v>
      </c>
      <c r="H207" s="6" t="s">
        <v>34</v>
      </c>
      <c r="I207" s="6" t="s">
        <v>35</v>
      </c>
      <c r="J207" s="8">
        <v>42552</v>
      </c>
      <c r="K207" s="8">
        <v>42735</v>
      </c>
      <c r="L207" s="7">
        <v>100</v>
      </c>
    </row>
    <row r="208" spans="1:12" ht="15.75" thickBot="1" x14ac:dyDescent="0.3">
      <c r="A208" s="3" t="s">
        <v>655</v>
      </c>
      <c r="B208" s="3" t="s">
        <v>656</v>
      </c>
      <c r="C208" s="3" t="s">
        <v>657</v>
      </c>
      <c r="D208" s="3" t="s">
        <v>17</v>
      </c>
      <c r="E208" s="3" t="s">
        <v>113</v>
      </c>
      <c r="F208" s="3" t="s">
        <v>13</v>
      </c>
      <c r="G208" s="3" t="s">
        <v>33</v>
      </c>
      <c r="H208" s="3" t="s">
        <v>34</v>
      </c>
      <c r="I208" s="3" t="s">
        <v>35</v>
      </c>
      <c r="J208" s="5">
        <v>42552</v>
      </c>
      <c r="K208" s="5">
        <v>42735</v>
      </c>
      <c r="L208" s="4">
        <v>100</v>
      </c>
    </row>
    <row r="209" spans="1:12" ht="15.75" thickBot="1" x14ac:dyDescent="0.3">
      <c r="A209" s="6" t="s">
        <v>658</v>
      </c>
      <c r="B209" s="6" t="s">
        <v>659</v>
      </c>
      <c r="C209" s="6" t="s">
        <v>660</v>
      </c>
      <c r="D209" s="6" t="s">
        <v>60</v>
      </c>
      <c r="E209" s="6" t="s">
        <v>113</v>
      </c>
      <c r="F209" s="6" t="s">
        <v>13</v>
      </c>
      <c r="G209" s="6" t="s">
        <v>15</v>
      </c>
      <c r="H209" s="6" t="s">
        <v>117</v>
      </c>
      <c r="I209" s="6" t="s">
        <v>16</v>
      </c>
      <c r="J209" s="8">
        <v>42552</v>
      </c>
      <c r="K209" s="8">
        <v>42916</v>
      </c>
      <c r="L209" s="7">
        <v>100</v>
      </c>
    </row>
    <row r="210" spans="1:12" ht="15.75" thickBot="1" x14ac:dyDescent="0.3">
      <c r="A210" s="3" t="s">
        <v>661</v>
      </c>
      <c r="B210" s="3" t="s">
        <v>662</v>
      </c>
      <c r="C210" s="3" t="s">
        <v>660</v>
      </c>
      <c r="D210" s="3" t="s">
        <v>60</v>
      </c>
      <c r="E210" s="3" t="s">
        <v>113</v>
      </c>
      <c r="F210" s="3" t="s">
        <v>13</v>
      </c>
      <c r="G210" s="3" t="s">
        <v>15</v>
      </c>
      <c r="H210" s="3" t="s">
        <v>117</v>
      </c>
      <c r="I210" s="3" t="s">
        <v>16</v>
      </c>
      <c r="J210" s="5">
        <v>42552</v>
      </c>
      <c r="K210" s="5">
        <v>42916</v>
      </c>
      <c r="L210" s="4">
        <v>100</v>
      </c>
    </row>
    <row r="211" spans="1:12" ht="15.75" thickBot="1" x14ac:dyDescent="0.3">
      <c r="A211" s="6" t="s">
        <v>663</v>
      </c>
      <c r="B211" s="6" t="s">
        <v>664</v>
      </c>
      <c r="C211" s="6" t="s">
        <v>660</v>
      </c>
      <c r="D211" s="6" t="s">
        <v>60</v>
      </c>
      <c r="E211" s="6" t="s">
        <v>113</v>
      </c>
      <c r="F211" s="6" t="s">
        <v>13</v>
      </c>
      <c r="G211" s="6" t="s">
        <v>15</v>
      </c>
      <c r="H211" s="6" t="s">
        <v>117</v>
      </c>
      <c r="I211" s="6" t="s">
        <v>16</v>
      </c>
      <c r="J211" s="8">
        <v>42552</v>
      </c>
      <c r="K211" s="8">
        <v>42916</v>
      </c>
      <c r="L211" s="7">
        <v>100</v>
      </c>
    </row>
    <row r="212" spans="1:12" ht="15.75" thickBot="1" x14ac:dyDescent="0.3">
      <c r="A212" s="3" t="s">
        <v>665</v>
      </c>
      <c r="B212" s="3" t="s">
        <v>601</v>
      </c>
      <c r="C212" s="3" t="s">
        <v>666</v>
      </c>
      <c r="D212" s="3" t="s">
        <v>60</v>
      </c>
      <c r="E212" s="3" t="s">
        <v>113</v>
      </c>
      <c r="F212" s="3" t="s">
        <v>13</v>
      </c>
      <c r="G212" s="3" t="s">
        <v>15</v>
      </c>
      <c r="H212" s="3" t="s">
        <v>117</v>
      </c>
      <c r="I212" s="3" t="s">
        <v>16</v>
      </c>
      <c r="J212" s="5">
        <v>42552</v>
      </c>
      <c r="K212" s="5">
        <v>42916</v>
      </c>
      <c r="L212" s="4">
        <v>100</v>
      </c>
    </row>
    <row r="213" spans="1:12" ht="15.75" thickBot="1" x14ac:dyDescent="0.3">
      <c r="A213" s="6" t="s">
        <v>667</v>
      </c>
      <c r="B213" s="6" t="s">
        <v>604</v>
      </c>
      <c r="C213" s="6" t="s">
        <v>666</v>
      </c>
      <c r="D213" s="6" t="s">
        <v>60</v>
      </c>
      <c r="E213" s="6" t="s">
        <v>113</v>
      </c>
      <c r="F213" s="6" t="s">
        <v>13</v>
      </c>
      <c r="G213" s="6" t="s">
        <v>15</v>
      </c>
      <c r="H213" s="6" t="s">
        <v>117</v>
      </c>
      <c r="I213" s="6" t="s">
        <v>16</v>
      </c>
      <c r="J213" s="8">
        <v>42552</v>
      </c>
      <c r="K213" s="8">
        <v>42916</v>
      </c>
      <c r="L213" s="7">
        <v>100</v>
      </c>
    </row>
    <row r="214" spans="1:12" ht="15.75" thickBot="1" x14ac:dyDescent="0.3">
      <c r="A214" s="3" t="s">
        <v>668</v>
      </c>
      <c r="B214" s="3" t="s">
        <v>669</v>
      </c>
      <c r="C214" s="3" t="s">
        <v>670</v>
      </c>
      <c r="D214" s="3" t="s">
        <v>60</v>
      </c>
      <c r="E214" s="3" t="s">
        <v>113</v>
      </c>
      <c r="F214" s="3" t="s">
        <v>13</v>
      </c>
      <c r="G214" s="3" t="s">
        <v>14</v>
      </c>
      <c r="H214" s="3" t="s">
        <v>1180</v>
      </c>
      <c r="I214" s="3" t="s">
        <v>56</v>
      </c>
      <c r="J214" s="5">
        <v>42552</v>
      </c>
      <c r="K214" s="5">
        <v>42916</v>
      </c>
      <c r="L214" s="4">
        <v>100</v>
      </c>
    </row>
    <row r="215" spans="1:12" ht="15.75" thickBot="1" x14ac:dyDescent="0.3">
      <c r="A215" s="6" t="s">
        <v>671</v>
      </c>
      <c r="B215" s="6" t="s">
        <v>672</v>
      </c>
      <c r="C215" s="6" t="s">
        <v>673</v>
      </c>
      <c r="D215" s="6" t="s">
        <v>60</v>
      </c>
      <c r="E215" s="6" t="s">
        <v>113</v>
      </c>
      <c r="F215" s="6" t="s">
        <v>13</v>
      </c>
      <c r="G215" s="6" t="s">
        <v>14</v>
      </c>
      <c r="H215" s="6" t="s">
        <v>1180</v>
      </c>
      <c r="I215" s="6" t="s">
        <v>56</v>
      </c>
      <c r="J215" s="8">
        <v>42552</v>
      </c>
      <c r="K215" s="8">
        <v>42916</v>
      </c>
      <c r="L215" s="7">
        <v>100</v>
      </c>
    </row>
    <row r="216" spans="1:12" ht="15.75" thickBot="1" x14ac:dyDescent="0.3">
      <c r="A216" s="3" t="s">
        <v>674</v>
      </c>
      <c r="B216" s="3" t="s">
        <v>675</v>
      </c>
      <c r="C216" s="3" t="s">
        <v>676</v>
      </c>
      <c r="D216" s="3" t="s">
        <v>60</v>
      </c>
      <c r="E216" s="3" t="s">
        <v>113</v>
      </c>
      <c r="F216" s="3" t="s">
        <v>13</v>
      </c>
      <c r="G216" s="3" t="s">
        <v>14</v>
      </c>
      <c r="H216" s="3" t="s">
        <v>1180</v>
      </c>
      <c r="I216" s="3" t="s">
        <v>56</v>
      </c>
      <c r="J216" s="5">
        <v>42552</v>
      </c>
      <c r="K216" s="5">
        <v>42916</v>
      </c>
      <c r="L216" s="4">
        <v>100</v>
      </c>
    </row>
    <row r="217" spans="1:12" ht="15.75" thickBot="1" x14ac:dyDescent="0.3">
      <c r="A217" s="6" t="s">
        <v>677</v>
      </c>
      <c r="B217" s="6" t="s">
        <v>628</v>
      </c>
      <c r="C217" s="6" t="s">
        <v>676</v>
      </c>
      <c r="D217" s="6" t="s">
        <v>60</v>
      </c>
      <c r="E217" s="6" t="s">
        <v>113</v>
      </c>
      <c r="F217" s="6" t="s">
        <v>13</v>
      </c>
      <c r="G217" s="6" t="s">
        <v>14</v>
      </c>
      <c r="H217" s="6" t="s">
        <v>1180</v>
      </c>
      <c r="I217" s="6" t="s">
        <v>56</v>
      </c>
      <c r="J217" s="8">
        <v>42552</v>
      </c>
      <c r="K217" s="8">
        <v>42916</v>
      </c>
      <c r="L217" s="7">
        <v>100</v>
      </c>
    </row>
    <row r="218" spans="1:12" ht="15.75" thickBot="1" x14ac:dyDescent="0.3">
      <c r="A218" s="3" t="s">
        <v>678</v>
      </c>
      <c r="B218" s="3" t="s">
        <v>679</v>
      </c>
      <c r="C218" s="3" t="s">
        <v>680</v>
      </c>
      <c r="D218" s="3" t="s">
        <v>60</v>
      </c>
      <c r="E218" s="3" t="s">
        <v>113</v>
      </c>
      <c r="F218" s="3" t="s">
        <v>13</v>
      </c>
      <c r="G218" s="3" t="s">
        <v>27</v>
      </c>
      <c r="H218" s="3" t="s">
        <v>103</v>
      </c>
      <c r="I218" s="3" t="s">
        <v>32</v>
      </c>
      <c r="J218" s="5">
        <v>42552</v>
      </c>
      <c r="K218" s="5">
        <v>42916</v>
      </c>
      <c r="L218" s="4">
        <v>100</v>
      </c>
    </row>
    <row r="219" spans="1:12" ht="15.75" thickBot="1" x14ac:dyDescent="0.3">
      <c r="A219" s="6" t="s">
        <v>681</v>
      </c>
      <c r="B219" s="6" t="s">
        <v>604</v>
      </c>
      <c r="C219" s="6" t="s">
        <v>680</v>
      </c>
      <c r="D219" s="6" t="s">
        <v>60</v>
      </c>
      <c r="E219" s="6" t="s">
        <v>113</v>
      </c>
      <c r="F219" s="6" t="s">
        <v>13</v>
      </c>
      <c r="G219" s="6" t="s">
        <v>27</v>
      </c>
      <c r="H219" s="6" t="s">
        <v>103</v>
      </c>
      <c r="I219" s="6" t="s">
        <v>32</v>
      </c>
      <c r="J219" s="8">
        <v>42552</v>
      </c>
      <c r="K219" s="8">
        <v>42916</v>
      </c>
      <c r="L219" s="7">
        <v>100</v>
      </c>
    </row>
    <row r="220" spans="1:12" ht="15.75" thickBot="1" x14ac:dyDescent="0.3">
      <c r="A220" s="3" t="s">
        <v>682</v>
      </c>
      <c r="B220" s="3" t="s">
        <v>631</v>
      </c>
      <c r="C220" s="3" t="s">
        <v>683</v>
      </c>
      <c r="D220" s="3" t="s">
        <v>60</v>
      </c>
      <c r="E220" s="3" t="s">
        <v>113</v>
      </c>
      <c r="F220" s="3" t="s">
        <v>13</v>
      </c>
      <c r="G220" s="3" t="s">
        <v>53</v>
      </c>
      <c r="H220" s="3" t="s">
        <v>54</v>
      </c>
      <c r="I220" s="3" t="s">
        <v>59</v>
      </c>
      <c r="J220" s="5">
        <v>42552</v>
      </c>
      <c r="K220" s="5">
        <v>42916</v>
      </c>
      <c r="L220" s="4">
        <v>100</v>
      </c>
    </row>
    <row r="221" spans="1:12" ht="15.75" thickBot="1" x14ac:dyDescent="0.3">
      <c r="A221" s="6" t="s">
        <v>684</v>
      </c>
      <c r="B221" s="6" t="s">
        <v>685</v>
      </c>
      <c r="C221" s="6" t="s">
        <v>686</v>
      </c>
      <c r="D221" s="6" t="s">
        <v>60</v>
      </c>
      <c r="E221" s="6" t="s">
        <v>113</v>
      </c>
      <c r="F221" s="6" t="s">
        <v>13</v>
      </c>
      <c r="G221" s="6" t="s">
        <v>28</v>
      </c>
      <c r="H221" s="6" t="s">
        <v>1183</v>
      </c>
      <c r="I221" s="6" t="s">
        <v>29</v>
      </c>
      <c r="J221" s="8">
        <v>42552</v>
      </c>
      <c r="K221" s="8">
        <v>42916</v>
      </c>
      <c r="L221" s="7">
        <v>100</v>
      </c>
    </row>
    <row r="222" spans="1:12" ht="15.75" thickBot="1" x14ac:dyDescent="0.3">
      <c r="A222" s="3" t="s">
        <v>687</v>
      </c>
      <c r="B222" s="3" t="s">
        <v>688</v>
      </c>
      <c r="C222" s="3" t="s">
        <v>689</v>
      </c>
      <c r="D222" s="3" t="s">
        <v>60</v>
      </c>
      <c r="E222" s="3" t="s">
        <v>113</v>
      </c>
      <c r="F222" s="3" t="s">
        <v>13</v>
      </c>
      <c r="G222" s="3" t="s">
        <v>15</v>
      </c>
      <c r="H222" s="3" t="s">
        <v>117</v>
      </c>
      <c r="I222" s="3" t="s">
        <v>16</v>
      </c>
      <c r="J222" s="5">
        <v>42552</v>
      </c>
      <c r="K222" s="5">
        <v>42916</v>
      </c>
      <c r="L222" s="4">
        <v>100</v>
      </c>
    </row>
    <row r="223" spans="1:12" ht="15.75" thickBot="1" x14ac:dyDescent="0.3">
      <c r="A223" s="6" t="s">
        <v>690</v>
      </c>
      <c r="B223" s="6" t="s">
        <v>662</v>
      </c>
      <c r="C223" s="6" t="s">
        <v>691</v>
      </c>
      <c r="D223" s="6" t="s">
        <v>60</v>
      </c>
      <c r="E223" s="6" t="s">
        <v>113</v>
      </c>
      <c r="F223" s="6" t="s">
        <v>13</v>
      </c>
      <c r="G223" s="6" t="s">
        <v>15</v>
      </c>
      <c r="H223" s="6" t="s">
        <v>117</v>
      </c>
      <c r="I223" s="6" t="s">
        <v>16</v>
      </c>
      <c r="J223" s="8">
        <v>42552</v>
      </c>
      <c r="K223" s="8">
        <v>42916</v>
      </c>
      <c r="L223" s="7">
        <v>100</v>
      </c>
    </row>
    <row r="224" spans="1:12" ht="15.75" thickBot="1" x14ac:dyDescent="0.3">
      <c r="A224" s="3" t="s">
        <v>692</v>
      </c>
      <c r="B224" s="3" t="s">
        <v>659</v>
      </c>
      <c r="C224" s="3" t="s">
        <v>691</v>
      </c>
      <c r="D224" s="3" t="s">
        <v>60</v>
      </c>
      <c r="E224" s="3" t="s">
        <v>113</v>
      </c>
      <c r="F224" s="3" t="s">
        <v>13</v>
      </c>
      <c r="G224" s="3" t="s">
        <v>15</v>
      </c>
      <c r="H224" s="3" t="s">
        <v>117</v>
      </c>
      <c r="I224" s="3" t="s">
        <v>16</v>
      </c>
      <c r="J224" s="5">
        <v>42552</v>
      </c>
      <c r="K224" s="5">
        <v>42916</v>
      </c>
      <c r="L224" s="4">
        <v>100</v>
      </c>
    </row>
    <row r="225" spans="1:12" ht="15.75" thickBot="1" x14ac:dyDescent="0.3">
      <c r="A225" s="6" t="s">
        <v>693</v>
      </c>
      <c r="B225" s="6" t="s">
        <v>664</v>
      </c>
      <c r="C225" s="6" t="s">
        <v>691</v>
      </c>
      <c r="D225" s="6" t="s">
        <v>60</v>
      </c>
      <c r="E225" s="6" t="s">
        <v>113</v>
      </c>
      <c r="F225" s="6" t="s">
        <v>13</v>
      </c>
      <c r="G225" s="6" t="s">
        <v>15</v>
      </c>
      <c r="H225" s="6" t="s">
        <v>117</v>
      </c>
      <c r="I225" s="6" t="s">
        <v>16</v>
      </c>
      <c r="J225" s="8">
        <v>42552</v>
      </c>
      <c r="K225" s="8">
        <v>42916</v>
      </c>
      <c r="L225" s="7">
        <v>100</v>
      </c>
    </row>
    <row r="226" spans="1:12" ht="15.75" thickBot="1" x14ac:dyDescent="0.3">
      <c r="A226" s="3" t="s">
        <v>694</v>
      </c>
      <c r="B226" s="3" t="s">
        <v>601</v>
      </c>
      <c r="C226" s="3" t="s">
        <v>695</v>
      </c>
      <c r="D226" s="3" t="s">
        <v>60</v>
      </c>
      <c r="E226" s="3" t="s">
        <v>113</v>
      </c>
      <c r="F226" s="3" t="s">
        <v>13</v>
      </c>
      <c r="G226" s="3" t="s">
        <v>15</v>
      </c>
      <c r="H226" s="3" t="s">
        <v>117</v>
      </c>
      <c r="I226" s="3" t="s">
        <v>16</v>
      </c>
      <c r="J226" s="5">
        <v>42552</v>
      </c>
      <c r="K226" s="5">
        <v>42916</v>
      </c>
      <c r="L226" s="4">
        <v>100</v>
      </c>
    </row>
    <row r="227" spans="1:12" ht="15.75" thickBot="1" x14ac:dyDescent="0.3">
      <c r="A227" s="6" t="s">
        <v>696</v>
      </c>
      <c r="B227" s="6" t="s">
        <v>604</v>
      </c>
      <c r="C227" s="6" t="s">
        <v>695</v>
      </c>
      <c r="D227" s="6" t="s">
        <v>60</v>
      </c>
      <c r="E227" s="6" t="s">
        <v>113</v>
      </c>
      <c r="F227" s="6" t="s">
        <v>13</v>
      </c>
      <c r="G227" s="6" t="s">
        <v>15</v>
      </c>
      <c r="H227" s="6" t="s">
        <v>117</v>
      </c>
      <c r="I227" s="6" t="s">
        <v>16</v>
      </c>
      <c r="J227" s="8">
        <v>42552</v>
      </c>
      <c r="K227" s="8">
        <v>42916</v>
      </c>
      <c r="L227" s="7">
        <v>100</v>
      </c>
    </row>
    <row r="228" spans="1:12" ht="15.75" thickBot="1" x14ac:dyDescent="0.3">
      <c r="A228" s="3" t="s">
        <v>697</v>
      </c>
      <c r="B228" s="3" t="s">
        <v>601</v>
      </c>
      <c r="C228" s="3" t="s">
        <v>698</v>
      </c>
      <c r="D228" s="3" t="s">
        <v>60</v>
      </c>
      <c r="E228" s="3" t="s">
        <v>113</v>
      </c>
      <c r="F228" s="3" t="s">
        <v>13</v>
      </c>
      <c r="G228" s="3" t="s">
        <v>15</v>
      </c>
      <c r="H228" s="3" t="s">
        <v>117</v>
      </c>
      <c r="I228" s="3" t="s">
        <v>16</v>
      </c>
      <c r="J228" s="5">
        <v>42552</v>
      </c>
      <c r="K228" s="5">
        <v>42916</v>
      </c>
      <c r="L228" s="4">
        <v>100</v>
      </c>
    </row>
    <row r="229" spans="1:12" ht="15.75" thickBot="1" x14ac:dyDescent="0.3">
      <c r="A229" s="6" t="s">
        <v>699</v>
      </c>
      <c r="B229" s="6" t="s">
        <v>604</v>
      </c>
      <c r="C229" s="6" t="s">
        <v>698</v>
      </c>
      <c r="D229" s="6" t="s">
        <v>60</v>
      </c>
      <c r="E229" s="6" t="s">
        <v>113</v>
      </c>
      <c r="F229" s="6" t="s">
        <v>13</v>
      </c>
      <c r="G229" s="6" t="s">
        <v>15</v>
      </c>
      <c r="H229" s="6" t="s">
        <v>117</v>
      </c>
      <c r="I229" s="6" t="s">
        <v>16</v>
      </c>
      <c r="J229" s="8">
        <v>42552</v>
      </c>
      <c r="K229" s="8">
        <v>42916</v>
      </c>
      <c r="L229" s="7">
        <v>100</v>
      </c>
    </row>
    <row r="230" spans="1:12" ht="15.75" thickBot="1" x14ac:dyDescent="0.3">
      <c r="A230" s="3" t="s">
        <v>700</v>
      </c>
      <c r="B230" s="3" t="s">
        <v>701</v>
      </c>
      <c r="C230" s="3" t="s">
        <v>702</v>
      </c>
      <c r="D230" s="3" t="s">
        <v>60</v>
      </c>
      <c r="E230" s="3" t="s">
        <v>113</v>
      </c>
      <c r="F230" s="3" t="s">
        <v>13</v>
      </c>
      <c r="G230" s="3" t="s">
        <v>15</v>
      </c>
      <c r="H230" s="3" t="s">
        <v>117</v>
      </c>
      <c r="I230" s="3" t="s">
        <v>16</v>
      </c>
      <c r="J230" s="5">
        <v>42552</v>
      </c>
      <c r="K230" s="5">
        <v>42916</v>
      </c>
      <c r="L230" s="4">
        <v>100</v>
      </c>
    </row>
    <row r="231" spans="1:12" ht="15.75" thickBot="1" x14ac:dyDescent="0.3">
      <c r="A231" s="6" t="s">
        <v>703</v>
      </c>
      <c r="B231" s="6" t="s">
        <v>653</v>
      </c>
      <c r="C231" s="6" t="s">
        <v>704</v>
      </c>
      <c r="D231" s="6" t="s">
        <v>60</v>
      </c>
      <c r="E231" s="6" t="s">
        <v>113</v>
      </c>
      <c r="F231" s="6" t="s">
        <v>13</v>
      </c>
      <c r="G231" s="6" t="s">
        <v>28</v>
      </c>
      <c r="H231" s="6" t="s">
        <v>1183</v>
      </c>
      <c r="I231" s="6" t="s">
        <v>29</v>
      </c>
      <c r="J231" s="8">
        <v>42552</v>
      </c>
      <c r="K231" s="8">
        <v>42916</v>
      </c>
      <c r="L231" s="7">
        <v>100</v>
      </c>
    </row>
    <row r="232" spans="1:12" ht="15.75" thickBot="1" x14ac:dyDescent="0.3">
      <c r="A232" s="3" t="s">
        <v>705</v>
      </c>
      <c r="B232" s="3" t="s">
        <v>706</v>
      </c>
      <c r="C232" s="3" t="s">
        <v>707</v>
      </c>
      <c r="D232" s="3" t="s">
        <v>60</v>
      </c>
      <c r="E232" s="3" t="s">
        <v>113</v>
      </c>
      <c r="F232" s="3" t="s">
        <v>13</v>
      </c>
      <c r="G232" s="3" t="s">
        <v>15</v>
      </c>
      <c r="H232" s="3" t="s">
        <v>117</v>
      </c>
      <c r="I232" s="3" t="s">
        <v>16</v>
      </c>
      <c r="J232" s="5">
        <v>42552</v>
      </c>
      <c r="K232" s="5">
        <v>42916</v>
      </c>
      <c r="L232" s="4">
        <v>100</v>
      </c>
    </row>
    <row r="233" spans="1:12" ht="15.75" thickBot="1" x14ac:dyDescent="0.3">
      <c r="A233" s="6" t="s">
        <v>708</v>
      </c>
      <c r="B233" s="6" t="s">
        <v>662</v>
      </c>
      <c r="C233" s="6" t="s">
        <v>709</v>
      </c>
      <c r="D233" s="6" t="s">
        <v>60</v>
      </c>
      <c r="E233" s="6" t="s">
        <v>113</v>
      </c>
      <c r="F233" s="6" t="s">
        <v>13</v>
      </c>
      <c r="G233" s="6" t="s">
        <v>15</v>
      </c>
      <c r="H233" s="6" t="s">
        <v>117</v>
      </c>
      <c r="I233" s="6" t="s">
        <v>16</v>
      </c>
      <c r="J233" s="8">
        <v>42552</v>
      </c>
      <c r="K233" s="8">
        <v>42916</v>
      </c>
      <c r="L233" s="7">
        <v>100</v>
      </c>
    </row>
    <row r="234" spans="1:12" ht="15.75" thickBot="1" x14ac:dyDescent="0.3">
      <c r="A234" s="3" t="s">
        <v>710</v>
      </c>
      <c r="B234" s="3" t="s">
        <v>659</v>
      </c>
      <c r="C234" s="3" t="s">
        <v>709</v>
      </c>
      <c r="D234" s="3" t="s">
        <v>60</v>
      </c>
      <c r="E234" s="3" t="s">
        <v>113</v>
      </c>
      <c r="F234" s="3" t="s">
        <v>13</v>
      </c>
      <c r="G234" s="3" t="s">
        <v>15</v>
      </c>
      <c r="H234" s="3" t="s">
        <v>117</v>
      </c>
      <c r="I234" s="3" t="s">
        <v>16</v>
      </c>
      <c r="J234" s="5">
        <v>42552</v>
      </c>
      <c r="K234" s="5">
        <v>42916</v>
      </c>
      <c r="L234" s="4">
        <v>100</v>
      </c>
    </row>
    <row r="235" spans="1:12" ht="15.75" thickBot="1" x14ac:dyDescent="0.3">
      <c r="A235" s="6" t="s">
        <v>711</v>
      </c>
      <c r="B235" s="6" t="s">
        <v>664</v>
      </c>
      <c r="C235" s="6" t="s">
        <v>709</v>
      </c>
      <c r="D235" s="6" t="s">
        <v>60</v>
      </c>
      <c r="E235" s="6" t="s">
        <v>113</v>
      </c>
      <c r="F235" s="6" t="s">
        <v>13</v>
      </c>
      <c r="G235" s="6" t="s">
        <v>15</v>
      </c>
      <c r="H235" s="6" t="s">
        <v>117</v>
      </c>
      <c r="I235" s="6" t="s">
        <v>16</v>
      </c>
      <c r="J235" s="8">
        <v>42552</v>
      </c>
      <c r="K235" s="8">
        <v>42916</v>
      </c>
      <c r="L235" s="7">
        <v>100</v>
      </c>
    </row>
    <row r="236" spans="1:12" ht="15.75" thickBot="1" x14ac:dyDescent="0.3">
      <c r="A236" s="3" t="s">
        <v>712</v>
      </c>
      <c r="B236" s="3" t="s">
        <v>713</v>
      </c>
      <c r="C236" s="3" t="s">
        <v>714</v>
      </c>
      <c r="D236" s="3" t="s">
        <v>17</v>
      </c>
      <c r="E236" s="3" t="s">
        <v>113</v>
      </c>
      <c r="F236" s="3" t="s">
        <v>13</v>
      </c>
      <c r="G236" s="3" t="s">
        <v>15</v>
      </c>
      <c r="H236" s="3" t="s">
        <v>117</v>
      </c>
      <c r="I236" s="3" t="s">
        <v>16</v>
      </c>
      <c r="J236" s="5">
        <v>42552</v>
      </c>
      <c r="K236" s="5">
        <v>42735</v>
      </c>
      <c r="L236" s="4">
        <v>100</v>
      </c>
    </row>
    <row r="237" spans="1:12" ht="15.75" thickBot="1" x14ac:dyDescent="0.3">
      <c r="A237" s="6" t="s">
        <v>715</v>
      </c>
      <c r="B237" s="6" t="s">
        <v>637</v>
      </c>
      <c r="C237" s="6" t="s">
        <v>716</v>
      </c>
      <c r="D237" s="6" t="s">
        <v>60</v>
      </c>
      <c r="E237" s="6" t="s">
        <v>113</v>
      </c>
      <c r="F237" s="6" t="s">
        <v>13</v>
      </c>
      <c r="G237" s="6" t="s">
        <v>15</v>
      </c>
      <c r="H237" s="6" t="s">
        <v>117</v>
      </c>
      <c r="I237" s="6" t="s">
        <v>16</v>
      </c>
      <c r="J237" s="8">
        <v>42552</v>
      </c>
      <c r="K237" s="8">
        <v>42916</v>
      </c>
      <c r="L237" s="7">
        <v>100</v>
      </c>
    </row>
    <row r="238" spans="1:12" ht="15.75" thickBot="1" x14ac:dyDescent="0.3">
      <c r="A238" s="3" t="s">
        <v>717</v>
      </c>
      <c r="B238" s="3" t="s">
        <v>718</v>
      </c>
      <c r="C238" s="3" t="s">
        <v>719</v>
      </c>
      <c r="D238" s="3" t="s">
        <v>17</v>
      </c>
      <c r="E238" s="3" t="s">
        <v>113</v>
      </c>
      <c r="F238" s="3" t="s">
        <v>13</v>
      </c>
      <c r="G238" s="3" t="s">
        <v>70</v>
      </c>
      <c r="H238" s="3" t="s">
        <v>71</v>
      </c>
      <c r="I238" s="3" t="s">
        <v>71</v>
      </c>
      <c r="J238" s="5">
        <v>42583</v>
      </c>
      <c r="K238" s="5">
        <v>42766</v>
      </c>
      <c r="L238" s="4">
        <v>100</v>
      </c>
    </row>
    <row r="239" spans="1:12" ht="15.75" thickBot="1" x14ac:dyDescent="0.3">
      <c r="A239" s="6" t="s">
        <v>720</v>
      </c>
      <c r="B239" s="6" t="s">
        <v>721</v>
      </c>
      <c r="C239" s="6" t="s">
        <v>722</v>
      </c>
      <c r="D239" s="6" t="s">
        <v>17</v>
      </c>
      <c r="E239" s="6" t="s">
        <v>113</v>
      </c>
      <c r="F239" s="6" t="s">
        <v>13</v>
      </c>
      <c r="G239" s="6" t="s">
        <v>64</v>
      </c>
      <c r="H239" s="6" t="s">
        <v>102</v>
      </c>
      <c r="I239" s="6" t="s">
        <v>65</v>
      </c>
      <c r="J239" s="8">
        <v>42566</v>
      </c>
      <c r="K239" s="8">
        <v>42581</v>
      </c>
      <c r="L239" s="7">
        <v>100</v>
      </c>
    </row>
    <row r="240" spans="1:12" ht="15.75" thickBot="1" x14ac:dyDescent="0.3">
      <c r="A240" s="3" t="s">
        <v>723</v>
      </c>
      <c r="B240" s="3" t="s">
        <v>724</v>
      </c>
      <c r="C240" s="3" t="s">
        <v>725</v>
      </c>
      <c r="D240" s="3" t="s">
        <v>17</v>
      </c>
      <c r="E240" s="3" t="s">
        <v>113</v>
      </c>
      <c r="F240" s="3" t="s">
        <v>13</v>
      </c>
      <c r="G240" s="3" t="s">
        <v>39</v>
      </c>
      <c r="H240" s="3" t="s">
        <v>40</v>
      </c>
      <c r="I240" s="3" t="s">
        <v>41</v>
      </c>
      <c r="J240" s="5">
        <v>42570</v>
      </c>
      <c r="K240" s="5">
        <v>42723</v>
      </c>
      <c r="L240" s="4">
        <v>100</v>
      </c>
    </row>
    <row r="241" spans="1:12" ht="15.75" thickBot="1" x14ac:dyDescent="0.3">
      <c r="A241" s="6" t="s">
        <v>726</v>
      </c>
      <c r="B241" s="6" t="s">
        <v>727</v>
      </c>
      <c r="C241" s="6" t="s">
        <v>725</v>
      </c>
      <c r="D241" s="6" t="s">
        <v>17</v>
      </c>
      <c r="E241" s="6" t="s">
        <v>113</v>
      </c>
      <c r="F241" s="6" t="s">
        <v>13</v>
      </c>
      <c r="G241" s="6" t="s">
        <v>39</v>
      </c>
      <c r="H241" s="6" t="s">
        <v>40</v>
      </c>
      <c r="I241" s="6" t="s">
        <v>41</v>
      </c>
      <c r="J241" s="8">
        <v>42552</v>
      </c>
      <c r="K241" s="8">
        <v>42735</v>
      </c>
      <c r="L241" s="7">
        <v>100</v>
      </c>
    </row>
    <row r="242" spans="1:12" ht="15.75" thickBot="1" x14ac:dyDescent="0.3">
      <c r="A242" s="3" t="s">
        <v>728</v>
      </c>
      <c r="B242" s="3" t="s">
        <v>729</v>
      </c>
      <c r="C242" s="3" t="s">
        <v>730</v>
      </c>
      <c r="D242" s="3" t="s">
        <v>17</v>
      </c>
      <c r="E242" s="3" t="s">
        <v>113</v>
      </c>
      <c r="F242" s="3" t="s">
        <v>13</v>
      </c>
      <c r="G242" s="3" t="s">
        <v>55</v>
      </c>
      <c r="H242" s="3" t="s">
        <v>1185</v>
      </c>
      <c r="I242" s="3" t="s">
        <v>731</v>
      </c>
      <c r="J242" s="5">
        <v>42566</v>
      </c>
      <c r="K242" s="5">
        <v>42735</v>
      </c>
      <c r="L242" s="4">
        <v>100</v>
      </c>
    </row>
    <row r="243" spans="1:12" ht="15.75" thickBot="1" x14ac:dyDescent="0.3">
      <c r="A243" s="6" t="s">
        <v>732</v>
      </c>
      <c r="B243" s="6" t="s">
        <v>733</v>
      </c>
      <c r="C243" s="6" t="s">
        <v>734</v>
      </c>
      <c r="D243" s="6" t="s">
        <v>60</v>
      </c>
      <c r="E243" s="6" t="s">
        <v>113</v>
      </c>
      <c r="F243" s="6" t="s">
        <v>13</v>
      </c>
      <c r="G243" s="6" t="s">
        <v>43</v>
      </c>
      <c r="H243" s="6" t="s">
        <v>1184</v>
      </c>
      <c r="I243" s="6" t="s">
        <v>44</v>
      </c>
      <c r="J243" s="8">
        <v>42552</v>
      </c>
      <c r="K243" s="8">
        <v>42916</v>
      </c>
      <c r="L243" s="7">
        <v>100</v>
      </c>
    </row>
    <row r="244" spans="1:12" ht="15.75" thickBot="1" x14ac:dyDescent="0.3">
      <c r="A244" s="3" t="s">
        <v>735</v>
      </c>
      <c r="B244" s="3" t="s">
        <v>736</v>
      </c>
      <c r="C244" s="3" t="s">
        <v>734</v>
      </c>
      <c r="D244" s="3" t="s">
        <v>60</v>
      </c>
      <c r="E244" s="3" t="s">
        <v>113</v>
      </c>
      <c r="F244" s="3" t="s">
        <v>13</v>
      </c>
      <c r="G244" s="3" t="s">
        <v>14</v>
      </c>
      <c r="H244" s="3" t="s">
        <v>1180</v>
      </c>
      <c r="I244" s="3" t="s">
        <v>56</v>
      </c>
      <c r="J244" s="5">
        <v>42552</v>
      </c>
      <c r="K244" s="5">
        <v>42916</v>
      </c>
      <c r="L244" s="4">
        <v>100</v>
      </c>
    </row>
    <row r="245" spans="1:12" ht="15.75" thickBot="1" x14ac:dyDescent="0.3">
      <c r="A245" s="6" t="s">
        <v>737</v>
      </c>
      <c r="B245" s="6" t="s">
        <v>738</v>
      </c>
      <c r="C245" s="6" t="s">
        <v>739</v>
      </c>
      <c r="D245" s="6" t="s">
        <v>60</v>
      </c>
      <c r="E245" s="6" t="s">
        <v>113</v>
      </c>
      <c r="F245" s="6" t="s">
        <v>13</v>
      </c>
      <c r="G245" s="6" t="s">
        <v>14</v>
      </c>
      <c r="H245" s="6" t="s">
        <v>1180</v>
      </c>
      <c r="I245" s="6" t="s">
        <v>56</v>
      </c>
      <c r="J245" s="8">
        <v>42552</v>
      </c>
      <c r="K245" s="8">
        <v>42916</v>
      </c>
      <c r="L245" s="7">
        <v>100</v>
      </c>
    </row>
    <row r="246" spans="1:12" ht="15.75" thickBot="1" x14ac:dyDescent="0.3">
      <c r="A246" s="3" t="s">
        <v>740</v>
      </c>
      <c r="B246" s="3" t="s">
        <v>741</v>
      </c>
      <c r="C246" s="3" t="s">
        <v>739</v>
      </c>
      <c r="D246" s="3" t="s">
        <v>17</v>
      </c>
      <c r="E246" s="3" t="s">
        <v>113</v>
      </c>
      <c r="F246" s="3" t="s">
        <v>13</v>
      </c>
      <c r="G246" s="3" t="s">
        <v>43</v>
      </c>
      <c r="H246" s="3" t="s">
        <v>1184</v>
      </c>
      <c r="I246" s="3" t="s">
        <v>44</v>
      </c>
      <c r="J246" s="5">
        <v>42552</v>
      </c>
      <c r="K246" s="5">
        <v>42705</v>
      </c>
      <c r="L246" s="4">
        <v>100</v>
      </c>
    </row>
    <row r="247" spans="1:12" ht="15.75" thickBot="1" x14ac:dyDescent="0.3">
      <c r="A247" s="6" t="s">
        <v>742</v>
      </c>
      <c r="B247" s="6" t="s">
        <v>743</v>
      </c>
      <c r="C247" s="6" t="s">
        <v>744</v>
      </c>
      <c r="D247" s="6" t="s">
        <v>17</v>
      </c>
      <c r="E247" s="6" t="s">
        <v>113</v>
      </c>
      <c r="F247" s="6" t="s">
        <v>13</v>
      </c>
      <c r="G247" s="6" t="s">
        <v>33</v>
      </c>
      <c r="H247" s="6" t="s">
        <v>34</v>
      </c>
      <c r="I247" s="6" t="s">
        <v>35</v>
      </c>
      <c r="J247" s="8">
        <v>42552</v>
      </c>
      <c r="K247" s="8">
        <v>42735</v>
      </c>
      <c r="L247" s="7">
        <v>100</v>
      </c>
    </row>
    <row r="248" spans="1:12" ht="15.75" thickBot="1" x14ac:dyDescent="0.3">
      <c r="A248" s="3" t="s">
        <v>745</v>
      </c>
      <c r="B248" s="3" t="s">
        <v>746</v>
      </c>
      <c r="C248" s="3" t="s">
        <v>744</v>
      </c>
      <c r="D248" s="3" t="s">
        <v>17</v>
      </c>
      <c r="E248" s="3" t="s">
        <v>113</v>
      </c>
      <c r="F248" s="3" t="s">
        <v>13</v>
      </c>
      <c r="G248" s="3" t="s">
        <v>33</v>
      </c>
      <c r="H248" s="3" t="s">
        <v>34</v>
      </c>
      <c r="I248" s="3" t="s">
        <v>35</v>
      </c>
      <c r="J248" s="5">
        <v>42552</v>
      </c>
      <c r="K248" s="5">
        <v>42735</v>
      </c>
      <c r="L248" s="4">
        <v>100</v>
      </c>
    </row>
    <row r="249" spans="1:12" ht="15.75" thickBot="1" x14ac:dyDescent="0.3">
      <c r="A249" s="6" t="s">
        <v>747</v>
      </c>
      <c r="B249" s="6" t="s">
        <v>672</v>
      </c>
      <c r="C249" s="6" t="s">
        <v>748</v>
      </c>
      <c r="D249" s="6" t="s">
        <v>60</v>
      </c>
      <c r="E249" s="6" t="s">
        <v>113</v>
      </c>
      <c r="F249" s="6" t="s">
        <v>13</v>
      </c>
      <c r="G249" s="6" t="s">
        <v>14</v>
      </c>
      <c r="H249" s="6" t="s">
        <v>1180</v>
      </c>
      <c r="I249" s="6" t="s">
        <v>56</v>
      </c>
      <c r="J249" s="8">
        <v>42552</v>
      </c>
      <c r="K249" s="8">
        <v>42916</v>
      </c>
      <c r="L249" s="7">
        <v>100</v>
      </c>
    </row>
    <row r="250" spans="1:12" ht="15.75" thickBot="1" x14ac:dyDescent="0.3">
      <c r="A250" s="3" t="s">
        <v>749</v>
      </c>
      <c r="B250" s="3" t="s">
        <v>672</v>
      </c>
      <c r="C250" s="3" t="s">
        <v>750</v>
      </c>
      <c r="D250" s="3" t="s">
        <v>60</v>
      </c>
      <c r="E250" s="3" t="s">
        <v>113</v>
      </c>
      <c r="F250" s="3" t="s">
        <v>13</v>
      </c>
      <c r="G250" s="3" t="s">
        <v>14</v>
      </c>
      <c r="H250" s="3" t="s">
        <v>1180</v>
      </c>
      <c r="I250" s="3" t="s">
        <v>56</v>
      </c>
      <c r="J250" s="5">
        <v>42552</v>
      </c>
      <c r="K250" s="5">
        <v>42916</v>
      </c>
      <c r="L250" s="4">
        <v>100</v>
      </c>
    </row>
    <row r="251" spans="1:12" ht="15.75" thickBot="1" x14ac:dyDescent="0.3">
      <c r="A251" s="6" t="s">
        <v>751</v>
      </c>
      <c r="B251" s="6" t="s">
        <v>752</v>
      </c>
      <c r="C251" s="6" t="s">
        <v>753</v>
      </c>
      <c r="D251" s="6" t="s">
        <v>60</v>
      </c>
      <c r="E251" s="6" t="s">
        <v>113</v>
      </c>
      <c r="F251" s="6" t="s">
        <v>13</v>
      </c>
      <c r="G251" s="6" t="s">
        <v>14</v>
      </c>
      <c r="H251" s="6" t="s">
        <v>1180</v>
      </c>
      <c r="I251" s="6" t="s">
        <v>56</v>
      </c>
      <c r="J251" s="8">
        <v>42552</v>
      </c>
      <c r="K251" s="8">
        <v>42916</v>
      </c>
      <c r="L251" s="7">
        <v>100</v>
      </c>
    </row>
    <row r="252" spans="1:12" ht="15.75" thickBot="1" x14ac:dyDescent="0.3">
      <c r="A252" s="3" t="s">
        <v>754</v>
      </c>
      <c r="B252" s="3" t="s">
        <v>755</v>
      </c>
      <c r="C252" s="3" t="s">
        <v>756</v>
      </c>
      <c r="D252" s="3" t="s">
        <v>17</v>
      </c>
      <c r="E252" s="3" t="s">
        <v>113</v>
      </c>
      <c r="F252" s="3" t="s">
        <v>13</v>
      </c>
      <c r="G252" s="3" t="s">
        <v>14</v>
      </c>
      <c r="H252" s="3" t="s">
        <v>1180</v>
      </c>
      <c r="I252" s="3" t="s">
        <v>56</v>
      </c>
      <c r="J252" s="5">
        <v>42552</v>
      </c>
      <c r="K252" s="5">
        <v>42735</v>
      </c>
      <c r="L252" s="4">
        <v>100</v>
      </c>
    </row>
    <row r="253" spans="1:12" ht="15.75" thickBot="1" x14ac:dyDescent="0.3">
      <c r="A253" s="6" t="s">
        <v>757</v>
      </c>
      <c r="B253" s="6" t="s">
        <v>628</v>
      </c>
      <c r="C253" s="6" t="s">
        <v>758</v>
      </c>
      <c r="D253" s="6" t="s">
        <v>60</v>
      </c>
      <c r="E253" s="6" t="s">
        <v>113</v>
      </c>
      <c r="F253" s="6" t="s">
        <v>13</v>
      </c>
      <c r="G253" s="6" t="s">
        <v>14</v>
      </c>
      <c r="H253" s="6" t="s">
        <v>1180</v>
      </c>
      <c r="I253" s="6" t="s">
        <v>56</v>
      </c>
      <c r="J253" s="8">
        <v>42552</v>
      </c>
      <c r="K253" s="8">
        <v>42916</v>
      </c>
      <c r="L253" s="7">
        <v>100</v>
      </c>
    </row>
    <row r="254" spans="1:12" ht="15.75" thickBot="1" x14ac:dyDescent="0.3">
      <c r="A254" s="3" t="s">
        <v>759</v>
      </c>
      <c r="B254" s="3" t="s">
        <v>760</v>
      </c>
      <c r="C254" s="3" t="s">
        <v>581</v>
      </c>
      <c r="D254" s="3" t="s">
        <v>60</v>
      </c>
      <c r="E254" s="3" t="s">
        <v>113</v>
      </c>
      <c r="F254" s="3" t="s">
        <v>13</v>
      </c>
      <c r="G254" s="3" t="s">
        <v>15</v>
      </c>
      <c r="H254" s="3" t="s">
        <v>117</v>
      </c>
      <c r="I254" s="3" t="s">
        <v>16</v>
      </c>
      <c r="J254" s="5">
        <v>42552</v>
      </c>
      <c r="K254" s="5">
        <v>42916</v>
      </c>
      <c r="L254" s="4">
        <v>100</v>
      </c>
    </row>
    <row r="255" spans="1:12" ht="15.75" thickBot="1" x14ac:dyDescent="0.3">
      <c r="A255" s="6" t="s">
        <v>761</v>
      </c>
      <c r="B255" s="6" t="s">
        <v>762</v>
      </c>
      <c r="C255" s="6" t="s">
        <v>581</v>
      </c>
      <c r="D255" s="6" t="s">
        <v>60</v>
      </c>
      <c r="E255" s="6" t="s">
        <v>113</v>
      </c>
      <c r="F255" s="6" t="s">
        <v>13</v>
      </c>
      <c r="G255" s="6" t="s">
        <v>27</v>
      </c>
      <c r="H255" s="6" t="s">
        <v>103</v>
      </c>
      <c r="I255" s="6" t="s">
        <v>168</v>
      </c>
      <c r="J255" s="8">
        <v>42552</v>
      </c>
      <c r="K255" s="8">
        <v>42916</v>
      </c>
      <c r="L255" s="7">
        <v>100</v>
      </c>
    </row>
    <row r="256" spans="1:12" ht="15.75" thickBot="1" x14ac:dyDescent="0.3">
      <c r="A256" s="3" t="s">
        <v>763</v>
      </c>
      <c r="B256" s="3" t="s">
        <v>764</v>
      </c>
      <c r="C256" s="3" t="s">
        <v>581</v>
      </c>
      <c r="D256" s="3" t="s">
        <v>17</v>
      </c>
      <c r="E256" s="3" t="s">
        <v>113</v>
      </c>
      <c r="F256" s="3" t="s">
        <v>13</v>
      </c>
      <c r="G256" s="3" t="s">
        <v>43</v>
      </c>
      <c r="H256" s="3" t="s">
        <v>1184</v>
      </c>
      <c r="I256" s="3" t="s">
        <v>44</v>
      </c>
      <c r="J256" s="5">
        <v>42552</v>
      </c>
      <c r="K256" s="5">
        <v>42704</v>
      </c>
      <c r="L256" s="4">
        <v>100</v>
      </c>
    </row>
    <row r="257" spans="1:12" ht="15.75" thickBot="1" x14ac:dyDescent="0.3">
      <c r="A257" s="6" t="s">
        <v>765</v>
      </c>
      <c r="B257" s="6" t="s">
        <v>766</v>
      </c>
      <c r="C257" s="6" t="s">
        <v>581</v>
      </c>
      <c r="D257" s="6" t="s">
        <v>12</v>
      </c>
      <c r="E257" s="6" t="s">
        <v>113</v>
      </c>
      <c r="F257" s="6" t="s">
        <v>13</v>
      </c>
      <c r="G257" s="6" t="s">
        <v>14</v>
      </c>
      <c r="H257" s="6" t="s">
        <v>1180</v>
      </c>
      <c r="I257" s="6" t="s">
        <v>56</v>
      </c>
      <c r="J257" s="8">
        <v>42552</v>
      </c>
      <c r="K257" s="8">
        <v>42916</v>
      </c>
      <c r="L257" s="7">
        <v>0</v>
      </c>
    </row>
    <row r="258" spans="1:12" ht="15.75" thickBot="1" x14ac:dyDescent="0.3">
      <c r="A258" s="3" t="s">
        <v>767</v>
      </c>
      <c r="B258" s="3" t="s">
        <v>768</v>
      </c>
      <c r="C258" s="3" t="s">
        <v>581</v>
      </c>
      <c r="D258" s="3" t="s">
        <v>60</v>
      </c>
      <c r="E258" s="3" t="s">
        <v>113</v>
      </c>
      <c r="F258" s="3" t="s">
        <v>13</v>
      </c>
      <c r="G258" s="3" t="s">
        <v>14</v>
      </c>
      <c r="H258" s="3" t="s">
        <v>1180</v>
      </c>
      <c r="I258" s="3" t="s">
        <v>56</v>
      </c>
      <c r="J258" s="5">
        <v>42552</v>
      </c>
      <c r="K258" s="5">
        <v>42916</v>
      </c>
      <c r="L258" s="4">
        <v>100</v>
      </c>
    </row>
    <row r="259" spans="1:12" ht="15.75" thickBot="1" x14ac:dyDescent="0.3">
      <c r="A259" s="6" t="s">
        <v>769</v>
      </c>
      <c r="B259" s="6" t="s">
        <v>770</v>
      </c>
      <c r="C259" s="6" t="s">
        <v>581</v>
      </c>
      <c r="D259" s="6" t="s">
        <v>60</v>
      </c>
      <c r="E259" s="6" t="s">
        <v>113</v>
      </c>
      <c r="F259" s="6" t="s">
        <v>13</v>
      </c>
      <c r="G259" s="6" t="s">
        <v>22</v>
      </c>
      <c r="H259" s="6" t="s">
        <v>1182</v>
      </c>
      <c r="I259" s="6" t="s">
        <v>108</v>
      </c>
      <c r="J259" s="8">
        <v>42552</v>
      </c>
      <c r="K259" s="8">
        <v>42916</v>
      </c>
      <c r="L259" s="7">
        <v>100</v>
      </c>
    </row>
    <row r="260" spans="1:12" ht="15.75" thickBot="1" x14ac:dyDescent="0.3">
      <c r="A260" s="3" t="s">
        <v>771</v>
      </c>
      <c r="B260" s="3" t="s">
        <v>770</v>
      </c>
      <c r="C260" s="3" t="s">
        <v>581</v>
      </c>
      <c r="D260" s="3" t="s">
        <v>76</v>
      </c>
      <c r="E260" s="3" t="s">
        <v>113</v>
      </c>
      <c r="F260" s="3" t="s">
        <v>13</v>
      </c>
      <c r="G260" s="3" t="s">
        <v>22</v>
      </c>
      <c r="H260" s="3" t="s">
        <v>1182</v>
      </c>
      <c r="I260" s="3" t="s">
        <v>108</v>
      </c>
      <c r="J260" s="5">
        <v>42552</v>
      </c>
      <c r="K260" s="5">
        <v>42916</v>
      </c>
      <c r="L260" s="4">
        <v>70</v>
      </c>
    </row>
    <row r="261" spans="1:12" ht="15.75" thickBot="1" x14ac:dyDescent="0.3">
      <c r="A261" s="6" t="s">
        <v>772</v>
      </c>
      <c r="B261" s="6" t="s">
        <v>773</v>
      </c>
      <c r="C261" s="6" t="s">
        <v>581</v>
      </c>
      <c r="D261" s="6" t="s">
        <v>17</v>
      </c>
      <c r="E261" s="6" t="s">
        <v>113</v>
      </c>
      <c r="F261" s="6" t="s">
        <v>13</v>
      </c>
      <c r="G261" s="6" t="s">
        <v>53</v>
      </c>
      <c r="H261" s="6" t="s">
        <v>54</v>
      </c>
      <c r="I261" s="6" t="s">
        <v>59</v>
      </c>
      <c r="J261" s="8">
        <v>42552</v>
      </c>
      <c r="K261" s="8">
        <v>42735</v>
      </c>
      <c r="L261" s="7">
        <v>100</v>
      </c>
    </row>
    <row r="262" spans="1:12" ht="15.75" thickBot="1" x14ac:dyDescent="0.3">
      <c r="A262" s="3" t="s">
        <v>774</v>
      </c>
      <c r="B262" s="3" t="s">
        <v>775</v>
      </c>
      <c r="C262" s="3" t="s">
        <v>581</v>
      </c>
      <c r="D262" s="3" t="s">
        <v>60</v>
      </c>
      <c r="E262" s="3" t="s">
        <v>113</v>
      </c>
      <c r="F262" s="3" t="s">
        <v>13</v>
      </c>
      <c r="G262" s="3" t="s">
        <v>15</v>
      </c>
      <c r="H262" s="3" t="s">
        <v>117</v>
      </c>
      <c r="I262" s="3" t="s">
        <v>16</v>
      </c>
      <c r="J262" s="5">
        <v>42552</v>
      </c>
      <c r="K262" s="5">
        <v>42916</v>
      </c>
      <c r="L262" s="4">
        <v>100</v>
      </c>
    </row>
    <row r="263" spans="1:12" ht="15.75" thickBot="1" x14ac:dyDescent="0.3">
      <c r="A263" s="6" t="s">
        <v>776</v>
      </c>
      <c r="B263" s="6" t="s">
        <v>777</v>
      </c>
      <c r="C263" s="6" t="s">
        <v>581</v>
      </c>
      <c r="D263" s="6" t="s">
        <v>17</v>
      </c>
      <c r="E263" s="6" t="s">
        <v>113</v>
      </c>
      <c r="F263" s="6" t="s">
        <v>13</v>
      </c>
      <c r="G263" s="6" t="s">
        <v>33</v>
      </c>
      <c r="H263" s="6" t="s">
        <v>34</v>
      </c>
      <c r="I263" s="6" t="s">
        <v>35</v>
      </c>
      <c r="J263" s="8">
        <v>42552</v>
      </c>
      <c r="K263" s="8">
        <v>42855</v>
      </c>
      <c r="L263" s="7">
        <v>100</v>
      </c>
    </row>
    <row r="264" spans="1:12" ht="15.75" thickBot="1" x14ac:dyDescent="0.3">
      <c r="A264" s="3" t="s">
        <v>778</v>
      </c>
      <c r="B264" s="3" t="s">
        <v>779</v>
      </c>
      <c r="C264" s="3" t="s">
        <v>581</v>
      </c>
      <c r="D264" s="3" t="s">
        <v>60</v>
      </c>
      <c r="E264" s="3" t="s">
        <v>113</v>
      </c>
      <c r="F264" s="3" t="s">
        <v>13</v>
      </c>
      <c r="G264" s="3" t="s">
        <v>15</v>
      </c>
      <c r="H264" s="3" t="s">
        <v>117</v>
      </c>
      <c r="I264" s="3" t="s">
        <v>16</v>
      </c>
      <c r="J264" s="5">
        <v>42552</v>
      </c>
      <c r="K264" s="5">
        <v>42916</v>
      </c>
      <c r="L264" s="4">
        <v>100</v>
      </c>
    </row>
    <row r="265" spans="1:12" ht="15.75" thickBot="1" x14ac:dyDescent="0.3">
      <c r="A265" s="6" t="s">
        <v>780</v>
      </c>
      <c r="B265" s="6" t="s">
        <v>779</v>
      </c>
      <c r="C265" s="6" t="s">
        <v>581</v>
      </c>
      <c r="D265" s="6" t="s">
        <v>60</v>
      </c>
      <c r="E265" s="6" t="s">
        <v>113</v>
      </c>
      <c r="F265" s="6" t="s">
        <v>13</v>
      </c>
      <c r="G265" s="6" t="s">
        <v>15</v>
      </c>
      <c r="H265" s="6" t="s">
        <v>117</v>
      </c>
      <c r="I265" s="6" t="s">
        <v>16</v>
      </c>
      <c r="J265" s="8">
        <v>42552</v>
      </c>
      <c r="K265" s="8">
        <v>42916</v>
      </c>
      <c r="L265" s="7">
        <v>100</v>
      </c>
    </row>
    <row r="266" spans="1:12" ht="15.75" thickBot="1" x14ac:dyDescent="0.3">
      <c r="A266" s="3" t="s">
        <v>781</v>
      </c>
      <c r="B266" s="3" t="s">
        <v>782</v>
      </c>
      <c r="C266" s="3" t="s">
        <v>581</v>
      </c>
      <c r="D266" s="3" t="s">
        <v>17</v>
      </c>
      <c r="E266" s="3" t="s">
        <v>113</v>
      </c>
      <c r="F266" s="3" t="s">
        <v>13</v>
      </c>
      <c r="G266" s="3" t="s">
        <v>33</v>
      </c>
      <c r="H266" s="3" t="s">
        <v>34</v>
      </c>
      <c r="I266" s="3" t="s">
        <v>35</v>
      </c>
      <c r="J266" s="5">
        <v>42552</v>
      </c>
      <c r="K266" s="5">
        <v>42735</v>
      </c>
      <c r="L266" s="4">
        <v>100</v>
      </c>
    </row>
    <row r="267" spans="1:12" ht="15.75" thickBot="1" x14ac:dyDescent="0.3">
      <c r="A267" s="6" t="s">
        <v>783</v>
      </c>
      <c r="B267" s="6" t="s">
        <v>784</v>
      </c>
      <c r="C267" s="6" t="s">
        <v>581</v>
      </c>
      <c r="D267" s="6" t="s">
        <v>17</v>
      </c>
      <c r="E267" s="6" t="s">
        <v>113</v>
      </c>
      <c r="F267" s="6" t="s">
        <v>13</v>
      </c>
      <c r="G267" s="6" t="s">
        <v>14</v>
      </c>
      <c r="H267" s="6" t="s">
        <v>1180</v>
      </c>
      <c r="I267" s="6" t="s">
        <v>56</v>
      </c>
      <c r="J267" s="8">
        <v>42552</v>
      </c>
      <c r="K267" s="8">
        <v>42651</v>
      </c>
      <c r="L267" s="7">
        <v>100</v>
      </c>
    </row>
    <row r="268" spans="1:12" ht="15.75" thickBot="1" x14ac:dyDescent="0.3">
      <c r="A268" s="3" t="s">
        <v>785</v>
      </c>
      <c r="B268" s="3" t="s">
        <v>786</v>
      </c>
      <c r="C268" s="3" t="s">
        <v>581</v>
      </c>
      <c r="D268" s="3" t="s">
        <v>12</v>
      </c>
      <c r="E268" s="3" t="s">
        <v>113</v>
      </c>
      <c r="F268" s="3" t="s">
        <v>13</v>
      </c>
      <c r="G268" s="3" t="s">
        <v>14</v>
      </c>
      <c r="H268" s="3" t="s">
        <v>1180</v>
      </c>
      <c r="I268" s="3" t="s">
        <v>56</v>
      </c>
      <c r="J268" s="5">
        <v>42552</v>
      </c>
      <c r="K268" s="5">
        <v>42916</v>
      </c>
      <c r="L268" s="4">
        <v>0</v>
      </c>
    </row>
    <row r="269" spans="1:12" ht="15.75" thickBot="1" x14ac:dyDescent="0.3">
      <c r="A269" s="6" t="s">
        <v>787</v>
      </c>
      <c r="B269" s="6" t="s">
        <v>788</v>
      </c>
      <c r="C269" s="6" t="s">
        <v>789</v>
      </c>
      <c r="D269" s="6" t="s">
        <v>12</v>
      </c>
      <c r="E269" s="6" t="s">
        <v>113</v>
      </c>
      <c r="F269" s="6" t="s">
        <v>13</v>
      </c>
      <c r="G269" s="6" t="s">
        <v>53</v>
      </c>
      <c r="H269" s="6" t="s">
        <v>54</v>
      </c>
      <c r="I269" s="6" t="s">
        <v>59</v>
      </c>
      <c r="J269" s="8">
        <v>42641</v>
      </c>
      <c r="K269" s="8">
        <v>42993</v>
      </c>
      <c r="L269" s="7">
        <v>0</v>
      </c>
    </row>
    <row r="270" spans="1:12" ht="15.75" thickBot="1" x14ac:dyDescent="0.3">
      <c r="A270" s="3" t="s">
        <v>790</v>
      </c>
      <c r="B270" s="3" t="s">
        <v>791</v>
      </c>
      <c r="C270" s="3" t="s">
        <v>792</v>
      </c>
      <c r="D270" s="3" t="s">
        <v>60</v>
      </c>
      <c r="E270" s="3" t="s">
        <v>113</v>
      </c>
      <c r="F270" s="3" t="s">
        <v>13</v>
      </c>
      <c r="G270" s="3" t="s">
        <v>14</v>
      </c>
      <c r="H270" s="3" t="s">
        <v>1180</v>
      </c>
      <c r="I270" s="3" t="s">
        <v>56</v>
      </c>
      <c r="J270" s="5">
        <v>42641</v>
      </c>
      <c r="K270" s="5">
        <v>42993</v>
      </c>
      <c r="L270" s="4">
        <v>100</v>
      </c>
    </row>
    <row r="271" spans="1:12" ht="15.75" thickBot="1" x14ac:dyDescent="0.3">
      <c r="A271" s="6" t="s">
        <v>793</v>
      </c>
      <c r="B271" s="6" t="s">
        <v>794</v>
      </c>
      <c r="C271" s="6" t="s">
        <v>792</v>
      </c>
      <c r="D271" s="6" t="s">
        <v>60</v>
      </c>
      <c r="E271" s="6" t="s">
        <v>113</v>
      </c>
      <c r="F271" s="6" t="s">
        <v>13</v>
      </c>
      <c r="G271" s="6" t="s">
        <v>15</v>
      </c>
      <c r="H271" s="6" t="s">
        <v>117</v>
      </c>
      <c r="I271" s="6" t="s">
        <v>16</v>
      </c>
      <c r="J271" s="8">
        <v>42641</v>
      </c>
      <c r="K271" s="8">
        <v>42993</v>
      </c>
      <c r="L271" s="7">
        <v>100</v>
      </c>
    </row>
    <row r="272" spans="1:12" ht="15.75" thickBot="1" x14ac:dyDescent="0.3">
      <c r="A272" s="3" t="s">
        <v>795</v>
      </c>
      <c r="B272" s="3" t="s">
        <v>796</v>
      </c>
      <c r="C272" s="3" t="s">
        <v>797</v>
      </c>
      <c r="D272" s="3" t="s">
        <v>17</v>
      </c>
      <c r="E272" s="3" t="s">
        <v>113</v>
      </c>
      <c r="F272" s="3" t="s">
        <v>13</v>
      </c>
      <c r="G272" s="3" t="s">
        <v>15</v>
      </c>
      <c r="H272" s="3" t="s">
        <v>117</v>
      </c>
      <c r="I272" s="3" t="s">
        <v>16</v>
      </c>
      <c r="J272" s="5">
        <v>42641</v>
      </c>
      <c r="K272" s="5">
        <v>42735</v>
      </c>
      <c r="L272" s="4">
        <v>100</v>
      </c>
    </row>
    <row r="273" spans="1:12" ht="15.75" thickBot="1" x14ac:dyDescent="0.3">
      <c r="A273" s="6" t="s">
        <v>798</v>
      </c>
      <c r="B273" s="6" t="s">
        <v>799</v>
      </c>
      <c r="C273" s="6" t="s">
        <v>800</v>
      </c>
      <c r="D273" s="6" t="s">
        <v>17</v>
      </c>
      <c r="E273" s="6" t="s">
        <v>113</v>
      </c>
      <c r="F273" s="6" t="s">
        <v>13</v>
      </c>
      <c r="G273" s="6" t="s">
        <v>15</v>
      </c>
      <c r="H273" s="6" t="s">
        <v>117</v>
      </c>
      <c r="I273" s="6" t="s">
        <v>16</v>
      </c>
      <c r="J273" s="8">
        <v>42641</v>
      </c>
      <c r="K273" s="8">
        <v>42735</v>
      </c>
      <c r="L273" s="7">
        <v>100</v>
      </c>
    </row>
    <row r="274" spans="1:12" ht="15.75" thickBot="1" x14ac:dyDescent="0.3">
      <c r="A274" s="3" t="s">
        <v>801</v>
      </c>
      <c r="B274" s="3" t="s">
        <v>802</v>
      </c>
      <c r="C274" s="3" t="s">
        <v>803</v>
      </c>
      <c r="D274" s="3" t="s">
        <v>17</v>
      </c>
      <c r="E274" s="3" t="s">
        <v>113</v>
      </c>
      <c r="F274" s="3" t="s">
        <v>13</v>
      </c>
      <c r="G274" s="3" t="s">
        <v>39</v>
      </c>
      <c r="H274" s="3" t="s">
        <v>40</v>
      </c>
      <c r="I274" s="3" t="s">
        <v>41</v>
      </c>
      <c r="J274" s="5">
        <v>42641</v>
      </c>
      <c r="K274" s="5">
        <v>42735</v>
      </c>
      <c r="L274" s="4">
        <v>100</v>
      </c>
    </row>
    <row r="275" spans="1:12" ht="15.75" thickBot="1" x14ac:dyDescent="0.3">
      <c r="A275" s="6" t="s">
        <v>804</v>
      </c>
      <c r="B275" s="6" t="s">
        <v>805</v>
      </c>
      <c r="C275" s="6" t="s">
        <v>803</v>
      </c>
      <c r="D275" s="6" t="s">
        <v>17</v>
      </c>
      <c r="E275" s="6" t="s">
        <v>113</v>
      </c>
      <c r="F275" s="6" t="s">
        <v>13</v>
      </c>
      <c r="G275" s="6" t="s">
        <v>39</v>
      </c>
      <c r="H275" s="6" t="s">
        <v>40</v>
      </c>
      <c r="I275" s="6" t="s">
        <v>41</v>
      </c>
      <c r="J275" s="8">
        <v>42641</v>
      </c>
      <c r="K275" s="8">
        <v>42735</v>
      </c>
      <c r="L275" s="7">
        <v>100</v>
      </c>
    </row>
    <row r="276" spans="1:12" ht="15.75" thickBot="1" x14ac:dyDescent="0.3">
      <c r="A276" s="3" t="s">
        <v>806</v>
      </c>
      <c r="B276" s="3" t="s">
        <v>807</v>
      </c>
      <c r="C276" s="3" t="s">
        <v>808</v>
      </c>
      <c r="D276" s="3" t="s">
        <v>60</v>
      </c>
      <c r="E276" s="3" t="s">
        <v>113</v>
      </c>
      <c r="F276" s="3" t="s">
        <v>13</v>
      </c>
      <c r="G276" s="3" t="s">
        <v>27</v>
      </c>
      <c r="H276" s="3" t="s">
        <v>103</v>
      </c>
      <c r="I276" s="3" t="s">
        <v>32</v>
      </c>
      <c r="J276" s="5">
        <v>42641</v>
      </c>
      <c r="K276" s="5">
        <v>42993</v>
      </c>
      <c r="L276" s="4">
        <v>100</v>
      </c>
    </row>
    <row r="277" spans="1:12" ht="15.75" thickBot="1" x14ac:dyDescent="0.3">
      <c r="A277" s="6" t="s">
        <v>809</v>
      </c>
      <c r="B277" s="6" t="s">
        <v>810</v>
      </c>
      <c r="C277" s="6" t="s">
        <v>808</v>
      </c>
      <c r="D277" s="6" t="s">
        <v>17</v>
      </c>
      <c r="E277" s="6" t="s">
        <v>113</v>
      </c>
      <c r="F277" s="6" t="s">
        <v>13</v>
      </c>
      <c r="G277" s="6" t="s">
        <v>14</v>
      </c>
      <c r="H277" s="6" t="s">
        <v>1180</v>
      </c>
      <c r="I277" s="6" t="s">
        <v>56</v>
      </c>
      <c r="J277" s="8">
        <v>42641</v>
      </c>
      <c r="K277" s="8">
        <v>42735</v>
      </c>
      <c r="L277" s="7">
        <v>100</v>
      </c>
    </row>
    <row r="278" spans="1:12" ht="15.75" thickBot="1" x14ac:dyDescent="0.3">
      <c r="A278" s="3" t="s">
        <v>811</v>
      </c>
      <c r="B278" s="3" t="s">
        <v>812</v>
      </c>
      <c r="C278" s="3" t="s">
        <v>808</v>
      </c>
      <c r="D278" s="3" t="s">
        <v>17</v>
      </c>
      <c r="E278" s="3" t="s">
        <v>113</v>
      </c>
      <c r="F278" s="3" t="s">
        <v>13</v>
      </c>
      <c r="G278" s="3" t="s">
        <v>18</v>
      </c>
      <c r="H278" s="3" t="s">
        <v>1181</v>
      </c>
      <c r="I278" s="3" t="s">
        <v>19</v>
      </c>
      <c r="J278" s="5">
        <v>42641</v>
      </c>
      <c r="K278" s="5">
        <v>42735</v>
      </c>
      <c r="L278" s="4">
        <v>100</v>
      </c>
    </row>
    <row r="279" spans="1:12" ht="15.75" thickBot="1" x14ac:dyDescent="0.3">
      <c r="A279" s="6" t="s">
        <v>813</v>
      </c>
      <c r="B279" s="6" t="s">
        <v>788</v>
      </c>
      <c r="C279" s="6" t="s">
        <v>814</v>
      </c>
      <c r="D279" s="6" t="s">
        <v>12</v>
      </c>
      <c r="E279" s="6" t="s">
        <v>113</v>
      </c>
      <c r="F279" s="6" t="s">
        <v>13</v>
      </c>
      <c r="G279" s="6" t="s">
        <v>53</v>
      </c>
      <c r="H279" s="6" t="s">
        <v>54</v>
      </c>
      <c r="I279" s="6" t="s">
        <v>59</v>
      </c>
      <c r="J279" s="8">
        <v>42641</v>
      </c>
      <c r="K279" s="8">
        <v>42993</v>
      </c>
      <c r="L279" s="7">
        <v>0</v>
      </c>
    </row>
    <row r="280" spans="1:12" ht="15.75" thickBot="1" x14ac:dyDescent="0.3">
      <c r="A280" s="3" t="s">
        <v>815</v>
      </c>
      <c r="B280" s="3" t="s">
        <v>816</v>
      </c>
      <c r="C280" s="3" t="s">
        <v>817</v>
      </c>
      <c r="D280" s="3" t="s">
        <v>17</v>
      </c>
      <c r="E280" s="3" t="s">
        <v>113</v>
      </c>
      <c r="F280" s="3" t="s">
        <v>13</v>
      </c>
      <c r="G280" s="3" t="s">
        <v>39</v>
      </c>
      <c r="H280" s="3" t="s">
        <v>40</v>
      </c>
      <c r="I280" s="3" t="s">
        <v>41</v>
      </c>
      <c r="J280" s="5">
        <v>42641</v>
      </c>
      <c r="K280" s="5">
        <v>42735</v>
      </c>
      <c r="L280" s="4">
        <v>100</v>
      </c>
    </row>
    <row r="281" spans="1:12" ht="15.75" thickBot="1" x14ac:dyDescent="0.3">
      <c r="A281" s="6" t="s">
        <v>818</v>
      </c>
      <c r="B281" s="6" t="s">
        <v>805</v>
      </c>
      <c r="C281" s="6" t="s">
        <v>817</v>
      </c>
      <c r="D281" s="6" t="s">
        <v>17</v>
      </c>
      <c r="E281" s="6" t="s">
        <v>113</v>
      </c>
      <c r="F281" s="6" t="s">
        <v>13</v>
      </c>
      <c r="G281" s="6" t="s">
        <v>39</v>
      </c>
      <c r="H281" s="6" t="s">
        <v>40</v>
      </c>
      <c r="I281" s="6" t="s">
        <v>41</v>
      </c>
      <c r="J281" s="8">
        <v>42641</v>
      </c>
      <c r="K281" s="8">
        <v>42735</v>
      </c>
      <c r="L281" s="7">
        <v>100</v>
      </c>
    </row>
    <row r="282" spans="1:12" ht="15.75" thickBot="1" x14ac:dyDescent="0.3">
      <c r="A282" s="3" t="s">
        <v>819</v>
      </c>
      <c r="B282" s="3" t="s">
        <v>820</v>
      </c>
      <c r="C282" s="3" t="s">
        <v>821</v>
      </c>
      <c r="D282" s="3" t="s">
        <v>60</v>
      </c>
      <c r="E282" s="3" t="s">
        <v>113</v>
      </c>
      <c r="F282" s="3" t="s">
        <v>13</v>
      </c>
      <c r="G282" s="3" t="s">
        <v>24</v>
      </c>
      <c r="H282" s="3" t="s">
        <v>25</v>
      </c>
      <c r="I282" s="3" t="s">
        <v>26</v>
      </c>
      <c r="J282" s="5">
        <v>42641</v>
      </c>
      <c r="K282" s="5">
        <v>42993</v>
      </c>
      <c r="L282" s="4">
        <v>100</v>
      </c>
    </row>
    <row r="283" spans="1:12" ht="15.75" thickBot="1" x14ac:dyDescent="0.3">
      <c r="A283" s="6" t="s">
        <v>822</v>
      </c>
      <c r="B283" s="6" t="s">
        <v>823</v>
      </c>
      <c r="C283" s="6" t="s">
        <v>821</v>
      </c>
      <c r="D283" s="6" t="s">
        <v>60</v>
      </c>
      <c r="E283" s="6" t="s">
        <v>113</v>
      </c>
      <c r="F283" s="6" t="s">
        <v>13</v>
      </c>
      <c r="G283" s="6" t="s">
        <v>15</v>
      </c>
      <c r="H283" s="6" t="s">
        <v>117</v>
      </c>
      <c r="I283" s="6" t="s">
        <v>16</v>
      </c>
      <c r="J283" s="8">
        <v>42641</v>
      </c>
      <c r="K283" s="8">
        <v>42993</v>
      </c>
      <c r="L283" s="7">
        <v>100</v>
      </c>
    </row>
    <row r="284" spans="1:12" ht="15.75" thickBot="1" x14ac:dyDescent="0.3">
      <c r="A284" s="3" t="s">
        <v>824</v>
      </c>
      <c r="B284" s="3" t="s">
        <v>825</v>
      </c>
      <c r="C284" s="3" t="s">
        <v>821</v>
      </c>
      <c r="D284" s="3" t="s">
        <v>60</v>
      </c>
      <c r="E284" s="3" t="s">
        <v>113</v>
      </c>
      <c r="F284" s="3" t="s">
        <v>13</v>
      </c>
      <c r="G284" s="3" t="s">
        <v>27</v>
      </c>
      <c r="H284" s="3" t="s">
        <v>103</v>
      </c>
      <c r="I284" s="3" t="s">
        <v>32</v>
      </c>
      <c r="J284" s="5">
        <v>42641</v>
      </c>
      <c r="K284" s="5">
        <v>42993</v>
      </c>
      <c r="L284" s="4">
        <v>100</v>
      </c>
    </row>
    <row r="285" spans="1:12" ht="15.75" thickBot="1" x14ac:dyDescent="0.3">
      <c r="A285" s="6" t="s">
        <v>826</v>
      </c>
      <c r="B285" s="6" t="s">
        <v>827</v>
      </c>
      <c r="C285" s="6" t="s">
        <v>821</v>
      </c>
      <c r="D285" s="6" t="s">
        <v>60</v>
      </c>
      <c r="E285" s="6" t="s">
        <v>113</v>
      </c>
      <c r="F285" s="6" t="s">
        <v>13</v>
      </c>
      <c r="G285" s="6" t="s">
        <v>27</v>
      </c>
      <c r="H285" s="6" t="s">
        <v>103</v>
      </c>
      <c r="I285" s="6" t="s">
        <v>32</v>
      </c>
      <c r="J285" s="8">
        <v>42641</v>
      </c>
      <c r="K285" s="8">
        <v>42993</v>
      </c>
      <c r="L285" s="7">
        <v>100</v>
      </c>
    </row>
    <row r="286" spans="1:12" ht="15.75" thickBot="1" x14ac:dyDescent="0.3">
      <c r="A286" s="3" t="s">
        <v>828</v>
      </c>
      <c r="B286" s="3" t="s">
        <v>829</v>
      </c>
      <c r="C286" s="3" t="s">
        <v>830</v>
      </c>
      <c r="D286" s="3" t="s">
        <v>60</v>
      </c>
      <c r="E286" s="3" t="s">
        <v>113</v>
      </c>
      <c r="F286" s="3" t="s">
        <v>13</v>
      </c>
      <c r="G286" s="3" t="s">
        <v>15</v>
      </c>
      <c r="H286" s="3" t="s">
        <v>117</v>
      </c>
      <c r="I286" s="3" t="s">
        <v>16</v>
      </c>
      <c r="J286" s="5">
        <v>42641</v>
      </c>
      <c r="K286" s="5">
        <v>42993</v>
      </c>
      <c r="L286" s="4">
        <v>100</v>
      </c>
    </row>
    <row r="287" spans="1:12" ht="15.75" thickBot="1" x14ac:dyDescent="0.3">
      <c r="A287" s="6" t="s">
        <v>831</v>
      </c>
      <c r="B287" s="6" t="s">
        <v>832</v>
      </c>
      <c r="C287" s="6" t="s">
        <v>830</v>
      </c>
      <c r="D287" s="6" t="s">
        <v>17</v>
      </c>
      <c r="E287" s="6" t="s">
        <v>113</v>
      </c>
      <c r="F287" s="6" t="s">
        <v>13</v>
      </c>
      <c r="G287" s="6" t="s">
        <v>15</v>
      </c>
      <c r="H287" s="6" t="s">
        <v>117</v>
      </c>
      <c r="I287" s="6" t="s">
        <v>16</v>
      </c>
      <c r="J287" s="8">
        <v>42641</v>
      </c>
      <c r="K287" s="8">
        <v>42735</v>
      </c>
      <c r="L287" s="7">
        <v>100</v>
      </c>
    </row>
    <row r="288" spans="1:12" ht="15.75" thickBot="1" x14ac:dyDescent="0.3">
      <c r="A288" s="3" t="s">
        <v>833</v>
      </c>
      <c r="B288" s="3" t="s">
        <v>829</v>
      </c>
      <c r="C288" s="3" t="s">
        <v>834</v>
      </c>
      <c r="D288" s="3" t="s">
        <v>60</v>
      </c>
      <c r="E288" s="3" t="s">
        <v>113</v>
      </c>
      <c r="F288" s="3" t="s">
        <v>13</v>
      </c>
      <c r="G288" s="3" t="s">
        <v>15</v>
      </c>
      <c r="H288" s="3" t="s">
        <v>117</v>
      </c>
      <c r="I288" s="3" t="s">
        <v>16</v>
      </c>
      <c r="J288" s="5">
        <v>42641</v>
      </c>
      <c r="K288" s="5">
        <v>42993</v>
      </c>
      <c r="L288" s="4">
        <v>100</v>
      </c>
    </row>
    <row r="289" spans="1:12" ht="15.75" thickBot="1" x14ac:dyDescent="0.3">
      <c r="A289" s="6" t="s">
        <v>835</v>
      </c>
      <c r="B289" s="6" t="s">
        <v>832</v>
      </c>
      <c r="C289" s="6" t="s">
        <v>834</v>
      </c>
      <c r="D289" s="6" t="s">
        <v>17</v>
      </c>
      <c r="E289" s="6" t="s">
        <v>113</v>
      </c>
      <c r="F289" s="6" t="s">
        <v>13</v>
      </c>
      <c r="G289" s="6" t="s">
        <v>15</v>
      </c>
      <c r="H289" s="6" t="s">
        <v>117</v>
      </c>
      <c r="I289" s="6" t="s">
        <v>16</v>
      </c>
      <c r="J289" s="8">
        <v>42641</v>
      </c>
      <c r="K289" s="8">
        <v>42735</v>
      </c>
      <c r="L289" s="7">
        <v>100</v>
      </c>
    </row>
    <row r="290" spans="1:12" ht="15.75" thickBot="1" x14ac:dyDescent="0.3">
      <c r="A290" s="3" t="s">
        <v>836</v>
      </c>
      <c r="B290" s="3" t="s">
        <v>837</v>
      </c>
      <c r="C290" s="3" t="s">
        <v>838</v>
      </c>
      <c r="D290" s="3" t="s">
        <v>60</v>
      </c>
      <c r="E290" s="3" t="s">
        <v>113</v>
      </c>
      <c r="F290" s="3" t="s">
        <v>13</v>
      </c>
      <c r="G290" s="3" t="s">
        <v>27</v>
      </c>
      <c r="H290" s="3" t="s">
        <v>103</v>
      </c>
      <c r="I290" s="3" t="s">
        <v>32</v>
      </c>
      <c r="J290" s="5">
        <v>42641</v>
      </c>
      <c r="K290" s="5">
        <v>42993</v>
      </c>
      <c r="L290" s="4">
        <v>100</v>
      </c>
    </row>
    <row r="291" spans="1:12" ht="15.75" thickBot="1" x14ac:dyDescent="0.3">
      <c r="A291" s="6" t="s">
        <v>839</v>
      </c>
      <c r="B291" s="6" t="s">
        <v>840</v>
      </c>
      <c r="C291" s="6" t="s">
        <v>841</v>
      </c>
      <c r="D291" s="6" t="s">
        <v>60</v>
      </c>
      <c r="E291" s="6" t="s">
        <v>113</v>
      </c>
      <c r="F291" s="6" t="s">
        <v>13</v>
      </c>
      <c r="G291" s="6" t="s">
        <v>27</v>
      </c>
      <c r="H291" s="6" t="s">
        <v>103</v>
      </c>
      <c r="I291" s="6" t="s">
        <v>61</v>
      </c>
      <c r="J291" s="8">
        <v>42641</v>
      </c>
      <c r="K291" s="8">
        <v>42993</v>
      </c>
      <c r="L291" s="7">
        <v>100</v>
      </c>
    </row>
    <row r="292" spans="1:12" ht="15.75" thickBot="1" x14ac:dyDescent="0.3">
      <c r="A292" s="3" t="s">
        <v>842</v>
      </c>
      <c r="B292" s="3" t="s">
        <v>843</v>
      </c>
      <c r="C292" s="3" t="s">
        <v>841</v>
      </c>
      <c r="D292" s="3" t="s">
        <v>12</v>
      </c>
      <c r="E292" s="3" t="s">
        <v>113</v>
      </c>
      <c r="F292" s="3" t="s">
        <v>13</v>
      </c>
      <c r="G292" s="3" t="s">
        <v>27</v>
      </c>
      <c r="H292" s="3" t="s">
        <v>103</v>
      </c>
      <c r="I292" s="3" t="s">
        <v>32</v>
      </c>
      <c r="J292" s="5">
        <v>42641</v>
      </c>
      <c r="K292" s="5">
        <v>42993</v>
      </c>
      <c r="L292" s="4">
        <v>10</v>
      </c>
    </row>
    <row r="293" spans="1:12" ht="15.75" thickBot="1" x14ac:dyDescent="0.3">
      <c r="A293" s="6" t="s">
        <v>844</v>
      </c>
      <c r="B293" s="6" t="s">
        <v>796</v>
      </c>
      <c r="C293" s="6" t="s">
        <v>845</v>
      </c>
      <c r="D293" s="6" t="s">
        <v>17</v>
      </c>
      <c r="E293" s="6" t="s">
        <v>113</v>
      </c>
      <c r="F293" s="6" t="s">
        <v>13</v>
      </c>
      <c r="G293" s="6" t="s">
        <v>33</v>
      </c>
      <c r="H293" s="6" t="s">
        <v>34</v>
      </c>
      <c r="I293" s="6" t="s">
        <v>35</v>
      </c>
      <c r="J293" s="8">
        <v>42641</v>
      </c>
      <c r="K293" s="8">
        <v>42735</v>
      </c>
      <c r="L293" s="7">
        <v>100</v>
      </c>
    </row>
    <row r="294" spans="1:12" ht="15.75" thickBot="1" x14ac:dyDescent="0.3">
      <c r="A294" s="3" t="s">
        <v>846</v>
      </c>
      <c r="B294" s="3" t="s">
        <v>847</v>
      </c>
      <c r="C294" s="3" t="s">
        <v>848</v>
      </c>
      <c r="D294" s="3" t="s">
        <v>17</v>
      </c>
      <c r="E294" s="3" t="s">
        <v>113</v>
      </c>
      <c r="F294" s="3" t="s">
        <v>13</v>
      </c>
      <c r="G294" s="3" t="s">
        <v>15</v>
      </c>
      <c r="H294" s="3" t="s">
        <v>117</v>
      </c>
      <c r="I294" s="3" t="s">
        <v>16</v>
      </c>
      <c r="J294" s="5">
        <v>42641</v>
      </c>
      <c r="K294" s="5">
        <v>42735</v>
      </c>
      <c r="L294" s="4">
        <v>100</v>
      </c>
    </row>
    <row r="295" spans="1:12" ht="15.75" thickBot="1" x14ac:dyDescent="0.3">
      <c r="A295" s="6" t="s">
        <v>849</v>
      </c>
      <c r="B295" s="6" t="s">
        <v>850</v>
      </c>
      <c r="C295" s="6" t="s">
        <v>848</v>
      </c>
      <c r="D295" s="6" t="s">
        <v>60</v>
      </c>
      <c r="E295" s="6" t="s">
        <v>113</v>
      </c>
      <c r="F295" s="6" t="s">
        <v>13</v>
      </c>
      <c r="G295" s="6" t="s">
        <v>22</v>
      </c>
      <c r="H295" s="6" t="s">
        <v>1182</v>
      </c>
      <c r="I295" s="6" t="s">
        <v>66</v>
      </c>
      <c r="J295" s="8">
        <v>42641</v>
      </c>
      <c r="K295" s="8">
        <v>42993</v>
      </c>
      <c r="L295" s="7">
        <v>100</v>
      </c>
    </row>
    <row r="296" spans="1:12" ht="15.75" thickBot="1" x14ac:dyDescent="0.3">
      <c r="A296" s="3" t="s">
        <v>851</v>
      </c>
      <c r="B296" s="3" t="s">
        <v>840</v>
      </c>
      <c r="C296" s="3" t="s">
        <v>848</v>
      </c>
      <c r="D296" s="3" t="s">
        <v>12</v>
      </c>
      <c r="E296" s="3" t="s">
        <v>113</v>
      </c>
      <c r="F296" s="3" t="s">
        <v>13</v>
      </c>
      <c r="G296" s="3" t="s">
        <v>27</v>
      </c>
      <c r="H296" s="3" t="s">
        <v>103</v>
      </c>
      <c r="I296" s="3" t="s">
        <v>61</v>
      </c>
      <c r="J296" s="5">
        <v>42641</v>
      </c>
      <c r="K296" s="5">
        <v>42735</v>
      </c>
      <c r="L296" s="4">
        <v>100</v>
      </c>
    </row>
    <row r="297" spans="1:12" ht="15.75" thickBot="1" x14ac:dyDescent="0.3">
      <c r="A297" s="6" t="s">
        <v>852</v>
      </c>
      <c r="B297" s="6" t="s">
        <v>853</v>
      </c>
      <c r="C297" s="6" t="s">
        <v>854</v>
      </c>
      <c r="D297" s="6" t="s">
        <v>60</v>
      </c>
      <c r="E297" s="6" t="s">
        <v>113</v>
      </c>
      <c r="F297" s="6" t="s">
        <v>13</v>
      </c>
      <c r="G297" s="6" t="s">
        <v>14</v>
      </c>
      <c r="H297" s="6" t="s">
        <v>1180</v>
      </c>
      <c r="I297" s="6" t="s">
        <v>56</v>
      </c>
      <c r="J297" s="8">
        <v>42641</v>
      </c>
      <c r="K297" s="8">
        <v>42993</v>
      </c>
      <c r="L297" s="7">
        <v>100</v>
      </c>
    </row>
    <row r="298" spans="1:12" ht="15.75" thickBot="1" x14ac:dyDescent="0.3">
      <c r="A298" s="3" t="s">
        <v>855</v>
      </c>
      <c r="B298" s="3" t="s">
        <v>609</v>
      </c>
      <c r="C298" s="3" t="s">
        <v>856</v>
      </c>
      <c r="D298" s="3" t="s">
        <v>17</v>
      </c>
      <c r="E298" s="3" t="s">
        <v>113</v>
      </c>
      <c r="F298" s="3" t="s">
        <v>13</v>
      </c>
      <c r="G298" s="3" t="s">
        <v>39</v>
      </c>
      <c r="H298" s="3" t="s">
        <v>40</v>
      </c>
      <c r="I298" s="3" t="s">
        <v>41</v>
      </c>
      <c r="J298" s="5">
        <v>42641</v>
      </c>
      <c r="K298" s="5">
        <v>42735</v>
      </c>
      <c r="L298" s="4">
        <v>100</v>
      </c>
    </row>
    <row r="299" spans="1:12" ht="15.75" thickBot="1" x14ac:dyDescent="0.3">
      <c r="A299" s="6" t="s">
        <v>857</v>
      </c>
      <c r="B299" s="6" t="s">
        <v>858</v>
      </c>
      <c r="C299" s="6" t="s">
        <v>859</v>
      </c>
      <c r="D299" s="6" t="s">
        <v>17</v>
      </c>
      <c r="E299" s="6" t="s">
        <v>113</v>
      </c>
      <c r="F299" s="6" t="s">
        <v>13</v>
      </c>
      <c r="G299" s="6" t="s">
        <v>28</v>
      </c>
      <c r="H299" s="6" t="s">
        <v>1183</v>
      </c>
      <c r="I299" s="6" t="s">
        <v>29</v>
      </c>
      <c r="J299" s="8">
        <v>42709</v>
      </c>
      <c r="K299" s="8">
        <v>42891</v>
      </c>
      <c r="L299" s="7">
        <v>100</v>
      </c>
    </row>
    <row r="300" spans="1:12" ht="15.75" thickBot="1" x14ac:dyDescent="0.3">
      <c r="A300" s="3" t="s">
        <v>860</v>
      </c>
      <c r="B300" s="3" t="s">
        <v>861</v>
      </c>
      <c r="C300" s="3" t="s">
        <v>862</v>
      </c>
      <c r="D300" s="3" t="s">
        <v>60</v>
      </c>
      <c r="E300" s="3" t="s">
        <v>113</v>
      </c>
      <c r="F300" s="3" t="s">
        <v>13</v>
      </c>
      <c r="G300" s="3" t="s">
        <v>15</v>
      </c>
      <c r="H300" s="3" t="s">
        <v>117</v>
      </c>
      <c r="I300" s="3" t="s">
        <v>16</v>
      </c>
      <c r="J300" s="5">
        <v>42705</v>
      </c>
      <c r="K300" s="5">
        <v>43062</v>
      </c>
      <c r="L300" s="4">
        <v>100</v>
      </c>
    </row>
    <row r="301" spans="1:12" ht="15.75" thickBot="1" x14ac:dyDescent="0.3">
      <c r="A301" s="6" t="s">
        <v>863</v>
      </c>
      <c r="B301" s="6" t="s">
        <v>864</v>
      </c>
      <c r="C301" s="6" t="s">
        <v>862</v>
      </c>
      <c r="D301" s="6" t="s">
        <v>60</v>
      </c>
      <c r="E301" s="6" t="s">
        <v>113</v>
      </c>
      <c r="F301" s="6" t="s">
        <v>13</v>
      </c>
      <c r="G301" s="6" t="s">
        <v>43</v>
      </c>
      <c r="H301" s="6" t="s">
        <v>1184</v>
      </c>
      <c r="I301" s="6" t="s">
        <v>44</v>
      </c>
      <c r="J301" s="8">
        <v>42705</v>
      </c>
      <c r="K301" s="8">
        <v>43062</v>
      </c>
      <c r="L301" s="7">
        <v>100</v>
      </c>
    </row>
    <row r="302" spans="1:12" ht="15.75" thickBot="1" x14ac:dyDescent="0.3">
      <c r="A302" s="3" t="s">
        <v>865</v>
      </c>
      <c r="B302" s="3" t="s">
        <v>866</v>
      </c>
      <c r="C302" s="3" t="s">
        <v>867</v>
      </c>
      <c r="D302" s="3" t="s">
        <v>60</v>
      </c>
      <c r="E302" s="3" t="s">
        <v>113</v>
      </c>
      <c r="F302" s="3" t="s">
        <v>13</v>
      </c>
      <c r="G302" s="3" t="s">
        <v>39</v>
      </c>
      <c r="H302" s="3" t="s">
        <v>40</v>
      </c>
      <c r="I302" s="3" t="s">
        <v>41</v>
      </c>
      <c r="J302" s="5">
        <v>42704</v>
      </c>
      <c r="K302" s="5">
        <v>42916</v>
      </c>
      <c r="L302" s="4">
        <v>100</v>
      </c>
    </row>
    <row r="303" spans="1:12" ht="15.75" thickBot="1" x14ac:dyDescent="0.3">
      <c r="A303" s="6" t="s">
        <v>868</v>
      </c>
      <c r="B303" s="6" t="s">
        <v>553</v>
      </c>
      <c r="C303" s="6" t="s">
        <v>869</v>
      </c>
      <c r="D303" s="6" t="s">
        <v>17</v>
      </c>
      <c r="E303" s="6" t="s">
        <v>113</v>
      </c>
      <c r="F303" s="6" t="s">
        <v>13</v>
      </c>
      <c r="G303" s="6" t="s">
        <v>28</v>
      </c>
      <c r="H303" s="6" t="s">
        <v>1183</v>
      </c>
      <c r="I303" s="6" t="s">
        <v>29</v>
      </c>
      <c r="J303" s="8">
        <v>42709</v>
      </c>
      <c r="K303" s="8">
        <v>42916</v>
      </c>
      <c r="L303" s="7">
        <v>100</v>
      </c>
    </row>
    <row r="304" spans="1:12" ht="15.75" thickBot="1" x14ac:dyDescent="0.3">
      <c r="A304" s="3" t="s">
        <v>870</v>
      </c>
      <c r="B304" s="3" t="s">
        <v>871</v>
      </c>
      <c r="C304" s="3" t="s">
        <v>872</v>
      </c>
      <c r="D304" s="3" t="s">
        <v>76</v>
      </c>
      <c r="E304" s="3" t="s">
        <v>113</v>
      </c>
      <c r="F304" s="3" t="s">
        <v>13</v>
      </c>
      <c r="G304" s="3" t="s">
        <v>22</v>
      </c>
      <c r="H304" s="3" t="s">
        <v>1182</v>
      </c>
      <c r="I304" s="3" t="s">
        <v>108</v>
      </c>
      <c r="J304" s="5">
        <v>42705</v>
      </c>
      <c r="K304" s="5">
        <v>42916</v>
      </c>
      <c r="L304" s="4">
        <v>99</v>
      </c>
    </row>
    <row r="305" spans="1:12" ht="15.75" thickBot="1" x14ac:dyDescent="0.3">
      <c r="A305" s="6" t="s">
        <v>873</v>
      </c>
      <c r="B305" s="6" t="s">
        <v>874</v>
      </c>
      <c r="C305" s="6" t="s">
        <v>875</v>
      </c>
      <c r="D305" s="6" t="s">
        <v>60</v>
      </c>
      <c r="E305" s="6" t="s">
        <v>113</v>
      </c>
      <c r="F305" s="6" t="s">
        <v>13</v>
      </c>
      <c r="G305" s="6" t="s">
        <v>27</v>
      </c>
      <c r="H305" s="6" t="s">
        <v>103</v>
      </c>
      <c r="I305" s="6" t="s">
        <v>32</v>
      </c>
      <c r="J305" s="8">
        <v>42705</v>
      </c>
      <c r="K305" s="8">
        <v>43062</v>
      </c>
      <c r="L305" s="7">
        <v>100</v>
      </c>
    </row>
    <row r="306" spans="1:12" ht="15.75" thickBot="1" x14ac:dyDescent="0.3">
      <c r="A306" s="3" t="s">
        <v>876</v>
      </c>
      <c r="B306" s="3" t="s">
        <v>877</v>
      </c>
      <c r="C306" s="3" t="s">
        <v>878</v>
      </c>
      <c r="D306" s="3" t="s">
        <v>60</v>
      </c>
      <c r="E306" s="3" t="s">
        <v>113</v>
      </c>
      <c r="F306" s="3" t="s">
        <v>13</v>
      </c>
      <c r="G306" s="3" t="s">
        <v>27</v>
      </c>
      <c r="H306" s="3" t="s">
        <v>103</v>
      </c>
      <c r="I306" s="3" t="s">
        <v>32</v>
      </c>
      <c r="J306" s="5">
        <v>42705</v>
      </c>
      <c r="K306" s="5">
        <v>43062</v>
      </c>
      <c r="L306" s="4">
        <v>100</v>
      </c>
    </row>
    <row r="307" spans="1:12" ht="15.75" thickBot="1" x14ac:dyDescent="0.3">
      <c r="A307" s="6" t="s">
        <v>879</v>
      </c>
      <c r="B307" s="6" t="s">
        <v>880</v>
      </c>
      <c r="C307" s="6" t="s">
        <v>878</v>
      </c>
      <c r="D307" s="6" t="s">
        <v>17</v>
      </c>
      <c r="E307" s="6" t="s">
        <v>113</v>
      </c>
      <c r="F307" s="6" t="s">
        <v>13</v>
      </c>
      <c r="G307" s="6" t="s">
        <v>15</v>
      </c>
      <c r="H307" s="6" t="s">
        <v>117</v>
      </c>
      <c r="I307" s="6" t="s">
        <v>16</v>
      </c>
      <c r="J307" s="8">
        <v>42705</v>
      </c>
      <c r="K307" s="8">
        <v>42798</v>
      </c>
      <c r="L307" s="7">
        <v>100</v>
      </c>
    </row>
    <row r="308" spans="1:12" ht="15.75" thickBot="1" x14ac:dyDescent="0.3">
      <c r="A308" s="3" t="s">
        <v>881</v>
      </c>
      <c r="B308" s="3" t="s">
        <v>882</v>
      </c>
      <c r="C308" s="3" t="s">
        <v>883</v>
      </c>
      <c r="D308" s="3" t="s">
        <v>60</v>
      </c>
      <c r="E308" s="3" t="s">
        <v>113</v>
      </c>
      <c r="F308" s="3" t="s">
        <v>13</v>
      </c>
      <c r="G308" s="3" t="s">
        <v>33</v>
      </c>
      <c r="H308" s="3" t="s">
        <v>34</v>
      </c>
      <c r="I308" s="3" t="s">
        <v>35</v>
      </c>
      <c r="J308" s="5">
        <v>42705</v>
      </c>
      <c r="K308" s="5">
        <v>43062</v>
      </c>
      <c r="L308" s="4">
        <v>100</v>
      </c>
    </row>
    <row r="309" spans="1:12" ht="15.75" thickBot="1" x14ac:dyDescent="0.3">
      <c r="A309" s="6" t="s">
        <v>884</v>
      </c>
      <c r="B309" s="6" t="s">
        <v>861</v>
      </c>
      <c r="C309" s="6" t="s">
        <v>885</v>
      </c>
      <c r="D309" s="6" t="s">
        <v>60</v>
      </c>
      <c r="E309" s="6" t="s">
        <v>113</v>
      </c>
      <c r="F309" s="6" t="s">
        <v>13</v>
      </c>
      <c r="G309" s="6" t="s">
        <v>33</v>
      </c>
      <c r="H309" s="6" t="s">
        <v>34</v>
      </c>
      <c r="I309" s="6" t="s">
        <v>35</v>
      </c>
      <c r="J309" s="8">
        <v>42705</v>
      </c>
      <c r="K309" s="8">
        <v>43062</v>
      </c>
      <c r="L309" s="7">
        <v>100</v>
      </c>
    </row>
    <row r="310" spans="1:12" ht="15.75" thickBot="1" x14ac:dyDescent="0.3">
      <c r="A310" s="3" t="s">
        <v>886</v>
      </c>
      <c r="B310" s="3" t="s">
        <v>887</v>
      </c>
      <c r="C310" s="3" t="s">
        <v>885</v>
      </c>
      <c r="D310" s="3" t="s">
        <v>60</v>
      </c>
      <c r="E310" s="3" t="s">
        <v>113</v>
      </c>
      <c r="F310" s="3" t="s">
        <v>13</v>
      </c>
      <c r="G310" s="3" t="s">
        <v>43</v>
      </c>
      <c r="H310" s="3" t="s">
        <v>1184</v>
      </c>
      <c r="I310" s="3" t="s">
        <v>44</v>
      </c>
      <c r="J310" s="5">
        <v>42705</v>
      </c>
      <c r="K310" s="5">
        <v>43062</v>
      </c>
      <c r="L310" s="4">
        <v>100</v>
      </c>
    </row>
    <row r="311" spans="1:12" ht="15.75" thickBot="1" x14ac:dyDescent="0.3">
      <c r="A311" s="6" t="s">
        <v>888</v>
      </c>
      <c r="B311" s="6" t="s">
        <v>889</v>
      </c>
      <c r="C311" s="6" t="s">
        <v>890</v>
      </c>
      <c r="D311" s="6" t="s">
        <v>60</v>
      </c>
      <c r="E311" s="6" t="s">
        <v>113</v>
      </c>
      <c r="F311" s="6" t="s">
        <v>13</v>
      </c>
      <c r="G311" s="6" t="s">
        <v>27</v>
      </c>
      <c r="H311" s="6" t="s">
        <v>103</v>
      </c>
      <c r="I311" s="6" t="s">
        <v>107</v>
      </c>
      <c r="J311" s="8">
        <v>42705</v>
      </c>
      <c r="K311" s="8">
        <v>43062</v>
      </c>
      <c r="L311" s="7">
        <v>100</v>
      </c>
    </row>
    <row r="312" spans="1:12" ht="15.75" thickBot="1" x14ac:dyDescent="0.3">
      <c r="A312" s="3" t="s">
        <v>891</v>
      </c>
      <c r="B312" s="3" t="s">
        <v>892</v>
      </c>
      <c r="C312" s="3" t="s">
        <v>890</v>
      </c>
      <c r="D312" s="3" t="s">
        <v>60</v>
      </c>
      <c r="E312" s="3" t="s">
        <v>113</v>
      </c>
      <c r="F312" s="3" t="s">
        <v>13</v>
      </c>
      <c r="G312" s="3" t="s">
        <v>27</v>
      </c>
      <c r="H312" s="3" t="s">
        <v>103</v>
      </c>
      <c r="I312" s="3" t="s">
        <v>107</v>
      </c>
      <c r="J312" s="5">
        <v>42705</v>
      </c>
      <c r="K312" s="5">
        <v>43062</v>
      </c>
      <c r="L312" s="4">
        <v>100</v>
      </c>
    </row>
    <row r="313" spans="1:12" ht="15.75" thickBot="1" x14ac:dyDescent="0.3">
      <c r="A313" s="6" t="s">
        <v>893</v>
      </c>
      <c r="B313" s="6" t="s">
        <v>894</v>
      </c>
      <c r="C313" s="6" t="s">
        <v>890</v>
      </c>
      <c r="D313" s="6" t="s">
        <v>60</v>
      </c>
      <c r="E313" s="6" t="s">
        <v>113</v>
      </c>
      <c r="F313" s="6" t="s">
        <v>13</v>
      </c>
      <c r="G313" s="6" t="s">
        <v>27</v>
      </c>
      <c r="H313" s="6" t="s">
        <v>103</v>
      </c>
      <c r="I313" s="6" t="s">
        <v>32</v>
      </c>
      <c r="J313" s="8">
        <v>42705</v>
      </c>
      <c r="K313" s="8">
        <v>43062</v>
      </c>
      <c r="L313" s="7">
        <v>100</v>
      </c>
    </row>
    <row r="314" spans="1:12" ht="15.75" thickBot="1" x14ac:dyDescent="0.3">
      <c r="A314" s="3" t="s">
        <v>895</v>
      </c>
      <c r="B314" s="3" t="s">
        <v>896</v>
      </c>
      <c r="C314" s="3" t="s">
        <v>890</v>
      </c>
      <c r="D314" s="3" t="s">
        <v>60</v>
      </c>
      <c r="E314" s="3" t="s">
        <v>113</v>
      </c>
      <c r="F314" s="3" t="s">
        <v>13</v>
      </c>
      <c r="G314" s="3" t="s">
        <v>43</v>
      </c>
      <c r="H314" s="3" t="s">
        <v>1184</v>
      </c>
      <c r="I314" s="3" t="s">
        <v>44</v>
      </c>
      <c r="J314" s="5">
        <v>42705</v>
      </c>
      <c r="K314" s="5">
        <v>43062</v>
      </c>
      <c r="L314" s="4">
        <v>100</v>
      </c>
    </row>
    <row r="315" spans="1:12" ht="15.75" thickBot="1" x14ac:dyDescent="0.3">
      <c r="A315" s="6" t="s">
        <v>897</v>
      </c>
      <c r="B315" s="6" t="s">
        <v>898</v>
      </c>
      <c r="C315" s="6" t="s">
        <v>890</v>
      </c>
      <c r="D315" s="6" t="s">
        <v>60</v>
      </c>
      <c r="E315" s="6" t="s">
        <v>113</v>
      </c>
      <c r="F315" s="6" t="s">
        <v>13</v>
      </c>
      <c r="G315" s="6" t="s">
        <v>27</v>
      </c>
      <c r="H315" s="6" t="s">
        <v>103</v>
      </c>
      <c r="I315" s="6" t="s">
        <v>32</v>
      </c>
      <c r="J315" s="8">
        <v>42705</v>
      </c>
      <c r="K315" s="8">
        <v>43062</v>
      </c>
      <c r="L315" s="7">
        <v>100</v>
      </c>
    </row>
    <row r="316" spans="1:12" ht="15.75" thickBot="1" x14ac:dyDescent="0.3">
      <c r="A316" s="3" t="s">
        <v>899</v>
      </c>
      <c r="B316" s="3" t="s">
        <v>900</v>
      </c>
      <c r="C316" s="3" t="s">
        <v>901</v>
      </c>
      <c r="D316" s="3" t="s">
        <v>60</v>
      </c>
      <c r="E316" s="3" t="s">
        <v>113</v>
      </c>
      <c r="F316" s="3" t="s">
        <v>13</v>
      </c>
      <c r="G316" s="3" t="s">
        <v>28</v>
      </c>
      <c r="H316" s="3" t="s">
        <v>1183</v>
      </c>
      <c r="I316" s="3" t="s">
        <v>29</v>
      </c>
      <c r="J316" s="5">
        <v>42709</v>
      </c>
      <c r="K316" s="5">
        <v>43062</v>
      </c>
      <c r="L316" s="4">
        <v>100</v>
      </c>
    </row>
    <row r="317" spans="1:12" ht="15.75" thickBot="1" x14ac:dyDescent="0.3">
      <c r="A317" s="6" t="s">
        <v>902</v>
      </c>
      <c r="B317" s="6" t="s">
        <v>861</v>
      </c>
      <c r="C317" s="6" t="s">
        <v>903</v>
      </c>
      <c r="D317" s="6" t="s">
        <v>60</v>
      </c>
      <c r="E317" s="6" t="s">
        <v>113</v>
      </c>
      <c r="F317" s="6" t="s">
        <v>13</v>
      </c>
      <c r="G317" s="6" t="s">
        <v>15</v>
      </c>
      <c r="H317" s="6" t="s">
        <v>117</v>
      </c>
      <c r="I317" s="6" t="s">
        <v>16</v>
      </c>
      <c r="J317" s="8">
        <v>42705</v>
      </c>
      <c r="K317" s="8">
        <v>43062</v>
      </c>
      <c r="L317" s="7">
        <v>100</v>
      </c>
    </row>
    <row r="318" spans="1:12" ht="15.75" thickBot="1" x14ac:dyDescent="0.3">
      <c r="A318" s="3" t="s">
        <v>904</v>
      </c>
      <c r="B318" s="3" t="s">
        <v>864</v>
      </c>
      <c r="C318" s="3" t="s">
        <v>903</v>
      </c>
      <c r="D318" s="3" t="s">
        <v>60</v>
      </c>
      <c r="E318" s="3" t="s">
        <v>113</v>
      </c>
      <c r="F318" s="3" t="s">
        <v>13</v>
      </c>
      <c r="G318" s="3" t="s">
        <v>43</v>
      </c>
      <c r="H318" s="3" t="s">
        <v>1184</v>
      </c>
      <c r="I318" s="3" t="s">
        <v>44</v>
      </c>
      <c r="J318" s="5">
        <v>42705</v>
      </c>
      <c r="K318" s="5">
        <v>43062</v>
      </c>
      <c r="L318" s="4">
        <v>100</v>
      </c>
    </row>
    <row r="319" spans="1:12" ht="15.75" thickBot="1" x14ac:dyDescent="0.3">
      <c r="A319" s="6" t="s">
        <v>905</v>
      </c>
      <c r="B319" s="6" t="s">
        <v>906</v>
      </c>
      <c r="C319" s="6" t="s">
        <v>907</v>
      </c>
      <c r="D319" s="6" t="s">
        <v>12</v>
      </c>
      <c r="E319" s="6" t="s">
        <v>113</v>
      </c>
      <c r="F319" s="6" t="s">
        <v>13</v>
      </c>
      <c r="G319" s="6" t="s">
        <v>27</v>
      </c>
      <c r="H319" s="6" t="s">
        <v>103</v>
      </c>
      <c r="I319" s="6" t="s">
        <v>32</v>
      </c>
      <c r="J319" s="8">
        <v>42705</v>
      </c>
      <c r="K319" s="8">
        <v>42825</v>
      </c>
      <c r="L319" s="7">
        <v>100</v>
      </c>
    </row>
    <row r="320" spans="1:12" ht="15.75" thickBot="1" x14ac:dyDescent="0.3">
      <c r="A320" s="3" t="s">
        <v>908</v>
      </c>
      <c r="B320" s="3" t="s">
        <v>909</v>
      </c>
      <c r="C320" s="3" t="s">
        <v>910</v>
      </c>
      <c r="D320" s="3" t="s">
        <v>60</v>
      </c>
      <c r="E320" s="3" t="s">
        <v>113</v>
      </c>
      <c r="F320" s="3" t="s">
        <v>13</v>
      </c>
      <c r="G320" s="3" t="s">
        <v>22</v>
      </c>
      <c r="H320" s="3" t="s">
        <v>1182</v>
      </c>
      <c r="I320" s="3" t="s">
        <v>66</v>
      </c>
      <c r="J320" s="5">
        <v>42767</v>
      </c>
      <c r="K320" s="5">
        <v>43100</v>
      </c>
      <c r="L320" s="4">
        <v>100</v>
      </c>
    </row>
    <row r="321" spans="1:12" ht="15.75" thickBot="1" x14ac:dyDescent="0.3">
      <c r="A321" s="6" t="s">
        <v>911</v>
      </c>
      <c r="B321" s="6" t="s">
        <v>912</v>
      </c>
      <c r="C321" s="6" t="s">
        <v>910</v>
      </c>
      <c r="D321" s="6" t="s">
        <v>60</v>
      </c>
      <c r="E321" s="6" t="s">
        <v>113</v>
      </c>
      <c r="F321" s="6" t="s">
        <v>13</v>
      </c>
      <c r="G321" s="6" t="s">
        <v>27</v>
      </c>
      <c r="H321" s="6" t="s">
        <v>103</v>
      </c>
      <c r="I321" s="6" t="s">
        <v>107</v>
      </c>
      <c r="J321" s="8">
        <v>42767</v>
      </c>
      <c r="K321" s="8">
        <v>43100</v>
      </c>
      <c r="L321" s="7">
        <v>100</v>
      </c>
    </row>
    <row r="322" spans="1:12" ht="15.75" thickBot="1" x14ac:dyDescent="0.3">
      <c r="A322" s="3" t="s">
        <v>913</v>
      </c>
      <c r="B322" s="3" t="s">
        <v>914</v>
      </c>
      <c r="C322" s="3" t="s">
        <v>915</v>
      </c>
      <c r="D322" s="3" t="s">
        <v>60</v>
      </c>
      <c r="E322" s="3" t="s">
        <v>113</v>
      </c>
      <c r="F322" s="3" t="s">
        <v>13</v>
      </c>
      <c r="G322" s="3" t="s">
        <v>18</v>
      </c>
      <c r="H322" s="3" t="s">
        <v>1181</v>
      </c>
      <c r="I322" s="3" t="s">
        <v>19</v>
      </c>
      <c r="J322" s="5">
        <v>42772</v>
      </c>
      <c r="K322" s="5">
        <v>43136</v>
      </c>
      <c r="L322" s="4">
        <v>100</v>
      </c>
    </row>
    <row r="323" spans="1:12" ht="15.75" thickBot="1" x14ac:dyDescent="0.3">
      <c r="A323" s="6" t="s">
        <v>916</v>
      </c>
      <c r="B323" s="6" t="s">
        <v>917</v>
      </c>
      <c r="C323" s="6" t="s">
        <v>915</v>
      </c>
      <c r="D323" s="6" t="s">
        <v>60</v>
      </c>
      <c r="E323" s="6" t="s">
        <v>113</v>
      </c>
      <c r="F323" s="6" t="s">
        <v>13</v>
      </c>
      <c r="G323" s="6" t="s">
        <v>18</v>
      </c>
      <c r="H323" s="6" t="s">
        <v>1181</v>
      </c>
      <c r="I323" s="6" t="s">
        <v>19</v>
      </c>
      <c r="J323" s="8">
        <v>42772</v>
      </c>
      <c r="K323" s="8">
        <v>43136</v>
      </c>
      <c r="L323" s="7">
        <v>100</v>
      </c>
    </row>
    <row r="324" spans="1:12" ht="15.75" thickBot="1" x14ac:dyDescent="0.3">
      <c r="A324" s="3" t="s">
        <v>918</v>
      </c>
      <c r="B324" s="3" t="s">
        <v>919</v>
      </c>
      <c r="C324" s="3" t="s">
        <v>915</v>
      </c>
      <c r="D324" s="3" t="s">
        <v>60</v>
      </c>
      <c r="E324" s="3" t="s">
        <v>113</v>
      </c>
      <c r="F324" s="3" t="s">
        <v>13</v>
      </c>
      <c r="G324" s="3" t="s">
        <v>15</v>
      </c>
      <c r="H324" s="3" t="s">
        <v>117</v>
      </c>
      <c r="I324" s="3" t="s">
        <v>16</v>
      </c>
      <c r="J324" s="5">
        <v>42772</v>
      </c>
      <c r="K324" s="5">
        <v>43136</v>
      </c>
      <c r="L324" s="4">
        <v>100</v>
      </c>
    </row>
    <row r="325" spans="1:12" ht="15.75" thickBot="1" x14ac:dyDescent="0.3">
      <c r="A325" s="6" t="s">
        <v>920</v>
      </c>
      <c r="B325" s="6" t="s">
        <v>861</v>
      </c>
      <c r="C325" s="6" t="s">
        <v>921</v>
      </c>
      <c r="D325" s="6" t="s">
        <v>60</v>
      </c>
      <c r="E325" s="6" t="s">
        <v>113</v>
      </c>
      <c r="F325" s="6" t="s">
        <v>13</v>
      </c>
      <c r="G325" s="6" t="s">
        <v>15</v>
      </c>
      <c r="H325" s="6" t="s">
        <v>117</v>
      </c>
      <c r="I325" s="6" t="s">
        <v>16</v>
      </c>
      <c r="J325" s="8">
        <v>42772</v>
      </c>
      <c r="K325" s="8">
        <v>43100</v>
      </c>
      <c r="L325" s="7">
        <v>100</v>
      </c>
    </row>
    <row r="326" spans="1:12" ht="15.75" thickBot="1" x14ac:dyDescent="0.3">
      <c r="A326" s="3" t="s">
        <v>922</v>
      </c>
      <c r="B326" s="3" t="s">
        <v>864</v>
      </c>
      <c r="C326" s="3" t="s">
        <v>921</v>
      </c>
      <c r="D326" s="3" t="s">
        <v>60</v>
      </c>
      <c r="E326" s="3" t="s">
        <v>113</v>
      </c>
      <c r="F326" s="3" t="s">
        <v>13</v>
      </c>
      <c r="G326" s="3" t="s">
        <v>43</v>
      </c>
      <c r="H326" s="3" t="s">
        <v>1184</v>
      </c>
      <c r="I326" s="3" t="s">
        <v>44</v>
      </c>
      <c r="J326" s="5">
        <v>42772</v>
      </c>
      <c r="K326" s="5">
        <v>43100</v>
      </c>
      <c r="L326" s="4">
        <v>100</v>
      </c>
    </row>
    <row r="327" spans="1:12" ht="15.75" thickBot="1" x14ac:dyDescent="0.3">
      <c r="A327" s="6" t="s">
        <v>923</v>
      </c>
      <c r="B327" s="6" t="s">
        <v>924</v>
      </c>
      <c r="C327" s="6" t="s">
        <v>925</v>
      </c>
      <c r="D327" s="6" t="s">
        <v>60</v>
      </c>
      <c r="E327" s="6" t="s">
        <v>113</v>
      </c>
      <c r="F327" s="6" t="s">
        <v>13</v>
      </c>
      <c r="G327" s="6" t="s">
        <v>15</v>
      </c>
      <c r="H327" s="6" t="s">
        <v>117</v>
      </c>
      <c r="I327" s="6" t="s">
        <v>16</v>
      </c>
      <c r="J327" s="8">
        <v>42772</v>
      </c>
      <c r="K327" s="8">
        <v>43100</v>
      </c>
      <c r="L327" s="7">
        <v>100</v>
      </c>
    </row>
    <row r="328" spans="1:12" ht="15.75" thickBot="1" x14ac:dyDescent="0.3">
      <c r="A328" s="3" t="s">
        <v>926</v>
      </c>
      <c r="B328" s="3" t="s">
        <v>927</v>
      </c>
      <c r="C328" s="3" t="s">
        <v>928</v>
      </c>
      <c r="D328" s="3" t="s">
        <v>60</v>
      </c>
      <c r="E328" s="3" t="s">
        <v>113</v>
      </c>
      <c r="F328" s="3" t="s">
        <v>13</v>
      </c>
      <c r="G328" s="3" t="s">
        <v>27</v>
      </c>
      <c r="H328" s="3" t="s">
        <v>103</v>
      </c>
      <c r="I328" s="3" t="s">
        <v>32</v>
      </c>
      <c r="J328" s="5">
        <v>42772</v>
      </c>
      <c r="K328" s="5">
        <v>43100</v>
      </c>
      <c r="L328" s="4">
        <v>100</v>
      </c>
    </row>
    <row r="329" spans="1:12" ht="15.75" thickBot="1" x14ac:dyDescent="0.3">
      <c r="A329" s="6" t="s">
        <v>929</v>
      </c>
      <c r="B329" s="6" t="s">
        <v>909</v>
      </c>
      <c r="C329" s="6" t="s">
        <v>930</v>
      </c>
      <c r="D329" s="6" t="s">
        <v>60</v>
      </c>
      <c r="E329" s="6" t="s">
        <v>113</v>
      </c>
      <c r="F329" s="6" t="s">
        <v>13</v>
      </c>
      <c r="G329" s="6" t="s">
        <v>22</v>
      </c>
      <c r="H329" s="6" t="s">
        <v>1182</v>
      </c>
      <c r="I329" s="6" t="s">
        <v>66</v>
      </c>
      <c r="J329" s="8">
        <v>42772</v>
      </c>
      <c r="K329" s="8">
        <v>43100</v>
      </c>
      <c r="L329" s="7">
        <v>100</v>
      </c>
    </row>
    <row r="330" spans="1:12" ht="15.75" thickBot="1" x14ac:dyDescent="0.3">
      <c r="A330" s="3" t="s">
        <v>931</v>
      </c>
      <c r="B330" s="3" t="s">
        <v>912</v>
      </c>
      <c r="C330" s="3" t="s">
        <v>930</v>
      </c>
      <c r="D330" s="3" t="s">
        <v>60</v>
      </c>
      <c r="E330" s="3" t="s">
        <v>113</v>
      </c>
      <c r="F330" s="3" t="s">
        <v>13</v>
      </c>
      <c r="G330" s="3" t="s">
        <v>27</v>
      </c>
      <c r="H330" s="3" t="s">
        <v>103</v>
      </c>
      <c r="I330" s="3" t="s">
        <v>107</v>
      </c>
      <c r="J330" s="5">
        <v>42772</v>
      </c>
      <c r="K330" s="5">
        <v>43100</v>
      </c>
      <c r="L330" s="4">
        <v>100</v>
      </c>
    </row>
    <row r="331" spans="1:12" ht="15.75" thickBot="1" x14ac:dyDescent="0.3">
      <c r="A331" s="6" t="s">
        <v>932</v>
      </c>
      <c r="B331" s="6" t="s">
        <v>933</v>
      </c>
      <c r="C331" s="6" t="s">
        <v>934</v>
      </c>
      <c r="D331" s="6" t="s">
        <v>17</v>
      </c>
      <c r="E331" s="6" t="s">
        <v>113</v>
      </c>
      <c r="F331" s="6" t="s">
        <v>13</v>
      </c>
      <c r="G331" s="6" t="s">
        <v>15</v>
      </c>
      <c r="H331" s="6" t="s">
        <v>117</v>
      </c>
      <c r="I331" s="6" t="s">
        <v>16</v>
      </c>
      <c r="J331" s="8">
        <v>42772</v>
      </c>
      <c r="K331" s="8">
        <v>42855</v>
      </c>
      <c r="L331" s="7">
        <v>100</v>
      </c>
    </row>
    <row r="332" spans="1:12" ht="15.75" thickBot="1" x14ac:dyDescent="0.3">
      <c r="A332" s="3" t="s">
        <v>935</v>
      </c>
      <c r="B332" s="3" t="s">
        <v>909</v>
      </c>
      <c r="C332" s="3" t="s">
        <v>934</v>
      </c>
      <c r="D332" s="3" t="s">
        <v>60</v>
      </c>
      <c r="E332" s="3" t="s">
        <v>113</v>
      </c>
      <c r="F332" s="3" t="s">
        <v>13</v>
      </c>
      <c r="G332" s="3" t="s">
        <v>22</v>
      </c>
      <c r="H332" s="3" t="s">
        <v>1182</v>
      </c>
      <c r="I332" s="3" t="s">
        <v>66</v>
      </c>
      <c r="J332" s="5">
        <v>42767</v>
      </c>
      <c r="K332" s="5">
        <v>43100</v>
      </c>
      <c r="L332" s="4">
        <v>100</v>
      </c>
    </row>
    <row r="333" spans="1:12" ht="15.75" thickBot="1" x14ac:dyDescent="0.3">
      <c r="A333" s="6" t="s">
        <v>936</v>
      </c>
      <c r="B333" s="6" t="s">
        <v>912</v>
      </c>
      <c r="C333" s="6" t="s">
        <v>934</v>
      </c>
      <c r="D333" s="6" t="s">
        <v>60</v>
      </c>
      <c r="E333" s="6" t="s">
        <v>113</v>
      </c>
      <c r="F333" s="6" t="s">
        <v>13</v>
      </c>
      <c r="G333" s="6" t="s">
        <v>27</v>
      </c>
      <c r="H333" s="6" t="s">
        <v>103</v>
      </c>
      <c r="I333" s="6" t="s">
        <v>107</v>
      </c>
      <c r="J333" s="8">
        <v>42767</v>
      </c>
      <c r="K333" s="8">
        <v>43100</v>
      </c>
      <c r="L333" s="7">
        <v>100</v>
      </c>
    </row>
    <row r="334" spans="1:12" ht="15.75" thickBot="1" x14ac:dyDescent="0.3">
      <c r="A334" s="3" t="s">
        <v>937</v>
      </c>
      <c r="B334" s="3" t="s">
        <v>861</v>
      </c>
      <c r="C334" s="3" t="s">
        <v>938</v>
      </c>
      <c r="D334" s="3" t="s">
        <v>60</v>
      </c>
      <c r="E334" s="3" t="s">
        <v>113</v>
      </c>
      <c r="F334" s="3" t="s">
        <v>13</v>
      </c>
      <c r="G334" s="3" t="s">
        <v>15</v>
      </c>
      <c r="H334" s="3" t="s">
        <v>117</v>
      </c>
      <c r="I334" s="3" t="s">
        <v>16</v>
      </c>
      <c r="J334" s="5">
        <v>42772</v>
      </c>
      <c r="K334" s="5">
        <v>43100</v>
      </c>
      <c r="L334" s="4">
        <v>100</v>
      </c>
    </row>
    <row r="335" spans="1:12" ht="15.75" thickBot="1" x14ac:dyDescent="0.3">
      <c r="A335" s="6" t="s">
        <v>939</v>
      </c>
      <c r="B335" s="6" t="s">
        <v>864</v>
      </c>
      <c r="C335" s="6" t="s">
        <v>938</v>
      </c>
      <c r="D335" s="6" t="s">
        <v>60</v>
      </c>
      <c r="E335" s="6" t="s">
        <v>113</v>
      </c>
      <c r="F335" s="6" t="s">
        <v>13</v>
      </c>
      <c r="G335" s="6" t="s">
        <v>43</v>
      </c>
      <c r="H335" s="6" t="s">
        <v>1184</v>
      </c>
      <c r="I335" s="6" t="s">
        <v>44</v>
      </c>
      <c r="J335" s="8">
        <v>42772</v>
      </c>
      <c r="K335" s="8">
        <v>43100</v>
      </c>
      <c r="L335" s="7">
        <v>100</v>
      </c>
    </row>
    <row r="336" spans="1:12" ht="15.75" thickBot="1" x14ac:dyDescent="0.3">
      <c r="A336" s="3" t="s">
        <v>940</v>
      </c>
      <c r="B336" s="3" t="s">
        <v>914</v>
      </c>
      <c r="C336" s="3" t="s">
        <v>941</v>
      </c>
      <c r="D336" s="3" t="s">
        <v>60</v>
      </c>
      <c r="E336" s="3" t="s">
        <v>113</v>
      </c>
      <c r="F336" s="3" t="s">
        <v>13</v>
      </c>
      <c r="G336" s="3" t="s">
        <v>18</v>
      </c>
      <c r="H336" s="3" t="s">
        <v>1181</v>
      </c>
      <c r="I336" s="3" t="s">
        <v>19</v>
      </c>
      <c r="J336" s="5">
        <v>42772</v>
      </c>
      <c r="K336" s="5">
        <v>43100</v>
      </c>
      <c r="L336" s="4">
        <v>100</v>
      </c>
    </row>
    <row r="337" spans="1:12" ht="15.75" thickBot="1" x14ac:dyDescent="0.3">
      <c r="A337" s="6" t="s">
        <v>942</v>
      </c>
      <c r="B337" s="6" t="s">
        <v>917</v>
      </c>
      <c r="C337" s="6" t="s">
        <v>941</v>
      </c>
      <c r="D337" s="6" t="s">
        <v>60</v>
      </c>
      <c r="E337" s="6" t="s">
        <v>113</v>
      </c>
      <c r="F337" s="6" t="s">
        <v>13</v>
      </c>
      <c r="G337" s="6" t="s">
        <v>18</v>
      </c>
      <c r="H337" s="6" t="s">
        <v>1181</v>
      </c>
      <c r="I337" s="6" t="s">
        <v>19</v>
      </c>
      <c r="J337" s="8">
        <v>42772</v>
      </c>
      <c r="K337" s="8">
        <v>43131</v>
      </c>
      <c r="L337" s="7">
        <v>100</v>
      </c>
    </row>
    <row r="338" spans="1:12" ht="15.75" thickBot="1" x14ac:dyDescent="0.3">
      <c r="A338" s="3" t="s">
        <v>943</v>
      </c>
      <c r="B338" s="3" t="s">
        <v>944</v>
      </c>
      <c r="C338" s="3" t="s">
        <v>941</v>
      </c>
      <c r="D338" s="3" t="s">
        <v>60</v>
      </c>
      <c r="E338" s="3" t="s">
        <v>113</v>
      </c>
      <c r="F338" s="3" t="s">
        <v>13</v>
      </c>
      <c r="G338" s="3" t="s">
        <v>15</v>
      </c>
      <c r="H338" s="3" t="s">
        <v>117</v>
      </c>
      <c r="I338" s="3" t="s">
        <v>16</v>
      </c>
      <c r="J338" s="5">
        <v>42772</v>
      </c>
      <c r="K338" s="5">
        <v>43136</v>
      </c>
      <c r="L338" s="4">
        <v>100</v>
      </c>
    </row>
    <row r="339" spans="1:12" ht="15.75" thickBot="1" x14ac:dyDescent="0.3">
      <c r="A339" s="6" t="s">
        <v>945</v>
      </c>
      <c r="B339" s="6" t="s">
        <v>946</v>
      </c>
      <c r="C339" s="6" t="s">
        <v>947</v>
      </c>
      <c r="D339" s="6" t="s">
        <v>17</v>
      </c>
      <c r="E339" s="6" t="s">
        <v>113</v>
      </c>
      <c r="F339" s="6" t="s">
        <v>13</v>
      </c>
      <c r="G339" s="6" t="s">
        <v>33</v>
      </c>
      <c r="H339" s="6" t="s">
        <v>34</v>
      </c>
      <c r="I339" s="6" t="s">
        <v>35</v>
      </c>
      <c r="J339" s="8">
        <v>42767</v>
      </c>
      <c r="K339" s="8">
        <v>42824</v>
      </c>
      <c r="L339" s="7">
        <v>100</v>
      </c>
    </row>
    <row r="340" spans="1:12" ht="15.75" thickBot="1" x14ac:dyDescent="0.3">
      <c r="A340" s="3" t="s">
        <v>948</v>
      </c>
      <c r="B340" s="3" t="s">
        <v>949</v>
      </c>
      <c r="C340" s="3" t="s">
        <v>950</v>
      </c>
      <c r="D340" s="3" t="s">
        <v>60</v>
      </c>
      <c r="E340" s="3" t="s">
        <v>113</v>
      </c>
      <c r="F340" s="3" t="s">
        <v>13</v>
      </c>
      <c r="G340" s="3" t="s">
        <v>22</v>
      </c>
      <c r="H340" s="3" t="s">
        <v>1182</v>
      </c>
      <c r="I340" s="3" t="s">
        <v>66</v>
      </c>
      <c r="J340" s="5">
        <v>42736</v>
      </c>
      <c r="K340" s="5">
        <v>43100</v>
      </c>
      <c r="L340" s="4">
        <v>100</v>
      </c>
    </row>
    <row r="341" spans="1:12" ht="15.75" thickBot="1" x14ac:dyDescent="0.3">
      <c r="A341" s="6" t="s">
        <v>951</v>
      </c>
      <c r="B341" s="6" t="s">
        <v>949</v>
      </c>
      <c r="C341" s="6" t="s">
        <v>952</v>
      </c>
      <c r="D341" s="6" t="s">
        <v>60</v>
      </c>
      <c r="E341" s="6" t="s">
        <v>113</v>
      </c>
      <c r="F341" s="6" t="s">
        <v>13</v>
      </c>
      <c r="G341" s="6" t="s">
        <v>22</v>
      </c>
      <c r="H341" s="6" t="s">
        <v>1182</v>
      </c>
      <c r="I341" s="6" t="s">
        <v>66</v>
      </c>
      <c r="J341" s="8">
        <v>42736</v>
      </c>
      <c r="K341" s="8">
        <v>43100</v>
      </c>
      <c r="L341" s="7">
        <v>100</v>
      </c>
    </row>
    <row r="342" spans="1:12" ht="15.75" thickBot="1" x14ac:dyDescent="0.3">
      <c r="A342" s="3" t="s">
        <v>953</v>
      </c>
      <c r="B342" s="3" t="s">
        <v>949</v>
      </c>
      <c r="C342" s="3" t="s">
        <v>954</v>
      </c>
      <c r="D342" s="3" t="s">
        <v>60</v>
      </c>
      <c r="E342" s="3" t="s">
        <v>113</v>
      </c>
      <c r="F342" s="3" t="s">
        <v>13</v>
      </c>
      <c r="G342" s="3" t="s">
        <v>22</v>
      </c>
      <c r="H342" s="3" t="s">
        <v>1182</v>
      </c>
      <c r="I342" s="3" t="s">
        <v>108</v>
      </c>
      <c r="J342" s="5">
        <v>42736</v>
      </c>
      <c r="K342" s="5">
        <v>43100</v>
      </c>
      <c r="L342" s="4">
        <v>100</v>
      </c>
    </row>
    <row r="343" spans="1:12" ht="15.75" thickBot="1" x14ac:dyDescent="0.3">
      <c r="A343" s="6" t="s">
        <v>955</v>
      </c>
      <c r="B343" s="6" t="s">
        <v>949</v>
      </c>
      <c r="C343" s="6" t="s">
        <v>956</v>
      </c>
      <c r="D343" s="6" t="s">
        <v>60</v>
      </c>
      <c r="E343" s="6" t="s">
        <v>113</v>
      </c>
      <c r="F343" s="6" t="s">
        <v>13</v>
      </c>
      <c r="G343" s="6" t="s">
        <v>22</v>
      </c>
      <c r="H343" s="6" t="s">
        <v>1182</v>
      </c>
      <c r="I343" s="6" t="s">
        <v>108</v>
      </c>
      <c r="J343" s="8">
        <v>42736</v>
      </c>
      <c r="K343" s="8">
        <v>43100</v>
      </c>
      <c r="L343" s="7">
        <v>100</v>
      </c>
    </row>
    <row r="344" spans="1:12" ht="15.75" thickBot="1" x14ac:dyDescent="0.3">
      <c r="A344" s="3" t="s">
        <v>957</v>
      </c>
      <c r="B344" s="3" t="s">
        <v>958</v>
      </c>
      <c r="C344" s="3" t="s">
        <v>959</v>
      </c>
      <c r="D344" s="3" t="s">
        <v>60</v>
      </c>
      <c r="E344" s="3" t="s">
        <v>113</v>
      </c>
      <c r="F344" s="3" t="s">
        <v>13</v>
      </c>
      <c r="G344" s="3" t="s">
        <v>39</v>
      </c>
      <c r="H344" s="3" t="s">
        <v>40</v>
      </c>
      <c r="I344" s="3" t="s">
        <v>41</v>
      </c>
      <c r="J344" s="5">
        <v>42767</v>
      </c>
      <c r="K344" s="5">
        <v>42917</v>
      </c>
      <c r="L344" s="4">
        <v>100</v>
      </c>
    </row>
    <row r="345" spans="1:12" ht="15.75" thickBot="1" x14ac:dyDescent="0.3">
      <c r="A345" s="6" t="s">
        <v>960</v>
      </c>
      <c r="B345" s="6" t="s">
        <v>961</v>
      </c>
      <c r="C345" s="6" t="s">
        <v>959</v>
      </c>
      <c r="D345" s="6" t="s">
        <v>60</v>
      </c>
      <c r="E345" s="6" t="s">
        <v>113</v>
      </c>
      <c r="F345" s="6" t="s">
        <v>13</v>
      </c>
      <c r="G345" s="6" t="s">
        <v>39</v>
      </c>
      <c r="H345" s="6" t="s">
        <v>40</v>
      </c>
      <c r="I345" s="6" t="s">
        <v>41</v>
      </c>
      <c r="J345" s="8">
        <v>42767</v>
      </c>
      <c r="K345" s="8">
        <v>42917</v>
      </c>
      <c r="L345" s="7">
        <v>100</v>
      </c>
    </row>
    <row r="346" spans="1:12" ht="15.75" thickBot="1" x14ac:dyDescent="0.3">
      <c r="A346" s="3" t="s">
        <v>962</v>
      </c>
      <c r="B346" s="3" t="s">
        <v>963</v>
      </c>
      <c r="C346" s="3" t="s">
        <v>607</v>
      </c>
      <c r="D346" s="3" t="s">
        <v>60</v>
      </c>
      <c r="E346" s="3" t="s">
        <v>113</v>
      </c>
      <c r="F346" s="3" t="s">
        <v>13</v>
      </c>
      <c r="G346" s="3" t="s">
        <v>53</v>
      </c>
      <c r="H346" s="3" t="s">
        <v>54</v>
      </c>
      <c r="I346" s="3" t="s">
        <v>59</v>
      </c>
      <c r="J346" s="5">
        <v>42552</v>
      </c>
      <c r="K346" s="5">
        <v>42998</v>
      </c>
      <c r="L346" s="4">
        <v>100</v>
      </c>
    </row>
    <row r="347" spans="1:12" ht="15.75" thickBot="1" x14ac:dyDescent="0.3">
      <c r="A347" s="6" t="s">
        <v>964</v>
      </c>
      <c r="B347" s="6" t="s">
        <v>965</v>
      </c>
      <c r="C347" s="6" t="s">
        <v>789</v>
      </c>
      <c r="D347" s="6" t="s">
        <v>60</v>
      </c>
      <c r="E347" s="6" t="s">
        <v>113</v>
      </c>
      <c r="F347" s="6" t="s">
        <v>13</v>
      </c>
      <c r="G347" s="6" t="s">
        <v>53</v>
      </c>
      <c r="H347" s="6" t="s">
        <v>54</v>
      </c>
      <c r="I347" s="6" t="s">
        <v>59</v>
      </c>
      <c r="J347" s="8">
        <v>42641</v>
      </c>
      <c r="K347" s="8">
        <v>42993</v>
      </c>
      <c r="L347" s="7">
        <v>100</v>
      </c>
    </row>
    <row r="348" spans="1:12" ht="15.75" thickBot="1" x14ac:dyDescent="0.3">
      <c r="A348" s="3" t="s">
        <v>966</v>
      </c>
      <c r="B348" s="3" t="s">
        <v>967</v>
      </c>
      <c r="C348" s="3" t="s">
        <v>841</v>
      </c>
      <c r="D348" s="3" t="s">
        <v>60</v>
      </c>
      <c r="E348" s="3" t="s">
        <v>113</v>
      </c>
      <c r="F348" s="3" t="s">
        <v>13</v>
      </c>
      <c r="G348" s="3" t="s">
        <v>27</v>
      </c>
      <c r="H348" s="3" t="s">
        <v>103</v>
      </c>
      <c r="I348" s="3" t="s">
        <v>32</v>
      </c>
      <c r="J348" s="5">
        <v>42641</v>
      </c>
      <c r="K348" s="5">
        <v>42993</v>
      </c>
      <c r="L348" s="4">
        <v>100</v>
      </c>
    </row>
    <row r="349" spans="1:12" ht="15.75" thickBot="1" x14ac:dyDescent="0.3">
      <c r="A349" s="6" t="s">
        <v>968</v>
      </c>
      <c r="B349" s="6" t="s">
        <v>969</v>
      </c>
      <c r="C349" s="6" t="s">
        <v>587</v>
      </c>
      <c r="D349" s="6" t="s">
        <v>60</v>
      </c>
      <c r="E349" s="6" t="s">
        <v>113</v>
      </c>
      <c r="F349" s="6" t="s">
        <v>13</v>
      </c>
      <c r="G349" s="6" t="s">
        <v>18</v>
      </c>
      <c r="H349" s="6" t="s">
        <v>1181</v>
      </c>
      <c r="I349" s="6" t="s">
        <v>19</v>
      </c>
      <c r="J349" s="8">
        <v>42916</v>
      </c>
      <c r="K349" s="8">
        <v>42947</v>
      </c>
      <c r="L349" s="7">
        <v>100</v>
      </c>
    </row>
    <row r="350" spans="1:12" ht="15.75" thickBot="1" x14ac:dyDescent="0.3">
      <c r="A350" s="3" t="s">
        <v>970</v>
      </c>
      <c r="B350" s="3" t="s">
        <v>971</v>
      </c>
      <c r="C350" s="3" t="s">
        <v>581</v>
      </c>
      <c r="D350" s="3" t="s">
        <v>60</v>
      </c>
      <c r="E350" s="3" t="s">
        <v>113</v>
      </c>
      <c r="F350" s="3" t="s">
        <v>13</v>
      </c>
      <c r="G350" s="3" t="s">
        <v>14</v>
      </c>
      <c r="H350" s="3" t="s">
        <v>1180</v>
      </c>
      <c r="I350" s="3" t="s">
        <v>56</v>
      </c>
      <c r="J350" s="5">
        <v>42552</v>
      </c>
      <c r="K350" s="5">
        <v>42947</v>
      </c>
      <c r="L350" s="4">
        <v>100</v>
      </c>
    </row>
    <row r="351" spans="1:12" ht="15.75" thickBot="1" x14ac:dyDescent="0.3">
      <c r="A351" s="6" t="s">
        <v>972</v>
      </c>
      <c r="B351" s="6" t="s">
        <v>973</v>
      </c>
      <c r="C351" s="6" t="s">
        <v>581</v>
      </c>
      <c r="D351" s="6" t="s">
        <v>60</v>
      </c>
      <c r="E351" s="6" t="s">
        <v>113</v>
      </c>
      <c r="F351" s="6" t="s">
        <v>13</v>
      </c>
      <c r="G351" s="6" t="s">
        <v>14</v>
      </c>
      <c r="H351" s="6" t="s">
        <v>1180</v>
      </c>
      <c r="I351" s="6" t="s">
        <v>56</v>
      </c>
      <c r="J351" s="8">
        <v>42552</v>
      </c>
      <c r="K351" s="8">
        <v>42916</v>
      </c>
      <c r="L351" s="7">
        <v>100</v>
      </c>
    </row>
    <row r="352" spans="1:12" ht="15.75" thickBot="1" x14ac:dyDescent="0.3">
      <c r="A352" s="3" t="s">
        <v>974</v>
      </c>
      <c r="B352" s="3" t="s">
        <v>975</v>
      </c>
      <c r="C352" s="3" t="s">
        <v>814</v>
      </c>
      <c r="D352" s="3" t="s">
        <v>60</v>
      </c>
      <c r="E352" s="3" t="s">
        <v>113</v>
      </c>
      <c r="F352" s="3" t="s">
        <v>13</v>
      </c>
      <c r="G352" s="3" t="s">
        <v>53</v>
      </c>
      <c r="H352" s="3" t="s">
        <v>54</v>
      </c>
      <c r="I352" s="3" t="s">
        <v>59</v>
      </c>
      <c r="J352" s="5">
        <v>42641</v>
      </c>
      <c r="K352" s="5">
        <v>42993</v>
      </c>
      <c r="L352" s="4">
        <v>100</v>
      </c>
    </row>
    <row r="353" spans="1:12" ht="15.75" thickBot="1" x14ac:dyDescent="0.3">
      <c r="A353" s="6" t="s">
        <v>976</v>
      </c>
      <c r="B353" s="6" t="s">
        <v>977</v>
      </c>
      <c r="C353" s="6" t="s">
        <v>978</v>
      </c>
      <c r="D353" s="6" t="s">
        <v>60</v>
      </c>
      <c r="E353" s="6" t="s">
        <v>113</v>
      </c>
      <c r="F353" s="6" t="s">
        <v>13</v>
      </c>
      <c r="G353" s="6" t="s">
        <v>28</v>
      </c>
      <c r="H353" s="6" t="s">
        <v>1183</v>
      </c>
      <c r="I353" s="6" t="s">
        <v>29</v>
      </c>
      <c r="J353" s="8">
        <v>42948</v>
      </c>
      <c r="K353" s="8">
        <v>43100</v>
      </c>
      <c r="L353" s="7">
        <v>100</v>
      </c>
    </row>
    <row r="354" spans="1:12" ht="15.75" thickBot="1" x14ac:dyDescent="0.3">
      <c r="A354" s="3" t="s">
        <v>979</v>
      </c>
      <c r="B354" s="3" t="s">
        <v>980</v>
      </c>
      <c r="C354" s="3" t="s">
        <v>978</v>
      </c>
      <c r="D354" s="3" t="s">
        <v>60</v>
      </c>
      <c r="E354" s="3" t="s">
        <v>113</v>
      </c>
      <c r="F354" s="3" t="s">
        <v>13</v>
      </c>
      <c r="G354" s="3" t="s">
        <v>43</v>
      </c>
      <c r="H354" s="3" t="s">
        <v>1184</v>
      </c>
      <c r="I354" s="3" t="s">
        <v>44</v>
      </c>
      <c r="J354" s="5">
        <v>42948</v>
      </c>
      <c r="K354" s="5">
        <v>43100</v>
      </c>
      <c r="L354" s="4">
        <v>100</v>
      </c>
    </row>
    <row r="355" spans="1:12" ht="15.75" thickBot="1" x14ac:dyDescent="0.3">
      <c r="A355" s="6" t="s">
        <v>981</v>
      </c>
      <c r="B355" s="6" t="s">
        <v>982</v>
      </c>
      <c r="C355" s="6" t="s">
        <v>983</v>
      </c>
      <c r="D355" s="6" t="s">
        <v>60</v>
      </c>
      <c r="E355" s="6" t="s">
        <v>113</v>
      </c>
      <c r="F355" s="6" t="s">
        <v>13</v>
      </c>
      <c r="G355" s="6" t="s">
        <v>27</v>
      </c>
      <c r="H355" s="6" t="s">
        <v>103</v>
      </c>
      <c r="I355" s="6" t="s">
        <v>107</v>
      </c>
      <c r="J355" s="8">
        <v>42948</v>
      </c>
      <c r="K355" s="8">
        <v>43281</v>
      </c>
      <c r="L355" s="7">
        <v>0</v>
      </c>
    </row>
    <row r="356" spans="1:12" ht="15.75" thickBot="1" x14ac:dyDescent="0.3">
      <c r="A356" s="3" t="s">
        <v>984</v>
      </c>
      <c r="B356" s="3" t="s">
        <v>985</v>
      </c>
      <c r="C356" s="3" t="s">
        <v>983</v>
      </c>
      <c r="D356" s="3" t="s">
        <v>60</v>
      </c>
      <c r="E356" s="3" t="s">
        <v>113</v>
      </c>
      <c r="F356" s="3" t="s">
        <v>13</v>
      </c>
      <c r="G356" s="3" t="s">
        <v>22</v>
      </c>
      <c r="H356" s="3" t="s">
        <v>1182</v>
      </c>
      <c r="I356" s="3" t="s">
        <v>66</v>
      </c>
      <c r="J356" s="5">
        <v>42941</v>
      </c>
      <c r="K356" s="5">
        <v>43100</v>
      </c>
      <c r="L356" s="4">
        <v>100</v>
      </c>
    </row>
    <row r="357" spans="1:12" ht="15.75" thickBot="1" x14ac:dyDescent="0.3">
      <c r="A357" s="6" t="s">
        <v>986</v>
      </c>
      <c r="B357" s="6" t="s">
        <v>987</v>
      </c>
      <c r="C357" s="6" t="s">
        <v>983</v>
      </c>
      <c r="D357" s="6" t="s">
        <v>60</v>
      </c>
      <c r="E357" s="6" t="s">
        <v>113</v>
      </c>
      <c r="F357" s="6" t="s">
        <v>13</v>
      </c>
      <c r="G357" s="6" t="s">
        <v>15</v>
      </c>
      <c r="H357" s="6" t="s">
        <v>117</v>
      </c>
      <c r="I357" s="6" t="s">
        <v>16</v>
      </c>
      <c r="J357" s="8">
        <v>42948</v>
      </c>
      <c r="K357" s="8">
        <v>43100</v>
      </c>
      <c r="L357" s="7">
        <v>100</v>
      </c>
    </row>
    <row r="358" spans="1:12" ht="15.75" thickBot="1" x14ac:dyDescent="0.3">
      <c r="A358" s="3" t="s">
        <v>988</v>
      </c>
      <c r="B358" s="3" t="s">
        <v>989</v>
      </c>
      <c r="C358" s="3" t="s">
        <v>983</v>
      </c>
      <c r="D358" s="3" t="s">
        <v>60</v>
      </c>
      <c r="E358" s="3" t="s">
        <v>113</v>
      </c>
      <c r="F358" s="3" t="s">
        <v>13</v>
      </c>
      <c r="G358" s="3" t="s">
        <v>28</v>
      </c>
      <c r="H358" s="3" t="s">
        <v>1183</v>
      </c>
      <c r="I358" s="3" t="s">
        <v>29</v>
      </c>
      <c r="J358" s="5">
        <v>42948</v>
      </c>
      <c r="K358" s="5">
        <v>43100</v>
      </c>
      <c r="L358" s="4">
        <v>100</v>
      </c>
    </row>
    <row r="359" spans="1:12" ht="15.75" thickBot="1" x14ac:dyDescent="0.3">
      <c r="A359" s="6" t="s">
        <v>990</v>
      </c>
      <c r="B359" s="6" t="s">
        <v>991</v>
      </c>
      <c r="C359" s="6" t="s">
        <v>992</v>
      </c>
      <c r="D359" s="6" t="s">
        <v>76</v>
      </c>
      <c r="E359" s="6" t="s">
        <v>113</v>
      </c>
      <c r="F359" s="6" t="s">
        <v>13</v>
      </c>
      <c r="G359" s="6" t="s">
        <v>27</v>
      </c>
      <c r="H359" s="6" t="s">
        <v>103</v>
      </c>
      <c r="I359" s="6" t="s">
        <v>107</v>
      </c>
      <c r="J359" s="8">
        <v>42948</v>
      </c>
      <c r="K359" s="8">
        <v>43084</v>
      </c>
      <c r="L359" s="7">
        <v>100</v>
      </c>
    </row>
    <row r="360" spans="1:12" ht="15.75" thickBot="1" x14ac:dyDescent="0.3">
      <c r="A360" s="3" t="s">
        <v>993</v>
      </c>
      <c r="B360" s="3" t="s">
        <v>994</v>
      </c>
      <c r="C360" s="3" t="s">
        <v>995</v>
      </c>
      <c r="D360" s="3" t="s">
        <v>60</v>
      </c>
      <c r="E360" s="3" t="s">
        <v>113</v>
      </c>
      <c r="F360" s="3" t="s">
        <v>13</v>
      </c>
      <c r="G360" s="3" t="s">
        <v>22</v>
      </c>
      <c r="H360" s="3" t="s">
        <v>1182</v>
      </c>
      <c r="I360" s="3" t="s">
        <v>66</v>
      </c>
      <c r="J360" s="5">
        <v>42941</v>
      </c>
      <c r="K360" s="5">
        <v>43100</v>
      </c>
      <c r="L360" s="4">
        <v>100</v>
      </c>
    </row>
    <row r="361" spans="1:12" ht="15.75" thickBot="1" x14ac:dyDescent="0.3">
      <c r="A361" s="6" t="s">
        <v>996</v>
      </c>
      <c r="B361" s="6" t="s">
        <v>997</v>
      </c>
      <c r="C361" s="6" t="s">
        <v>998</v>
      </c>
      <c r="D361" s="6" t="s">
        <v>60</v>
      </c>
      <c r="E361" s="6" t="s">
        <v>113</v>
      </c>
      <c r="F361" s="6" t="s">
        <v>13</v>
      </c>
      <c r="G361" s="6" t="s">
        <v>22</v>
      </c>
      <c r="H361" s="6" t="s">
        <v>1182</v>
      </c>
      <c r="I361" s="6" t="s">
        <v>66</v>
      </c>
      <c r="J361" s="8">
        <v>42940</v>
      </c>
      <c r="K361" s="8">
        <v>43100</v>
      </c>
      <c r="L361" s="7">
        <v>100</v>
      </c>
    </row>
    <row r="362" spans="1:12" ht="15.75" thickBot="1" x14ac:dyDescent="0.3">
      <c r="A362" s="3" t="s">
        <v>999</v>
      </c>
      <c r="B362" s="3" t="s">
        <v>1000</v>
      </c>
      <c r="C362" s="3" t="s">
        <v>1001</v>
      </c>
      <c r="D362" s="3" t="s">
        <v>60</v>
      </c>
      <c r="E362" s="3" t="s">
        <v>113</v>
      </c>
      <c r="F362" s="3" t="s">
        <v>13</v>
      </c>
      <c r="G362" s="3" t="s">
        <v>14</v>
      </c>
      <c r="H362" s="3" t="s">
        <v>1180</v>
      </c>
      <c r="I362" s="3" t="s">
        <v>56</v>
      </c>
      <c r="J362" s="5">
        <v>42948</v>
      </c>
      <c r="K362" s="5">
        <v>43100</v>
      </c>
      <c r="L362" s="4">
        <v>100</v>
      </c>
    </row>
    <row r="363" spans="1:12" ht="15.75" thickBot="1" x14ac:dyDescent="0.3">
      <c r="A363" s="6" t="s">
        <v>1002</v>
      </c>
      <c r="B363" s="6" t="s">
        <v>1003</v>
      </c>
      <c r="C363" s="6" t="s">
        <v>1001</v>
      </c>
      <c r="D363" s="6" t="s">
        <v>80</v>
      </c>
      <c r="E363" s="6" t="s">
        <v>113</v>
      </c>
      <c r="F363" s="6" t="s">
        <v>13</v>
      </c>
      <c r="G363" s="6" t="s">
        <v>33</v>
      </c>
      <c r="H363" s="6" t="s">
        <v>34</v>
      </c>
      <c r="I363" s="6" t="s">
        <v>35</v>
      </c>
      <c r="J363" s="8">
        <v>42948</v>
      </c>
      <c r="K363" s="8">
        <v>43391</v>
      </c>
      <c r="L363" s="7">
        <v>0</v>
      </c>
    </row>
    <row r="364" spans="1:12" ht="15.75" thickBot="1" x14ac:dyDescent="0.3">
      <c r="A364" s="3" t="s">
        <v>1004</v>
      </c>
      <c r="B364" s="3" t="s">
        <v>1005</v>
      </c>
      <c r="C364" s="3" t="s">
        <v>1006</v>
      </c>
      <c r="D364" s="3" t="s">
        <v>60</v>
      </c>
      <c r="E364" s="3" t="s">
        <v>113</v>
      </c>
      <c r="F364" s="3" t="s">
        <v>13</v>
      </c>
      <c r="G364" s="3" t="s">
        <v>53</v>
      </c>
      <c r="H364" s="3" t="s">
        <v>54</v>
      </c>
      <c r="I364" s="3" t="s">
        <v>59</v>
      </c>
      <c r="J364" s="5">
        <v>42948</v>
      </c>
      <c r="K364" s="5">
        <v>43281</v>
      </c>
      <c r="L364" s="4">
        <v>100</v>
      </c>
    </row>
    <row r="365" spans="1:12" ht="15.75" thickBot="1" x14ac:dyDescent="0.3">
      <c r="A365" s="6" t="s">
        <v>1007</v>
      </c>
      <c r="B365" s="6" t="s">
        <v>985</v>
      </c>
      <c r="C365" s="6" t="s">
        <v>1008</v>
      </c>
      <c r="D365" s="6" t="s">
        <v>60</v>
      </c>
      <c r="E365" s="6" t="s">
        <v>113</v>
      </c>
      <c r="F365" s="6" t="s">
        <v>13</v>
      </c>
      <c r="G365" s="6" t="s">
        <v>22</v>
      </c>
      <c r="H365" s="6" t="s">
        <v>1182</v>
      </c>
      <c r="I365" s="6" t="s">
        <v>66</v>
      </c>
      <c r="J365" s="8">
        <v>42948</v>
      </c>
      <c r="K365" s="8">
        <v>43100</v>
      </c>
      <c r="L365" s="7">
        <v>100</v>
      </c>
    </row>
    <row r="366" spans="1:12" ht="15.75" thickBot="1" x14ac:dyDescent="0.3">
      <c r="A366" s="3" t="s">
        <v>1009</v>
      </c>
      <c r="B366" s="3" t="s">
        <v>1010</v>
      </c>
      <c r="C366" s="3" t="s">
        <v>1011</v>
      </c>
      <c r="D366" s="3" t="s">
        <v>60</v>
      </c>
      <c r="E366" s="3" t="s">
        <v>113</v>
      </c>
      <c r="F366" s="3" t="s">
        <v>13</v>
      </c>
      <c r="G366" s="3" t="s">
        <v>14</v>
      </c>
      <c r="H366" s="3" t="s">
        <v>1180</v>
      </c>
      <c r="I366" s="3" t="s">
        <v>56</v>
      </c>
      <c r="J366" s="5">
        <v>42948</v>
      </c>
      <c r="K366" s="5">
        <v>43281</v>
      </c>
      <c r="L366" s="4">
        <v>100</v>
      </c>
    </row>
    <row r="367" spans="1:12" ht="15.75" thickBot="1" x14ac:dyDescent="0.3">
      <c r="A367" s="6" t="s">
        <v>1012</v>
      </c>
      <c r="B367" s="6" t="s">
        <v>1013</v>
      </c>
      <c r="C367" s="6" t="s">
        <v>1014</v>
      </c>
      <c r="D367" s="6" t="s">
        <v>60</v>
      </c>
      <c r="E367" s="6" t="s">
        <v>113</v>
      </c>
      <c r="F367" s="6" t="s">
        <v>13</v>
      </c>
      <c r="G367" s="6" t="s">
        <v>15</v>
      </c>
      <c r="H367" s="6" t="s">
        <v>117</v>
      </c>
      <c r="I367" s="6" t="s">
        <v>16</v>
      </c>
      <c r="J367" s="8">
        <v>42948</v>
      </c>
      <c r="K367" s="8">
        <v>43115</v>
      </c>
      <c r="L367" s="7">
        <v>100</v>
      </c>
    </row>
    <row r="368" spans="1:12" ht="15.75" thickBot="1" x14ac:dyDescent="0.3">
      <c r="A368" s="3" t="s">
        <v>1015</v>
      </c>
      <c r="B368" s="3" t="s">
        <v>1016</v>
      </c>
      <c r="C368" s="3" t="s">
        <v>1017</v>
      </c>
      <c r="D368" s="3" t="s">
        <v>60</v>
      </c>
      <c r="E368" s="3" t="s">
        <v>113</v>
      </c>
      <c r="F368" s="3" t="s">
        <v>13</v>
      </c>
      <c r="G368" s="3" t="s">
        <v>46</v>
      </c>
      <c r="H368" s="3" t="s">
        <v>47</v>
      </c>
      <c r="I368" s="3" t="s">
        <v>48</v>
      </c>
      <c r="J368" s="5">
        <v>42948</v>
      </c>
      <c r="K368" s="5">
        <v>43100</v>
      </c>
      <c r="L368" s="4">
        <v>100</v>
      </c>
    </row>
    <row r="369" spans="1:12" ht="15.75" thickBot="1" x14ac:dyDescent="0.3">
      <c r="A369" s="6" t="s">
        <v>1018</v>
      </c>
      <c r="B369" s="6" t="s">
        <v>1019</v>
      </c>
      <c r="C369" s="6" t="s">
        <v>1020</v>
      </c>
      <c r="D369" s="6" t="s">
        <v>60</v>
      </c>
      <c r="E369" s="6" t="s">
        <v>113</v>
      </c>
      <c r="F369" s="6" t="s">
        <v>13</v>
      </c>
      <c r="G369" s="6" t="s">
        <v>15</v>
      </c>
      <c r="H369" s="6" t="s">
        <v>117</v>
      </c>
      <c r="I369" s="6" t="s">
        <v>16</v>
      </c>
      <c r="J369" s="8">
        <v>42948</v>
      </c>
      <c r="K369" s="8">
        <v>43084</v>
      </c>
      <c r="L369" s="7">
        <v>100</v>
      </c>
    </row>
    <row r="370" spans="1:12" ht="15.75" thickBot="1" x14ac:dyDescent="0.3">
      <c r="A370" s="3" t="s">
        <v>1021</v>
      </c>
      <c r="B370" s="3" t="s">
        <v>1022</v>
      </c>
      <c r="C370" s="3" t="s">
        <v>1020</v>
      </c>
      <c r="D370" s="3" t="s">
        <v>60</v>
      </c>
      <c r="E370" s="3" t="s">
        <v>113</v>
      </c>
      <c r="F370" s="3" t="s">
        <v>13</v>
      </c>
      <c r="G370" s="3" t="s">
        <v>27</v>
      </c>
      <c r="H370" s="3" t="s">
        <v>103</v>
      </c>
      <c r="I370" s="3" t="s">
        <v>32</v>
      </c>
      <c r="J370" s="5">
        <v>42948</v>
      </c>
      <c r="K370" s="5">
        <v>43100</v>
      </c>
      <c r="L370" s="4">
        <v>100</v>
      </c>
    </row>
    <row r="371" spans="1:12" ht="15.75" thickBot="1" x14ac:dyDescent="0.3">
      <c r="A371" s="6" t="s">
        <v>1023</v>
      </c>
      <c r="B371" s="6" t="s">
        <v>1024</v>
      </c>
      <c r="C371" s="6" t="s">
        <v>1025</v>
      </c>
      <c r="D371" s="6" t="s">
        <v>60</v>
      </c>
      <c r="E371" s="6" t="s">
        <v>113</v>
      </c>
      <c r="F371" s="6" t="s">
        <v>13</v>
      </c>
      <c r="G371" s="6" t="s">
        <v>14</v>
      </c>
      <c r="H371" s="6" t="s">
        <v>1180</v>
      </c>
      <c r="I371" s="6" t="s">
        <v>56</v>
      </c>
      <c r="J371" s="8">
        <v>42948</v>
      </c>
      <c r="K371" s="8">
        <v>43281</v>
      </c>
      <c r="L371" s="7">
        <v>100</v>
      </c>
    </row>
    <row r="372" spans="1:12" ht="15.75" thickBot="1" x14ac:dyDescent="0.3">
      <c r="A372" s="3" t="s">
        <v>1026</v>
      </c>
      <c r="B372" s="3" t="s">
        <v>1027</v>
      </c>
      <c r="C372" s="3" t="s">
        <v>1028</v>
      </c>
      <c r="D372" s="3" t="s">
        <v>60</v>
      </c>
      <c r="E372" s="3" t="s">
        <v>113</v>
      </c>
      <c r="F372" s="3" t="s">
        <v>13</v>
      </c>
      <c r="G372" s="3" t="s">
        <v>28</v>
      </c>
      <c r="H372" s="3" t="s">
        <v>1183</v>
      </c>
      <c r="I372" s="3" t="s">
        <v>29</v>
      </c>
      <c r="J372" s="5">
        <v>42948</v>
      </c>
      <c r="K372" s="5">
        <v>43100</v>
      </c>
      <c r="L372" s="4">
        <v>100</v>
      </c>
    </row>
    <row r="373" spans="1:12" ht="15.75" thickBot="1" x14ac:dyDescent="0.3">
      <c r="A373" s="6" t="s">
        <v>1029</v>
      </c>
      <c r="B373" s="6" t="s">
        <v>1030</v>
      </c>
      <c r="C373" s="6" t="s">
        <v>1028</v>
      </c>
      <c r="D373" s="6" t="s">
        <v>60</v>
      </c>
      <c r="E373" s="6" t="s">
        <v>113</v>
      </c>
      <c r="F373" s="6" t="s">
        <v>13</v>
      </c>
      <c r="G373" s="6" t="s">
        <v>28</v>
      </c>
      <c r="H373" s="6" t="s">
        <v>1183</v>
      </c>
      <c r="I373" s="6" t="s">
        <v>29</v>
      </c>
      <c r="J373" s="8">
        <v>42948</v>
      </c>
      <c r="K373" s="8">
        <v>43100</v>
      </c>
      <c r="L373" s="7">
        <v>100</v>
      </c>
    </row>
    <row r="374" spans="1:12" ht="15.75" thickBot="1" x14ac:dyDescent="0.3">
      <c r="A374" s="3" t="s">
        <v>1031</v>
      </c>
      <c r="B374" s="3" t="s">
        <v>1019</v>
      </c>
      <c r="C374" s="3" t="s">
        <v>1032</v>
      </c>
      <c r="D374" s="3" t="s">
        <v>60</v>
      </c>
      <c r="E374" s="3" t="s">
        <v>113</v>
      </c>
      <c r="F374" s="3" t="s">
        <v>13</v>
      </c>
      <c r="G374" s="3" t="s">
        <v>15</v>
      </c>
      <c r="H374" s="3" t="s">
        <v>117</v>
      </c>
      <c r="I374" s="3" t="s">
        <v>16</v>
      </c>
      <c r="J374" s="5">
        <v>42948</v>
      </c>
      <c r="K374" s="5">
        <v>43115</v>
      </c>
      <c r="L374" s="4">
        <v>100</v>
      </c>
    </row>
    <row r="375" spans="1:12" ht="15.75" thickBot="1" x14ac:dyDescent="0.3">
      <c r="A375" s="6" t="s">
        <v>1033</v>
      </c>
      <c r="B375" s="6" t="s">
        <v>1034</v>
      </c>
      <c r="C375" s="6" t="s">
        <v>1032</v>
      </c>
      <c r="D375" s="6" t="s">
        <v>60</v>
      </c>
      <c r="E375" s="6" t="s">
        <v>113</v>
      </c>
      <c r="F375" s="6" t="s">
        <v>13</v>
      </c>
      <c r="G375" s="6" t="s">
        <v>27</v>
      </c>
      <c r="H375" s="6" t="s">
        <v>103</v>
      </c>
      <c r="I375" s="6" t="s">
        <v>32</v>
      </c>
      <c r="J375" s="8">
        <v>42948</v>
      </c>
      <c r="K375" s="8">
        <v>43100</v>
      </c>
      <c r="L375" s="7">
        <v>100</v>
      </c>
    </row>
    <row r="376" spans="1:12" ht="15.75" thickBot="1" x14ac:dyDescent="0.3">
      <c r="A376" s="3" t="s">
        <v>1035</v>
      </c>
      <c r="B376" s="3" t="s">
        <v>1005</v>
      </c>
      <c r="C376" s="3" t="s">
        <v>1036</v>
      </c>
      <c r="D376" s="3" t="s">
        <v>60</v>
      </c>
      <c r="E376" s="3" t="s">
        <v>113</v>
      </c>
      <c r="F376" s="3" t="s">
        <v>13</v>
      </c>
      <c r="G376" s="3" t="s">
        <v>53</v>
      </c>
      <c r="H376" s="3" t="s">
        <v>54</v>
      </c>
      <c r="I376" s="3" t="s">
        <v>59</v>
      </c>
      <c r="J376" s="5">
        <v>42948</v>
      </c>
      <c r="K376" s="5">
        <v>43281</v>
      </c>
      <c r="L376" s="4">
        <v>100</v>
      </c>
    </row>
    <row r="377" spans="1:12" ht="15.75" thickBot="1" x14ac:dyDescent="0.3">
      <c r="A377" s="6" t="s">
        <v>1037</v>
      </c>
      <c r="B377" s="6" t="s">
        <v>1000</v>
      </c>
      <c r="C377" s="6" t="s">
        <v>1038</v>
      </c>
      <c r="D377" s="6" t="s">
        <v>60</v>
      </c>
      <c r="E377" s="6" t="s">
        <v>113</v>
      </c>
      <c r="F377" s="6" t="s">
        <v>13</v>
      </c>
      <c r="G377" s="6" t="s">
        <v>15</v>
      </c>
      <c r="H377" s="6" t="s">
        <v>117</v>
      </c>
      <c r="I377" s="6" t="s">
        <v>16</v>
      </c>
      <c r="J377" s="8">
        <v>42948</v>
      </c>
      <c r="K377" s="8">
        <v>43100</v>
      </c>
      <c r="L377" s="7">
        <v>100</v>
      </c>
    </row>
    <row r="378" spans="1:12" ht="15.75" thickBot="1" x14ac:dyDescent="0.3">
      <c r="A378" s="3" t="s">
        <v>1039</v>
      </c>
      <c r="B378" s="3" t="s">
        <v>1040</v>
      </c>
      <c r="C378" s="3" t="s">
        <v>1038</v>
      </c>
      <c r="D378" s="3" t="s">
        <v>76</v>
      </c>
      <c r="E378" s="3" t="s">
        <v>113</v>
      </c>
      <c r="F378" s="3" t="s">
        <v>13</v>
      </c>
      <c r="G378" s="3" t="s">
        <v>15</v>
      </c>
      <c r="H378" s="3" t="s">
        <v>117</v>
      </c>
      <c r="I378" s="3" t="s">
        <v>16</v>
      </c>
      <c r="J378" s="5">
        <v>42948</v>
      </c>
      <c r="K378" s="5">
        <v>43269</v>
      </c>
      <c r="L378" s="4">
        <v>0</v>
      </c>
    </row>
    <row r="379" spans="1:12" ht="15.75" thickBot="1" x14ac:dyDescent="0.3">
      <c r="A379" s="6" t="s">
        <v>1041</v>
      </c>
      <c r="B379" s="6" t="s">
        <v>1042</v>
      </c>
      <c r="C379" s="6" t="s">
        <v>1043</v>
      </c>
      <c r="D379" s="6" t="s">
        <v>60</v>
      </c>
      <c r="E379" s="6" t="s">
        <v>113</v>
      </c>
      <c r="F379" s="6" t="s">
        <v>13</v>
      </c>
      <c r="G379" s="6" t="s">
        <v>15</v>
      </c>
      <c r="H379" s="6" t="s">
        <v>117</v>
      </c>
      <c r="I379" s="6" t="s">
        <v>16</v>
      </c>
      <c r="J379" s="8">
        <v>42948</v>
      </c>
      <c r="K379" s="8">
        <v>43023</v>
      </c>
      <c r="L379" s="7">
        <v>100</v>
      </c>
    </row>
    <row r="380" spans="1:12" ht="15.75" thickBot="1" x14ac:dyDescent="0.3">
      <c r="A380" s="3" t="s">
        <v>1044</v>
      </c>
      <c r="B380" s="3" t="s">
        <v>1045</v>
      </c>
      <c r="C380" s="3" t="s">
        <v>1046</v>
      </c>
      <c r="D380" s="3" t="s">
        <v>80</v>
      </c>
      <c r="E380" s="3" t="s">
        <v>113</v>
      </c>
      <c r="F380" s="3" t="s">
        <v>13</v>
      </c>
      <c r="G380" s="3" t="s">
        <v>28</v>
      </c>
      <c r="H380" s="3" t="s">
        <v>1183</v>
      </c>
      <c r="I380" s="3" t="s">
        <v>29</v>
      </c>
      <c r="J380" s="5">
        <v>42948</v>
      </c>
      <c r="K380" s="5">
        <v>43299</v>
      </c>
      <c r="L380" s="4"/>
    </row>
    <row r="381" spans="1:12" ht="15.75" thickBot="1" x14ac:dyDescent="0.3">
      <c r="A381" s="6" t="s">
        <v>1047</v>
      </c>
      <c r="B381" s="6" t="s">
        <v>1048</v>
      </c>
      <c r="C381" s="6" t="s">
        <v>1049</v>
      </c>
      <c r="D381" s="6" t="s">
        <v>80</v>
      </c>
      <c r="E381" s="6" t="s">
        <v>113</v>
      </c>
      <c r="F381" s="6" t="s">
        <v>13</v>
      </c>
      <c r="G381" s="6" t="s">
        <v>43</v>
      </c>
      <c r="H381" s="6" t="s">
        <v>1184</v>
      </c>
      <c r="I381" s="6" t="s">
        <v>44</v>
      </c>
      <c r="J381" s="8">
        <v>43101</v>
      </c>
      <c r="K381" s="8">
        <v>43299</v>
      </c>
      <c r="L381" s="7"/>
    </row>
    <row r="382" spans="1:12" ht="15.75" thickBot="1" x14ac:dyDescent="0.3">
      <c r="A382" s="3" t="s">
        <v>1050</v>
      </c>
      <c r="B382" s="3" t="s">
        <v>1051</v>
      </c>
      <c r="C382" s="3" t="s">
        <v>1049</v>
      </c>
      <c r="D382" s="3" t="s">
        <v>76</v>
      </c>
      <c r="E382" s="3" t="s">
        <v>113</v>
      </c>
      <c r="F382" s="3" t="s">
        <v>13</v>
      </c>
      <c r="G382" s="3" t="s">
        <v>43</v>
      </c>
      <c r="H382" s="3" t="s">
        <v>1184</v>
      </c>
      <c r="I382" s="3" t="s">
        <v>44</v>
      </c>
      <c r="J382" s="5">
        <v>42948</v>
      </c>
      <c r="K382" s="5">
        <v>43100</v>
      </c>
      <c r="L382" s="4"/>
    </row>
    <row r="383" spans="1:12" ht="15.75" thickBot="1" x14ac:dyDescent="0.3">
      <c r="A383" s="6" t="s">
        <v>1052</v>
      </c>
      <c r="B383" s="6" t="s">
        <v>1053</v>
      </c>
      <c r="C383" s="6" t="s">
        <v>1054</v>
      </c>
      <c r="D383" s="6" t="s">
        <v>80</v>
      </c>
      <c r="E383" s="6" t="s">
        <v>113</v>
      </c>
      <c r="F383" s="6" t="s">
        <v>13</v>
      </c>
      <c r="G383" s="6" t="s">
        <v>43</v>
      </c>
      <c r="H383" s="6" t="s">
        <v>1184</v>
      </c>
      <c r="I383" s="6" t="s">
        <v>44</v>
      </c>
      <c r="J383" s="8">
        <v>42948</v>
      </c>
      <c r="K383" s="8">
        <v>43299</v>
      </c>
      <c r="L383" s="7"/>
    </row>
    <row r="384" spans="1:12" ht="15.75" thickBot="1" x14ac:dyDescent="0.3">
      <c r="A384" s="3" t="s">
        <v>1055</v>
      </c>
      <c r="B384" s="3" t="s">
        <v>1056</v>
      </c>
      <c r="C384" s="3" t="s">
        <v>1057</v>
      </c>
      <c r="D384" s="3" t="s">
        <v>76</v>
      </c>
      <c r="E384" s="3" t="s">
        <v>113</v>
      </c>
      <c r="F384" s="3" t="s">
        <v>13</v>
      </c>
      <c r="G384" s="3" t="s">
        <v>43</v>
      </c>
      <c r="H384" s="3" t="s">
        <v>1184</v>
      </c>
      <c r="I384" s="3" t="s">
        <v>44</v>
      </c>
      <c r="J384" s="5">
        <v>43008</v>
      </c>
      <c r="K384" s="5">
        <v>43281</v>
      </c>
      <c r="L384" s="4">
        <v>67</v>
      </c>
    </row>
    <row r="385" spans="1:12" ht="15.75" thickBot="1" x14ac:dyDescent="0.3">
      <c r="A385" s="6" t="s">
        <v>1058</v>
      </c>
      <c r="B385" s="6" t="s">
        <v>1059</v>
      </c>
      <c r="C385" s="6" t="s">
        <v>1060</v>
      </c>
      <c r="D385" s="6" t="s">
        <v>76</v>
      </c>
      <c r="E385" s="6" t="s">
        <v>113</v>
      </c>
      <c r="F385" s="6" t="s">
        <v>13</v>
      </c>
      <c r="G385" s="6" t="s">
        <v>43</v>
      </c>
      <c r="H385" s="6" t="s">
        <v>1184</v>
      </c>
      <c r="I385" s="6" t="s">
        <v>44</v>
      </c>
      <c r="J385" s="8">
        <v>43008</v>
      </c>
      <c r="K385" s="8">
        <v>43281</v>
      </c>
      <c r="L385" s="7">
        <v>67</v>
      </c>
    </row>
    <row r="386" spans="1:12" ht="15.75" thickBot="1" x14ac:dyDescent="0.3">
      <c r="A386" s="3" t="s">
        <v>1061</v>
      </c>
      <c r="B386" s="3" t="s">
        <v>1062</v>
      </c>
      <c r="C386" s="3" t="s">
        <v>1063</v>
      </c>
      <c r="D386" s="3" t="s">
        <v>76</v>
      </c>
      <c r="E386" s="3" t="s">
        <v>113</v>
      </c>
      <c r="F386" s="3" t="s">
        <v>13</v>
      </c>
      <c r="G386" s="3" t="s">
        <v>43</v>
      </c>
      <c r="H386" s="3" t="s">
        <v>1184</v>
      </c>
      <c r="I386" s="3" t="s">
        <v>44</v>
      </c>
      <c r="J386" s="5">
        <v>43115</v>
      </c>
      <c r="K386" s="5">
        <v>43159</v>
      </c>
      <c r="L386" s="4">
        <v>20</v>
      </c>
    </row>
    <row r="387" spans="1:12" ht="15.75" thickBot="1" x14ac:dyDescent="0.3">
      <c r="A387" s="6" t="s">
        <v>1064</v>
      </c>
      <c r="B387" s="6" t="s">
        <v>1065</v>
      </c>
      <c r="C387" s="6" t="s">
        <v>1063</v>
      </c>
      <c r="D387" s="6" t="s">
        <v>60</v>
      </c>
      <c r="E387" s="6" t="s">
        <v>113</v>
      </c>
      <c r="F387" s="6" t="s">
        <v>13</v>
      </c>
      <c r="G387" s="6" t="s">
        <v>72</v>
      </c>
      <c r="H387" s="6" t="s">
        <v>73</v>
      </c>
      <c r="I387" s="6" t="s">
        <v>74</v>
      </c>
      <c r="J387" s="8">
        <v>43115</v>
      </c>
      <c r="K387" s="8">
        <v>43189</v>
      </c>
      <c r="L387" s="7">
        <v>100</v>
      </c>
    </row>
    <row r="388" spans="1:12" ht="15.75" thickBot="1" x14ac:dyDescent="0.3">
      <c r="A388" s="3" t="s">
        <v>1066</v>
      </c>
      <c r="B388" s="3" t="s">
        <v>1067</v>
      </c>
      <c r="C388" s="3" t="s">
        <v>1068</v>
      </c>
      <c r="D388" s="3" t="s">
        <v>60</v>
      </c>
      <c r="E388" s="3" t="s">
        <v>113</v>
      </c>
      <c r="F388" s="3" t="s">
        <v>13</v>
      </c>
      <c r="G388" s="3" t="s">
        <v>39</v>
      </c>
      <c r="H388" s="3" t="s">
        <v>40</v>
      </c>
      <c r="I388" s="3" t="s">
        <v>82</v>
      </c>
      <c r="J388" s="5">
        <v>42941</v>
      </c>
      <c r="K388" s="5">
        <v>43100</v>
      </c>
      <c r="L388" s="4">
        <v>100</v>
      </c>
    </row>
    <row r="389" spans="1:12" ht="15.75" thickBot="1" x14ac:dyDescent="0.3">
      <c r="A389" s="6" t="s">
        <v>1069</v>
      </c>
      <c r="B389" s="6" t="s">
        <v>1070</v>
      </c>
      <c r="C389" s="6" t="s">
        <v>1071</v>
      </c>
      <c r="D389" s="6" t="s">
        <v>60</v>
      </c>
      <c r="E389" s="6" t="s">
        <v>113</v>
      </c>
      <c r="F389" s="6" t="s">
        <v>13</v>
      </c>
      <c r="G389" s="6" t="s">
        <v>39</v>
      </c>
      <c r="H389" s="6" t="s">
        <v>40</v>
      </c>
      <c r="I389" s="6" t="s">
        <v>41</v>
      </c>
      <c r="J389" s="8">
        <v>42941</v>
      </c>
      <c r="K389" s="8">
        <v>43100</v>
      </c>
      <c r="L389" s="7">
        <v>100</v>
      </c>
    </row>
    <row r="390" spans="1:12" ht="15.75" thickBot="1" x14ac:dyDescent="0.3">
      <c r="A390" s="3" t="s">
        <v>1072</v>
      </c>
      <c r="B390" s="3" t="s">
        <v>1073</v>
      </c>
      <c r="C390" s="3" t="s">
        <v>1071</v>
      </c>
      <c r="D390" s="3" t="s">
        <v>60</v>
      </c>
      <c r="E390" s="3" t="s">
        <v>113</v>
      </c>
      <c r="F390" s="3" t="s">
        <v>13</v>
      </c>
      <c r="G390" s="3" t="s">
        <v>70</v>
      </c>
      <c r="H390" s="3" t="s">
        <v>71</v>
      </c>
      <c r="I390" s="3" t="s">
        <v>71</v>
      </c>
      <c r="J390" s="5">
        <v>42941</v>
      </c>
      <c r="K390" s="5">
        <v>43100</v>
      </c>
      <c r="L390" s="4">
        <v>100</v>
      </c>
    </row>
    <row r="391" spans="1:12" ht="15.75" thickBot="1" x14ac:dyDescent="0.3">
      <c r="A391" s="6" t="s">
        <v>1074</v>
      </c>
      <c r="B391" s="6" t="s">
        <v>1075</v>
      </c>
      <c r="C391" s="6" t="s">
        <v>1076</v>
      </c>
      <c r="D391" s="6" t="s">
        <v>80</v>
      </c>
      <c r="E391" s="6" t="s">
        <v>113</v>
      </c>
      <c r="F391" s="6" t="s">
        <v>13</v>
      </c>
      <c r="G391" s="6" t="s">
        <v>58</v>
      </c>
      <c r="H391" s="6" t="s">
        <v>101</v>
      </c>
      <c r="I391" s="6" t="s">
        <v>67</v>
      </c>
      <c r="J391" s="8">
        <v>42948</v>
      </c>
      <c r="K391" s="8">
        <v>43299</v>
      </c>
      <c r="L391" s="7">
        <v>65</v>
      </c>
    </row>
    <row r="392" spans="1:12" ht="15.75" thickBot="1" x14ac:dyDescent="0.3">
      <c r="A392" s="3" t="s">
        <v>1077</v>
      </c>
      <c r="B392" s="3" t="s">
        <v>1078</v>
      </c>
      <c r="C392" s="3" t="s">
        <v>1079</v>
      </c>
      <c r="D392" s="3" t="s">
        <v>60</v>
      </c>
      <c r="E392" s="3" t="s">
        <v>113</v>
      </c>
      <c r="F392" s="3" t="s">
        <v>13</v>
      </c>
      <c r="G392" s="3" t="s">
        <v>14</v>
      </c>
      <c r="H392" s="3" t="s">
        <v>1180</v>
      </c>
      <c r="I392" s="3" t="s">
        <v>56</v>
      </c>
      <c r="J392" s="5">
        <v>42948</v>
      </c>
      <c r="K392" s="5">
        <v>43100</v>
      </c>
      <c r="L392" s="4">
        <v>100</v>
      </c>
    </row>
    <row r="393" spans="1:12" ht="15.75" thickBot="1" x14ac:dyDescent="0.3">
      <c r="A393" s="6" t="s">
        <v>1080</v>
      </c>
      <c r="B393" s="6" t="s">
        <v>1040</v>
      </c>
      <c r="C393" s="6" t="s">
        <v>1079</v>
      </c>
      <c r="D393" s="6" t="s">
        <v>80</v>
      </c>
      <c r="E393" s="6" t="s">
        <v>113</v>
      </c>
      <c r="F393" s="6" t="s">
        <v>13</v>
      </c>
      <c r="G393" s="6" t="s">
        <v>15</v>
      </c>
      <c r="H393" s="6" t="s">
        <v>117</v>
      </c>
      <c r="I393" s="6" t="s">
        <v>16</v>
      </c>
      <c r="J393" s="8">
        <v>42948</v>
      </c>
      <c r="K393" s="8">
        <v>43299</v>
      </c>
      <c r="L393" s="7">
        <v>0</v>
      </c>
    </row>
    <row r="394" spans="1:12" ht="15.75" thickBot="1" x14ac:dyDescent="0.3">
      <c r="A394" s="3" t="s">
        <v>1081</v>
      </c>
      <c r="B394" s="3" t="s">
        <v>1000</v>
      </c>
      <c r="C394" s="3" t="s">
        <v>1082</v>
      </c>
      <c r="D394" s="3" t="s">
        <v>60</v>
      </c>
      <c r="E394" s="3" t="s">
        <v>113</v>
      </c>
      <c r="F394" s="3" t="s">
        <v>13</v>
      </c>
      <c r="G394" s="3" t="s">
        <v>15</v>
      </c>
      <c r="H394" s="3" t="s">
        <v>117</v>
      </c>
      <c r="I394" s="3" t="s">
        <v>16</v>
      </c>
      <c r="J394" s="5">
        <v>42948</v>
      </c>
      <c r="K394" s="5">
        <v>43100</v>
      </c>
      <c r="L394" s="4">
        <v>100</v>
      </c>
    </row>
    <row r="395" spans="1:12" ht="15.75" thickBot="1" x14ac:dyDescent="0.3">
      <c r="A395" s="6" t="s">
        <v>1083</v>
      </c>
      <c r="B395" s="6" t="s">
        <v>1040</v>
      </c>
      <c r="C395" s="6" t="s">
        <v>1082</v>
      </c>
      <c r="D395" s="6" t="s">
        <v>80</v>
      </c>
      <c r="E395" s="6" t="s">
        <v>113</v>
      </c>
      <c r="F395" s="6" t="s">
        <v>13</v>
      </c>
      <c r="G395" s="6" t="s">
        <v>15</v>
      </c>
      <c r="H395" s="6" t="s">
        <v>117</v>
      </c>
      <c r="I395" s="6" t="s">
        <v>16</v>
      </c>
      <c r="J395" s="8">
        <v>42948</v>
      </c>
      <c r="K395" s="8">
        <v>43299</v>
      </c>
      <c r="L395" s="7">
        <v>0</v>
      </c>
    </row>
    <row r="396" spans="1:12" ht="15.75" thickBot="1" x14ac:dyDescent="0.3">
      <c r="A396" s="3" t="s">
        <v>1084</v>
      </c>
      <c r="B396" s="3" t="s">
        <v>1085</v>
      </c>
      <c r="C396" s="3" t="s">
        <v>1086</v>
      </c>
      <c r="D396" s="3" t="s">
        <v>60</v>
      </c>
      <c r="E396" s="3" t="s">
        <v>113</v>
      </c>
      <c r="F396" s="3" t="s">
        <v>13</v>
      </c>
      <c r="G396" s="3" t="s">
        <v>33</v>
      </c>
      <c r="H396" s="3" t="s">
        <v>34</v>
      </c>
      <c r="I396" s="3" t="s">
        <v>84</v>
      </c>
      <c r="J396" s="5">
        <v>43046</v>
      </c>
      <c r="K396" s="5">
        <v>43166</v>
      </c>
      <c r="L396" s="4">
        <v>100</v>
      </c>
    </row>
    <row r="397" spans="1:12" ht="15.75" thickBot="1" x14ac:dyDescent="0.3">
      <c r="A397" s="6" t="s">
        <v>1087</v>
      </c>
      <c r="B397" s="6" t="s">
        <v>1088</v>
      </c>
      <c r="C397" s="6" t="s">
        <v>1089</v>
      </c>
      <c r="D397" s="6" t="s">
        <v>60</v>
      </c>
      <c r="E397" s="6" t="s">
        <v>113</v>
      </c>
      <c r="F397" s="6" t="s">
        <v>13</v>
      </c>
      <c r="G397" s="6" t="s">
        <v>33</v>
      </c>
      <c r="H397" s="6" t="s">
        <v>34</v>
      </c>
      <c r="I397" s="6" t="s">
        <v>84</v>
      </c>
      <c r="J397" s="8">
        <v>43046</v>
      </c>
      <c r="K397" s="8">
        <v>43166</v>
      </c>
      <c r="L397" s="7">
        <v>100</v>
      </c>
    </row>
    <row r="398" spans="1:12" ht="15.75" thickBot="1" x14ac:dyDescent="0.3">
      <c r="A398" s="3" t="s">
        <v>1090</v>
      </c>
      <c r="B398" s="3" t="s">
        <v>1091</v>
      </c>
      <c r="C398" s="3" t="s">
        <v>1092</v>
      </c>
      <c r="D398" s="3" t="s">
        <v>80</v>
      </c>
      <c r="E398" s="3" t="s">
        <v>113</v>
      </c>
      <c r="F398" s="3" t="s">
        <v>13</v>
      </c>
      <c r="G398" s="3" t="s">
        <v>15</v>
      </c>
      <c r="H398" s="3" t="s">
        <v>117</v>
      </c>
      <c r="I398" s="3" t="s">
        <v>16</v>
      </c>
      <c r="J398" s="5">
        <v>43054</v>
      </c>
      <c r="K398" s="5">
        <v>43398</v>
      </c>
      <c r="L398" s="4">
        <v>0</v>
      </c>
    </row>
    <row r="399" spans="1:12" ht="15.75" thickBot="1" x14ac:dyDescent="0.3">
      <c r="A399" s="6" t="s">
        <v>1093</v>
      </c>
      <c r="B399" s="6" t="s">
        <v>1094</v>
      </c>
      <c r="C399" s="6" t="s">
        <v>1095</v>
      </c>
      <c r="D399" s="6" t="s">
        <v>60</v>
      </c>
      <c r="E399" s="6" t="s">
        <v>113</v>
      </c>
      <c r="F399" s="6" t="s">
        <v>13</v>
      </c>
      <c r="G399" s="6" t="s">
        <v>15</v>
      </c>
      <c r="H399" s="6" t="s">
        <v>117</v>
      </c>
      <c r="I399" s="6" t="s">
        <v>16</v>
      </c>
      <c r="J399" s="8">
        <v>43054</v>
      </c>
      <c r="K399" s="8">
        <v>43133</v>
      </c>
      <c r="L399" s="7">
        <v>100</v>
      </c>
    </row>
    <row r="400" spans="1:12" ht="15.75" thickBot="1" x14ac:dyDescent="0.3">
      <c r="A400" s="3" t="s">
        <v>1096</v>
      </c>
      <c r="B400" s="3" t="s">
        <v>1094</v>
      </c>
      <c r="C400" s="3" t="s">
        <v>1097</v>
      </c>
      <c r="D400" s="3" t="s">
        <v>60</v>
      </c>
      <c r="E400" s="3" t="s">
        <v>113</v>
      </c>
      <c r="F400" s="3" t="s">
        <v>13</v>
      </c>
      <c r="G400" s="3" t="s">
        <v>15</v>
      </c>
      <c r="H400" s="3" t="s">
        <v>117</v>
      </c>
      <c r="I400" s="3" t="s">
        <v>16</v>
      </c>
      <c r="J400" s="5">
        <v>43054</v>
      </c>
      <c r="K400" s="5">
        <v>43133</v>
      </c>
      <c r="L400" s="4">
        <v>100</v>
      </c>
    </row>
    <row r="401" spans="1:12" ht="15.75" thickBot="1" x14ac:dyDescent="0.3">
      <c r="A401" s="6" t="s">
        <v>1098</v>
      </c>
      <c r="B401" s="6" t="s">
        <v>1091</v>
      </c>
      <c r="C401" s="6" t="s">
        <v>1099</v>
      </c>
      <c r="D401" s="6" t="s">
        <v>80</v>
      </c>
      <c r="E401" s="6" t="s">
        <v>113</v>
      </c>
      <c r="F401" s="6" t="s">
        <v>13</v>
      </c>
      <c r="G401" s="6" t="s">
        <v>15</v>
      </c>
      <c r="H401" s="6" t="s">
        <v>117</v>
      </c>
      <c r="I401" s="6" t="s">
        <v>16</v>
      </c>
      <c r="J401" s="8">
        <v>43054</v>
      </c>
      <c r="K401" s="8">
        <v>43398</v>
      </c>
      <c r="L401" s="7">
        <v>0</v>
      </c>
    </row>
    <row r="402" spans="1:12" ht="15.75" thickBot="1" x14ac:dyDescent="0.3">
      <c r="A402" s="3" t="s">
        <v>1100</v>
      </c>
      <c r="B402" s="3" t="s">
        <v>1091</v>
      </c>
      <c r="C402" s="3" t="s">
        <v>1101</v>
      </c>
      <c r="D402" s="3" t="s">
        <v>80</v>
      </c>
      <c r="E402" s="3" t="s">
        <v>113</v>
      </c>
      <c r="F402" s="3" t="s">
        <v>13</v>
      </c>
      <c r="G402" s="3" t="s">
        <v>15</v>
      </c>
      <c r="H402" s="3" t="s">
        <v>117</v>
      </c>
      <c r="I402" s="3" t="s">
        <v>16</v>
      </c>
      <c r="J402" s="5">
        <v>43054</v>
      </c>
      <c r="K402" s="5">
        <v>43398</v>
      </c>
      <c r="L402" s="4">
        <v>0</v>
      </c>
    </row>
    <row r="403" spans="1:12" ht="15.75" thickBot="1" x14ac:dyDescent="0.3">
      <c r="A403" s="6" t="s">
        <v>1102</v>
      </c>
      <c r="B403" s="6" t="s">
        <v>1103</v>
      </c>
      <c r="C403" s="6" t="s">
        <v>523</v>
      </c>
      <c r="D403" s="6" t="s">
        <v>60</v>
      </c>
      <c r="E403" s="6" t="s">
        <v>113</v>
      </c>
      <c r="F403" s="6" t="s">
        <v>13</v>
      </c>
      <c r="G403" s="6" t="s">
        <v>27</v>
      </c>
      <c r="H403" s="6" t="s">
        <v>103</v>
      </c>
      <c r="I403" s="6" t="s">
        <v>107</v>
      </c>
      <c r="J403" s="8">
        <v>43054</v>
      </c>
      <c r="K403" s="8">
        <v>43281</v>
      </c>
      <c r="L403" s="7">
        <v>100</v>
      </c>
    </row>
    <row r="404" spans="1:12" ht="15.75" thickBot="1" x14ac:dyDescent="0.3">
      <c r="A404" s="3" t="s">
        <v>1104</v>
      </c>
      <c r="B404" s="3" t="s">
        <v>1105</v>
      </c>
      <c r="C404" s="3" t="s">
        <v>1106</v>
      </c>
      <c r="D404" s="3" t="s">
        <v>80</v>
      </c>
      <c r="E404" s="3" t="s">
        <v>113</v>
      </c>
      <c r="F404" s="3" t="s">
        <v>13</v>
      </c>
      <c r="G404" s="3" t="s">
        <v>15</v>
      </c>
      <c r="H404" s="3" t="s">
        <v>117</v>
      </c>
      <c r="I404" s="3" t="s">
        <v>16</v>
      </c>
      <c r="J404" s="5">
        <v>43054</v>
      </c>
      <c r="K404" s="5">
        <v>43398</v>
      </c>
      <c r="L404" s="4">
        <v>0</v>
      </c>
    </row>
    <row r="405" spans="1:12" ht="15.75" thickBot="1" x14ac:dyDescent="0.3">
      <c r="A405" s="6" t="s">
        <v>1107</v>
      </c>
      <c r="B405" s="6" t="s">
        <v>1108</v>
      </c>
      <c r="C405" s="6" t="s">
        <v>1109</v>
      </c>
      <c r="D405" s="6" t="s">
        <v>80</v>
      </c>
      <c r="E405" s="6" t="s">
        <v>113</v>
      </c>
      <c r="F405" s="6" t="s">
        <v>13</v>
      </c>
      <c r="G405" s="6" t="s">
        <v>15</v>
      </c>
      <c r="H405" s="6" t="s">
        <v>117</v>
      </c>
      <c r="I405" s="6" t="s">
        <v>16</v>
      </c>
      <c r="J405" s="8">
        <v>43054</v>
      </c>
      <c r="K405" s="8">
        <v>43398</v>
      </c>
      <c r="L405" s="7">
        <v>0</v>
      </c>
    </row>
    <row r="406" spans="1:12" ht="15.75" thickBot="1" x14ac:dyDescent="0.3">
      <c r="A406" s="3" t="s">
        <v>1110</v>
      </c>
      <c r="B406" s="3" t="s">
        <v>1111</v>
      </c>
      <c r="C406" s="3" t="s">
        <v>1112</v>
      </c>
      <c r="D406" s="3" t="s">
        <v>60</v>
      </c>
      <c r="E406" s="3" t="s">
        <v>113</v>
      </c>
      <c r="F406" s="3" t="s">
        <v>13</v>
      </c>
      <c r="G406" s="3" t="s">
        <v>15</v>
      </c>
      <c r="H406" s="3" t="s">
        <v>117</v>
      </c>
      <c r="I406" s="3" t="s">
        <v>16</v>
      </c>
      <c r="J406" s="5">
        <v>43054</v>
      </c>
      <c r="K406" s="5">
        <v>43133</v>
      </c>
      <c r="L406" s="4">
        <v>100</v>
      </c>
    </row>
    <row r="407" spans="1:12" ht="15.75" thickBot="1" x14ac:dyDescent="0.3">
      <c r="A407" s="6" t="s">
        <v>1113</v>
      </c>
      <c r="B407" s="6" t="s">
        <v>1094</v>
      </c>
      <c r="C407" s="6" t="s">
        <v>1114</v>
      </c>
      <c r="D407" s="6" t="s">
        <v>60</v>
      </c>
      <c r="E407" s="6" t="s">
        <v>113</v>
      </c>
      <c r="F407" s="6" t="s">
        <v>13</v>
      </c>
      <c r="G407" s="6" t="s">
        <v>15</v>
      </c>
      <c r="H407" s="6" t="s">
        <v>117</v>
      </c>
      <c r="I407" s="6" t="s">
        <v>16</v>
      </c>
      <c r="J407" s="8">
        <v>43054</v>
      </c>
      <c r="K407" s="8">
        <v>43133</v>
      </c>
      <c r="L407" s="7">
        <v>100</v>
      </c>
    </row>
    <row r="408" spans="1:12" ht="15.75" thickBot="1" x14ac:dyDescent="0.3">
      <c r="A408" s="3" t="s">
        <v>1115</v>
      </c>
      <c r="B408" s="3" t="s">
        <v>1094</v>
      </c>
      <c r="C408" s="3" t="s">
        <v>1116</v>
      </c>
      <c r="D408" s="3" t="s">
        <v>60</v>
      </c>
      <c r="E408" s="3" t="s">
        <v>113</v>
      </c>
      <c r="F408" s="3" t="s">
        <v>13</v>
      </c>
      <c r="G408" s="3" t="s">
        <v>15</v>
      </c>
      <c r="H408" s="3" t="s">
        <v>117</v>
      </c>
      <c r="I408" s="3" t="s">
        <v>16</v>
      </c>
      <c r="J408" s="5">
        <v>43054</v>
      </c>
      <c r="K408" s="5">
        <v>43133</v>
      </c>
      <c r="L408" s="4">
        <v>100</v>
      </c>
    </row>
    <row r="409" spans="1:12" ht="15.75" thickBot="1" x14ac:dyDescent="0.3">
      <c r="A409" s="6" t="s">
        <v>1117</v>
      </c>
      <c r="B409" s="6" t="s">
        <v>1118</v>
      </c>
      <c r="C409" s="6" t="s">
        <v>1119</v>
      </c>
      <c r="D409" s="6" t="s">
        <v>60</v>
      </c>
      <c r="E409" s="6" t="s">
        <v>113</v>
      </c>
      <c r="F409" s="6" t="s">
        <v>13</v>
      </c>
      <c r="G409" s="6" t="s">
        <v>27</v>
      </c>
      <c r="H409" s="6" t="s">
        <v>103</v>
      </c>
      <c r="I409" s="6" t="s">
        <v>61</v>
      </c>
      <c r="J409" s="8">
        <v>43054</v>
      </c>
      <c r="K409" s="8">
        <v>43131</v>
      </c>
      <c r="L409" s="7">
        <v>100</v>
      </c>
    </row>
    <row r="410" spans="1:12" ht="15.75" thickBot="1" x14ac:dyDescent="0.3">
      <c r="A410" s="3" t="s">
        <v>1120</v>
      </c>
      <c r="B410" s="3" t="s">
        <v>1121</v>
      </c>
      <c r="C410" s="3" t="s">
        <v>1122</v>
      </c>
      <c r="D410" s="3" t="s">
        <v>60</v>
      </c>
      <c r="E410" s="3" t="s">
        <v>113</v>
      </c>
      <c r="F410" s="3" t="s">
        <v>13</v>
      </c>
      <c r="G410" s="3" t="s">
        <v>27</v>
      </c>
      <c r="H410" s="3" t="s">
        <v>103</v>
      </c>
      <c r="I410" s="3" t="s">
        <v>61</v>
      </c>
      <c r="J410" s="5">
        <v>43054</v>
      </c>
      <c r="K410" s="5">
        <v>43131</v>
      </c>
      <c r="L410" s="4">
        <v>100</v>
      </c>
    </row>
    <row r="411" spans="1:12" ht="15.75" thickBot="1" x14ac:dyDescent="0.3">
      <c r="A411" s="6" t="s">
        <v>1123</v>
      </c>
      <c r="B411" s="6" t="s">
        <v>1124</v>
      </c>
      <c r="C411" s="6" t="s">
        <v>1125</v>
      </c>
      <c r="D411" s="6" t="s">
        <v>60</v>
      </c>
      <c r="E411" s="6" t="s">
        <v>113</v>
      </c>
      <c r="F411" s="6" t="s">
        <v>13</v>
      </c>
      <c r="G411" s="6" t="s">
        <v>27</v>
      </c>
      <c r="H411" s="6" t="s">
        <v>103</v>
      </c>
      <c r="I411" s="6" t="s">
        <v>61</v>
      </c>
      <c r="J411" s="8">
        <v>43054</v>
      </c>
      <c r="K411" s="8">
        <v>43131</v>
      </c>
      <c r="L411" s="7">
        <v>100</v>
      </c>
    </row>
    <row r="412" spans="1:12" ht="15.75" thickBot="1" x14ac:dyDescent="0.3">
      <c r="A412" s="3" t="s">
        <v>1126</v>
      </c>
      <c r="B412" s="3" t="s">
        <v>1127</v>
      </c>
      <c r="C412" s="3" t="s">
        <v>1128</v>
      </c>
      <c r="D412" s="3" t="s">
        <v>60</v>
      </c>
      <c r="E412" s="3" t="s">
        <v>113</v>
      </c>
      <c r="F412" s="3" t="s">
        <v>13</v>
      </c>
      <c r="G412" s="3" t="s">
        <v>27</v>
      </c>
      <c r="H412" s="3" t="s">
        <v>103</v>
      </c>
      <c r="I412" s="3" t="s">
        <v>61</v>
      </c>
      <c r="J412" s="5">
        <v>43054</v>
      </c>
      <c r="K412" s="5">
        <v>43131</v>
      </c>
      <c r="L412" s="4">
        <v>100</v>
      </c>
    </row>
    <row r="413" spans="1:12" ht="15.75" thickBot="1" x14ac:dyDescent="0.3">
      <c r="A413" s="6" t="s">
        <v>1129</v>
      </c>
      <c r="B413" s="6" t="s">
        <v>1130</v>
      </c>
      <c r="C413" s="6" t="s">
        <v>534</v>
      </c>
      <c r="D413" s="6" t="s">
        <v>60</v>
      </c>
      <c r="E413" s="6" t="s">
        <v>113</v>
      </c>
      <c r="F413" s="6" t="s">
        <v>13</v>
      </c>
      <c r="G413" s="6" t="s">
        <v>33</v>
      </c>
      <c r="H413" s="6" t="s">
        <v>34</v>
      </c>
      <c r="I413" s="6" t="s">
        <v>84</v>
      </c>
      <c r="J413" s="8">
        <v>43046</v>
      </c>
      <c r="K413" s="8">
        <v>43100</v>
      </c>
      <c r="L413" s="7">
        <v>100</v>
      </c>
    </row>
    <row r="414" spans="1:12" ht="15.75" thickBot="1" x14ac:dyDescent="0.3">
      <c r="A414" s="3" t="s">
        <v>1131</v>
      </c>
      <c r="B414" s="3" t="s">
        <v>1132</v>
      </c>
      <c r="C414" s="3" t="s">
        <v>534</v>
      </c>
      <c r="D414" s="3" t="s">
        <v>80</v>
      </c>
      <c r="E414" s="3" t="s">
        <v>113</v>
      </c>
      <c r="F414" s="3" t="s">
        <v>13</v>
      </c>
      <c r="G414" s="3" t="s">
        <v>33</v>
      </c>
      <c r="H414" s="3" t="s">
        <v>34</v>
      </c>
      <c r="I414" s="3" t="s">
        <v>35</v>
      </c>
      <c r="J414" s="5">
        <v>43046</v>
      </c>
      <c r="K414" s="5">
        <v>43403</v>
      </c>
      <c r="L414" s="4">
        <v>0</v>
      </c>
    </row>
    <row r="415" spans="1:12" ht="15.75" thickBot="1" x14ac:dyDescent="0.3">
      <c r="A415" s="6" t="s">
        <v>1133</v>
      </c>
      <c r="B415" s="6" t="s">
        <v>1134</v>
      </c>
      <c r="C415" s="6" t="s">
        <v>1135</v>
      </c>
      <c r="D415" s="6" t="s">
        <v>80</v>
      </c>
      <c r="E415" s="6" t="s">
        <v>113</v>
      </c>
      <c r="F415" s="6" t="s">
        <v>13</v>
      </c>
      <c r="G415" s="6" t="s">
        <v>33</v>
      </c>
      <c r="H415" s="6" t="s">
        <v>34</v>
      </c>
      <c r="I415" s="6" t="s">
        <v>35</v>
      </c>
      <c r="J415" s="8">
        <v>43046</v>
      </c>
      <c r="K415" s="8">
        <v>43434</v>
      </c>
      <c r="L415" s="7">
        <v>0</v>
      </c>
    </row>
    <row r="416" spans="1:12" ht="15.75" thickBot="1" x14ac:dyDescent="0.3">
      <c r="A416" s="3" t="s">
        <v>1136</v>
      </c>
      <c r="B416" s="3" t="s">
        <v>1137</v>
      </c>
      <c r="C416" s="3" t="s">
        <v>1106</v>
      </c>
      <c r="D416" s="3" t="s">
        <v>60</v>
      </c>
      <c r="E416" s="3" t="s">
        <v>113</v>
      </c>
      <c r="F416" s="3" t="s">
        <v>13</v>
      </c>
      <c r="G416" s="3" t="s">
        <v>33</v>
      </c>
      <c r="H416" s="3" t="s">
        <v>34</v>
      </c>
      <c r="I416" s="3" t="s">
        <v>35</v>
      </c>
      <c r="J416" s="5">
        <v>43132</v>
      </c>
      <c r="K416" s="5">
        <v>43281</v>
      </c>
      <c r="L416" s="4">
        <v>100</v>
      </c>
    </row>
    <row r="417" spans="1:12" ht="15.75" thickBot="1" x14ac:dyDescent="0.3">
      <c r="A417" s="6" t="s">
        <v>1138</v>
      </c>
      <c r="B417" s="6" t="s">
        <v>1139</v>
      </c>
      <c r="C417" s="6" t="s">
        <v>1114</v>
      </c>
      <c r="D417" s="6" t="s">
        <v>60</v>
      </c>
      <c r="E417" s="6" t="s">
        <v>113</v>
      </c>
      <c r="F417" s="6" t="s">
        <v>13</v>
      </c>
      <c r="G417" s="6" t="s">
        <v>28</v>
      </c>
      <c r="H417" s="6" t="s">
        <v>1183</v>
      </c>
      <c r="I417" s="6" t="s">
        <v>29</v>
      </c>
      <c r="J417" s="8">
        <v>43132</v>
      </c>
      <c r="K417" s="8">
        <v>43252</v>
      </c>
      <c r="L417" s="7">
        <v>100</v>
      </c>
    </row>
    <row r="418" spans="1:12" ht="15.75" thickBot="1" x14ac:dyDescent="0.3">
      <c r="A418" s="3" t="s">
        <v>1140</v>
      </c>
      <c r="B418" s="3" t="s">
        <v>1141</v>
      </c>
      <c r="C418" s="3" t="s">
        <v>1142</v>
      </c>
      <c r="D418" s="3" t="s">
        <v>60</v>
      </c>
      <c r="E418" s="3" t="s">
        <v>113</v>
      </c>
      <c r="F418" s="3" t="s">
        <v>13</v>
      </c>
      <c r="G418" s="3" t="s">
        <v>57</v>
      </c>
      <c r="H418" s="3" t="s">
        <v>1186</v>
      </c>
      <c r="I418" s="3" t="s">
        <v>1143</v>
      </c>
      <c r="J418" s="5">
        <v>43132</v>
      </c>
      <c r="K418" s="5">
        <v>43281</v>
      </c>
      <c r="L418" s="4">
        <v>100</v>
      </c>
    </row>
    <row r="419" spans="1:12" ht="15.75" thickBot="1" x14ac:dyDescent="0.3">
      <c r="A419" s="6" t="s">
        <v>1144</v>
      </c>
      <c r="B419" s="6" t="s">
        <v>1145</v>
      </c>
      <c r="C419" s="6" t="s">
        <v>1146</v>
      </c>
      <c r="D419" s="6" t="s">
        <v>60</v>
      </c>
      <c r="E419" s="6" t="s">
        <v>113</v>
      </c>
      <c r="F419" s="6" t="s">
        <v>13</v>
      </c>
      <c r="G419" s="6" t="s">
        <v>57</v>
      </c>
      <c r="H419" s="6" t="s">
        <v>1186</v>
      </c>
      <c r="I419" s="6" t="s">
        <v>1143</v>
      </c>
      <c r="J419" s="8">
        <v>43132</v>
      </c>
      <c r="K419" s="8">
        <v>43281</v>
      </c>
      <c r="L419" s="7">
        <v>100</v>
      </c>
    </row>
    <row r="420" spans="1:12" ht="15.75" thickBot="1" x14ac:dyDescent="0.3">
      <c r="A420" s="3" t="s">
        <v>1147</v>
      </c>
      <c r="B420" s="3" t="s">
        <v>1137</v>
      </c>
      <c r="C420" s="3" t="s">
        <v>1148</v>
      </c>
      <c r="D420" s="3" t="s">
        <v>60</v>
      </c>
      <c r="E420" s="3" t="s">
        <v>113</v>
      </c>
      <c r="F420" s="3" t="s">
        <v>13</v>
      </c>
      <c r="G420" s="3" t="s">
        <v>33</v>
      </c>
      <c r="H420" s="3" t="s">
        <v>34</v>
      </c>
      <c r="I420" s="3" t="s">
        <v>35</v>
      </c>
      <c r="J420" s="5">
        <v>43132</v>
      </c>
      <c r="K420" s="5">
        <v>43281</v>
      </c>
      <c r="L420" s="4">
        <v>100</v>
      </c>
    </row>
    <row r="421" spans="1:12" ht="15.75" thickBot="1" x14ac:dyDescent="0.3">
      <c r="A421" s="6" t="s">
        <v>1149</v>
      </c>
      <c r="B421" s="6" t="s">
        <v>1137</v>
      </c>
      <c r="C421" s="6" t="s">
        <v>1116</v>
      </c>
      <c r="D421" s="6" t="s">
        <v>60</v>
      </c>
      <c r="E421" s="6" t="s">
        <v>113</v>
      </c>
      <c r="F421" s="6" t="s">
        <v>13</v>
      </c>
      <c r="G421" s="6" t="s">
        <v>33</v>
      </c>
      <c r="H421" s="6" t="s">
        <v>34</v>
      </c>
      <c r="I421" s="6" t="s">
        <v>35</v>
      </c>
      <c r="J421" s="8">
        <v>43132</v>
      </c>
      <c r="K421" s="8">
        <v>43281</v>
      </c>
      <c r="L421" s="7">
        <v>100</v>
      </c>
    </row>
    <row r="422" spans="1:12" ht="15.75" thickBot="1" x14ac:dyDescent="0.3">
      <c r="A422" s="3" t="s">
        <v>1150</v>
      </c>
      <c r="B422" s="3" t="s">
        <v>1151</v>
      </c>
      <c r="C422" s="3" t="s">
        <v>1152</v>
      </c>
      <c r="D422" s="3" t="s">
        <v>60</v>
      </c>
      <c r="E422" s="3" t="s">
        <v>113</v>
      </c>
      <c r="F422" s="3" t="s">
        <v>13</v>
      </c>
      <c r="G422" s="3" t="s">
        <v>57</v>
      </c>
      <c r="H422" s="3" t="s">
        <v>1186</v>
      </c>
      <c r="I422" s="3" t="s">
        <v>1143</v>
      </c>
      <c r="J422" s="5">
        <v>43132</v>
      </c>
      <c r="K422" s="5">
        <v>43281</v>
      </c>
      <c r="L422" s="4">
        <v>100</v>
      </c>
    </row>
    <row r="423" spans="1:12" ht="15.75" thickBot="1" x14ac:dyDescent="0.3">
      <c r="A423" s="6" t="s">
        <v>1153</v>
      </c>
      <c r="B423" s="6" t="s">
        <v>1137</v>
      </c>
      <c r="C423" s="6" t="s">
        <v>1154</v>
      </c>
      <c r="D423" s="6" t="s">
        <v>60</v>
      </c>
      <c r="E423" s="6" t="s">
        <v>113</v>
      </c>
      <c r="F423" s="6" t="s">
        <v>13</v>
      </c>
      <c r="G423" s="6" t="s">
        <v>33</v>
      </c>
      <c r="H423" s="6" t="s">
        <v>34</v>
      </c>
      <c r="I423" s="6" t="s">
        <v>35</v>
      </c>
      <c r="J423" s="8">
        <v>43132</v>
      </c>
      <c r="K423" s="8">
        <v>43281</v>
      </c>
      <c r="L423" s="7">
        <v>100</v>
      </c>
    </row>
    <row r="424" spans="1:12" ht="15.75" thickBot="1" x14ac:dyDescent="0.3">
      <c r="A424" s="3" t="s">
        <v>1155</v>
      </c>
      <c r="B424" s="3" t="s">
        <v>1156</v>
      </c>
      <c r="C424" s="3" t="s">
        <v>1157</v>
      </c>
      <c r="D424" s="3" t="s">
        <v>60</v>
      </c>
      <c r="E424" s="3" t="s">
        <v>113</v>
      </c>
      <c r="F424" s="3" t="s">
        <v>13</v>
      </c>
      <c r="G424" s="3" t="s">
        <v>57</v>
      </c>
      <c r="H424" s="3" t="s">
        <v>1186</v>
      </c>
      <c r="I424" s="3" t="s">
        <v>1143</v>
      </c>
      <c r="J424" s="5">
        <v>43132</v>
      </c>
      <c r="K424" s="5">
        <v>43281</v>
      </c>
      <c r="L424" s="4">
        <v>100</v>
      </c>
    </row>
    <row r="425" spans="1:12" ht="15.75" thickBot="1" x14ac:dyDescent="0.3">
      <c r="A425" s="6" t="s">
        <v>1158</v>
      </c>
      <c r="B425" s="6" t="s">
        <v>1159</v>
      </c>
      <c r="C425" s="6" t="s">
        <v>1086</v>
      </c>
      <c r="D425" s="6" t="s">
        <v>60</v>
      </c>
      <c r="E425" s="6" t="s">
        <v>113</v>
      </c>
      <c r="F425" s="6" t="s">
        <v>13</v>
      </c>
      <c r="G425" s="6" t="s">
        <v>57</v>
      </c>
      <c r="H425" s="6" t="s">
        <v>1186</v>
      </c>
      <c r="I425" s="6" t="s">
        <v>1143</v>
      </c>
      <c r="J425" s="8">
        <v>43132</v>
      </c>
      <c r="K425" s="8">
        <v>43281</v>
      </c>
      <c r="L425" s="7">
        <v>100</v>
      </c>
    </row>
    <row r="426" spans="1:12" ht="15.75" thickBot="1" x14ac:dyDescent="0.3">
      <c r="A426" s="3" t="s">
        <v>1160</v>
      </c>
      <c r="B426" s="3" t="s">
        <v>1161</v>
      </c>
      <c r="C426" s="3" t="s">
        <v>1162</v>
      </c>
      <c r="D426" s="3" t="s">
        <v>60</v>
      </c>
      <c r="E426" s="3" t="s">
        <v>113</v>
      </c>
      <c r="F426" s="3" t="s">
        <v>13</v>
      </c>
      <c r="G426" s="3" t="s">
        <v>57</v>
      </c>
      <c r="H426" s="3" t="s">
        <v>1186</v>
      </c>
      <c r="I426" s="3" t="s">
        <v>1143</v>
      </c>
      <c r="J426" s="5">
        <v>43132</v>
      </c>
      <c r="K426" s="5">
        <v>43281</v>
      </c>
      <c r="L426" s="4">
        <v>100</v>
      </c>
    </row>
    <row r="427" spans="1:12" ht="15.75" thickBot="1" x14ac:dyDescent="0.3">
      <c r="A427" s="6" t="s">
        <v>1163</v>
      </c>
      <c r="B427" s="6" t="s">
        <v>1164</v>
      </c>
      <c r="C427" s="6" t="s">
        <v>1162</v>
      </c>
      <c r="D427" s="6" t="s">
        <v>60</v>
      </c>
      <c r="E427" s="6" t="s">
        <v>113</v>
      </c>
      <c r="F427" s="6" t="s">
        <v>13</v>
      </c>
      <c r="G427" s="6" t="s">
        <v>20</v>
      </c>
      <c r="H427" s="6" t="s">
        <v>106</v>
      </c>
      <c r="I427" s="6" t="s">
        <v>21</v>
      </c>
      <c r="J427" s="8">
        <v>43132</v>
      </c>
      <c r="K427" s="8">
        <v>43190</v>
      </c>
      <c r="L427" s="7">
        <v>100</v>
      </c>
    </row>
    <row r="428" spans="1:12" ht="15.75" thickBot="1" x14ac:dyDescent="0.3">
      <c r="A428" s="3" t="s">
        <v>1165</v>
      </c>
      <c r="B428" s="3" t="s">
        <v>1137</v>
      </c>
      <c r="C428" s="3" t="s">
        <v>1166</v>
      </c>
      <c r="D428" s="3" t="s">
        <v>60</v>
      </c>
      <c r="E428" s="3" t="s">
        <v>113</v>
      </c>
      <c r="F428" s="3" t="s">
        <v>13</v>
      </c>
      <c r="G428" s="3" t="s">
        <v>33</v>
      </c>
      <c r="H428" s="3" t="s">
        <v>34</v>
      </c>
      <c r="I428" s="3" t="s">
        <v>35</v>
      </c>
      <c r="J428" s="5">
        <v>43132</v>
      </c>
      <c r="K428" s="5">
        <v>43281</v>
      </c>
      <c r="L428" s="4">
        <v>100</v>
      </c>
    </row>
    <row r="429" spans="1:12" ht="15.75" thickBot="1" x14ac:dyDescent="0.3">
      <c r="A429" s="6" t="s">
        <v>1167</v>
      </c>
      <c r="B429" s="6" t="s">
        <v>1161</v>
      </c>
      <c r="C429" s="6" t="s">
        <v>1168</v>
      </c>
      <c r="D429" s="6" t="s">
        <v>60</v>
      </c>
      <c r="E429" s="6" t="s">
        <v>113</v>
      </c>
      <c r="F429" s="6" t="s">
        <v>13</v>
      </c>
      <c r="G429" s="6" t="s">
        <v>57</v>
      </c>
      <c r="H429" s="6" t="s">
        <v>1186</v>
      </c>
      <c r="I429" s="6" t="s">
        <v>1143</v>
      </c>
      <c r="J429" s="8">
        <v>43132</v>
      </c>
      <c r="K429" s="8">
        <v>43281</v>
      </c>
      <c r="L429" s="7">
        <v>100</v>
      </c>
    </row>
    <row r="430" spans="1:12" ht="15.75" thickBot="1" x14ac:dyDescent="0.3">
      <c r="A430" s="3" t="s">
        <v>1169</v>
      </c>
      <c r="B430" s="3" t="s">
        <v>1159</v>
      </c>
      <c r="C430" s="3" t="s">
        <v>1170</v>
      </c>
      <c r="D430" s="3" t="s">
        <v>60</v>
      </c>
      <c r="E430" s="3" t="s">
        <v>113</v>
      </c>
      <c r="F430" s="3" t="s">
        <v>13</v>
      </c>
      <c r="G430" s="3" t="s">
        <v>57</v>
      </c>
      <c r="H430" s="3" t="s">
        <v>1186</v>
      </c>
      <c r="I430" s="3" t="s">
        <v>1143</v>
      </c>
      <c r="J430" s="5">
        <v>43132</v>
      </c>
      <c r="K430" s="5">
        <v>43281</v>
      </c>
      <c r="L430" s="4">
        <v>100</v>
      </c>
    </row>
    <row r="431" spans="1:12" ht="15.75" thickBot="1" x14ac:dyDescent="0.3">
      <c r="A431" s="6" t="s">
        <v>1171</v>
      </c>
      <c r="B431" s="6" t="s">
        <v>1172</v>
      </c>
      <c r="C431" s="6" t="s">
        <v>1173</v>
      </c>
      <c r="D431" s="6" t="s">
        <v>60</v>
      </c>
      <c r="E431" s="6" t="s">
        <v>113</v>
      </c>
      <c r="F431" s="6" t="s">
        <v>13</v>
      </c>
      <c r="G431" s="6" t="s">
        <v>33</v>
      </c>
      <c r="H431" s="6" t="s">
        <v>34</v>
      </c>
      <c r="I431" s="6" t="s">
        <v>35</v>
      </c>
      <c r="J431" s="8">
        <v>43132</v>
      </c>
      <c r="K431" s="8">
        <v>43281</v>
      </c>
      <c r="L431" s="7">
        <v>100</v>
      </c>
    </row>
    <row r="432" spans="1:12" ht="15.75" thickBot="1" x14ac:dyDescent="0.3">
      <c r="A432" s="3" t="s">
        <v>1174</v>
      </c>
      <c r="B432" s="3" t="s">
        <v>1137</v>
      </c>
      <c r="C432" s="3" t="s">
        <v>1175</v>
      </c>
      <c r="D432" s="3" t="s">
        <v>60</v>
      </c>
      <c r="E432" s="3" t="s">
        <v>113</v>
      </c>
      <c r="F432" s="3" t="s">
        <v>13</v>
      </c>
      <c r="G432" s="3" t="s">
        <v>33</v>
      </c>
      <c r="H432" s="3" t="s">
        <v>34</v>
      </c>
      <c r="I432" s="3" t="s">
        <v>35</v>
      </c>
      <c r="J432" s="5">
        <v>43132</v>
      </c>
      <c r="K432" s="5">
        <v>43281</v>
      </c>
      <c r="L432" s="4">
        <v>100</v>
      </c>
    </row>
    <row r="433" spans="1:12" ht="15.75" thickBot="1" x14ac:dyDescent="0.3">
      <c r="A433" s="6" t="s">
        <v>1176</v>
      </c>
      <c r="B433" s="6" t="s">
        <v>1161</v>
      </c>
      <c r="C433" s="6" t="s">
        <v>1089</v>
      </c>
      <c r="D433" s="6" t="s">
        <v>60</v>
      </c>
      <c r="E433" s="6" t="s">
        <v>113</v>
      </c>
      <c r="F433" s="6" t="s">
        <v>13</v>
      </c>
      <c r="G433" s="6" t="s">
        <v>57</v>
      </c>
      <c r="H433" s="6" t="s">
        <v>1186</v>
      </c>
      <c r="I433" s="6" t="s">
        <v>1143</v>
      </c>
      <c r="J433" s="8">
        <v>43132</v>
      </c>
      <c r="K433" s="8">
        <v>43281</v>
      </c>
      <c r="L433" s="7">
        <v>100</v>
      </c>
    </row>
    <row r="434" spans="1:12" x14ac:dyDescent="0.25">
      <c r="A434" s="3" t="s">
        <v>1177</v>
      </c>
      <c r="B434" s="3" t="s">
        <v>1137</v>
      </c>
      <c r="C434" s="3" t="s">
        <v>1178</v>
      </c>
      <c r="D434" s="3" t="s">
        <v>60</v>
      </c>
      <c r="E434" s="3" t="s">
        <v>113</v>
      </c>
      <c r="F434" s="3" t="s">
        <v>13</v>
      </c>
      <c r="G434" s="3" t="s">
        <v>33</v>
      </c>
      <c r="H434" s="3" t="s">
        <v>34</v>
      </c>
      <c r="I434" s="3" t="s">
        <v>35</v>
      </c>
      <c r="J434" s="5">
        <v>43132</v>
      </c>
      <c r="K434" s="5">
        <v>43281</v>
      </c>
      <c r="L434" s="4">
        <v>100</v>
      </c>
    </row>
  </sheetData>
  <autoFilter ref="A1:L91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1"/>
  <sheetViews>
    <sheetView topLeftCell="C10" zoomScale="90" zoomScaleNormal="90" workbookViewId="0">
      <selection activeCell="J29" sqref="J29"/>
    </sheetView>
  </sheetViews>
  <sheetFormatPr baseColWidth="10" defaultRowHeight="15" x14ac:dyDescent="0.25"/>
  <cols>
    <col min="1" max="1" width="49.140625" customWidth="1"/>
    <col min="2" max="2" width="22.42578125" customWidth="1"/>
    <col min="3" max="3" width="8.140625" customWidth="1"/>
    <col min="4" max="7" width="12.42578125" customWidth="1"/>
    <col min="8" max="8" width="8.140625" customWidth="1"/>
    <col min="9" max="9" width="49.140625" customWidth="1"/>
    <col min="10" max="10" width="22.42578125" bestFit="1" customWidth="1"/>
    <col min="11" max="11" width="8.140625" customWidth="1"/>
    <col min="12" max="12" width="12.42578125" bestFit="1" customWidth="1"/>
  </cols>
  <sheetData>
    <row r="2" spans="1:12" x14ac:dyDescent="0.25">
      <c r="A2" s="27" t="s">
        <v>11</v>
      </c>
      <c r="B2" t="s">
        <v>95</v>
      </c>
      <c r="I2" s="27" t="s">
        <v>11</v>
      </c>
      <c r="J2" t="s">
        <v>100</v>
      </c>
    </row>
    <row r="3" spans="1:12" x14ac:dyDescent="0.25">
      <c r="A3" s="27" t="s">
        <v>5</v>
      </c>
      <c r="B3" t="s">
        <v>95</v>
      </c>
      <c r="I3" s="27" t="s">
        <v>5</v>
      </c>
      <c r="J3" t="s">
        <v>95</v>
      </c>
    </row>
    <row r="5" spans="1:12" x14ac:dyDescent="0.25">
      <c r="A5" s="27" t="s">
        <v>99</v>
      </c>
      <c r="B5" s="27" t="s">
        <v>98</v>
      </c>
      <c r="I5" s="27" t="s">
        <v>99</v>
      </c>
      <c r="J5" s="27" t="s">
        <v>98</v>
      </c>
    </row>
    <row r="6" spans="1:12" x14ac:dyDescent="0.25">
      <c r="A6" s="27" t="s">
        <v>96</v>
      </c>
      <c r="B6" t="s">
        <v>80</v>
      </c>
      <c r="C6" t="s">
        <v>60</v>
      </c>
      <c r="D6" t="s">
        <v>76</v>
      </c>
      <c r="E6" t="s">
        <v>97</v>
      </c>
      <c r="I6" s="27" t="s">
        <v>96</v>
      </c>
      <c r="J6" t="s">
        <v>60</v>
      </c>
      <c r="K6" t="s">
        <v>76</v>
      </c>
      <c r="L6" t="s">
        <v>97</v>
      </c>
    </row>
    <row r="7" spans="1:12" x14ac:dyDescent="0.25">
      <c r="A7" s="28" t="s">
        <v>42</v>
      </c>
      <c r="B7" s="29"/>
      <c r="C7" s="29">
        <v>1</v>
      </c>
      <c r="D7" s="29"/>
      <c r="E7" s="29">
        <v>1</v>
      </c>
      <c r="I7" s="28" t="s">
        <v>42</v>
      </c>
      <c r="J7" s="29">
        <v>1</v>
      </c>
      <c r="K7" s="29"/>
      <c r="L7" s="29">
        <v>1</v>
      </c>
    </row>
    <row r="8" spans="1:12" x14ac:dyDescent="0.25">
      <c r="A8" s="28" t="s">
        <v>20</v>
      </c>
      <c r="B8" s="29"/>
      <c r="C8" s="29">
        <v>1</v>
      </c>
      <c r="D8" s="29"/>
      <c r="E8" s="29">
        <v>1</v>
      </c>
      <c r="I8" s="28" t="s">
        <v>20</v>
      </c>
      <c r="J8" s="29">
        <v>1</v>
      </c>
      <c r="K8" s="29"/>
      <c r="L8" s="29">
        <v>1</v>
      </c>
    </row>
    <row r="9" spans="1:12" x14ac:dyDescent="0.25">
      <c r="A9" s="28" t="s">
        <v>15</v>
      </c>
      <c r="B9" s="29">
        <v>7</v>
      </c>
      <c r="C9" s="29">
        <v>51</v>
      </c>
      <c r="D9" s="29">
        <v>1</v>
      </c>
      <c r="E9" s="29">
        <v>59</v>
      </c>
      <c r="I9" s="28" t="s">
        <v>15</v>
      </c>
      <c r="J9" s="29">
        <v>51</v>
      </c>
      <c r="K9" s="29"/>
      <c r="L9" s="29">
        <v>51</v>
      </c>
    </row>
    <row r="10" spans="1:12" x14ac:dyDescent="0.25">
      <c r="A10" s="28" t="s">
        <v>22</v>
      </c>
      <c r="B10" s="29"/>
      <c r="C10" s="29">
        <v>13</v>
      </c>
      <c r="D10" s="29">
        <v>2</v>
      </c>
      <c r="E10" s="29">
        <v>15</v>
      </c>
      <c r="I10" s="28" t="s">
        <v>22</v>
      </c>
      <c r="J10" s="29">
        <v>13</v>
      </c>
      <c r="K10" s="29">
        <v>2</v>
      </c>
      <c r="L10" s="29">
        <v>15</v>
      </c>
    </row>
    <row r="11" spans="1:12" x14ac:dyDescent="0.25">
      <c r="A11" s="28" t="s">
        <v>24</v>
      </c>
      <c r="B11" s="29"/>
      <c r="C11" s="29">
        <v>1</v>
      </c>
      <c r="D11" s="29"/>
      <c r="E11" s="29">
        <v>1</v>
      </c>
      <c r="I11" s="28" t="s">
        <v>24</v>
      </c>
      <c r="J11" s="29">
        <v>1</v>
      </c>
      <c r="K11" s="29"/>
      <c r="L11" s="29">
        <v>1</v>
      </c>
    </row>
    <row r="12" spans="1:12" x14ac:dyDescent="0.25">
      <c r="A12" s="28" t="s">
        <v>28</v>
      </c>
      <c r="B12" s="29">
        <v>1</v>
      </c>
      <c r="C12" s="29">
        <v>10</v>
      </c>
      <c r="D12" s="29"/>
      <c r="E12" s="29">
        <v>11</v>
      </c>
      <c r="I12" s="28" t="s">
        <v>28</v>
      </c>
      <c r="J12" s="29">
        <v>9</v>
      </c>
      <c r="K12" s="29"/>
      <c r="L12" s="29">
        <v>9</v>
      </c>
    </row>
    <row r="13" spans="1:12" x14ac:dyDescent="0.25">
      <c r="A13" s="28" t="s">
        <v>33</v>
      </c>
      <c r="B13" s="29">
        <v>3</v>
      </c>
      <c r="C13" s="29">
        <v>14</v>
      </c>
      <c r="D13" s="29"/>
      <c r="E13" s="29">
        <v>17</v>
      </c>
      <c r="I13" s="28" t="s">
        <v>33</v>
      </c>
      <c r="J13" s="29">
        <v>6</v>
      </c>
      <c r="K13" s="29"/>
      <c r="L13" s="29">
        <v>6</v>
      </c>
    </row>
    <row r="14" spans="1:12" x14ac:dyDescent="0.25">
      <c r="A14" s="28" t="s">
        <v>27</v>
      </c>
      <c r="B14" s="29"/>
      <c r="C14" s="29">
        <v>27</v>
      </c>
      <c r="D14" s="29">
        <v>1</v>
      </c>
      <c r="E14" s="29">
        <v>28</v>
      </c>
      <c r="I14" s="28" t="s">
        <v>27</v>
      </c>
      <c r="J14" s="29">
        <v>25</v>
      </c>
      <c r="K14" s="29">
        <v>1</v>
      </c>
      <c r="L14" s="29">
        <v>26</v>
      </c>
    </row>
    <row r="15" spans="1:12" x14ac:dyDescent="0.25">
      <c r="A15" s="28" t="s">
        <v>53</v>
      </c>
      <c r="B15" s="29"/>
      <c r="C15" s="29">
        <v>7</v>
      </c>
      <c r="D15" s="29"/>
      <c r="E15" s="29">
        <v>7</v>
      </c>
      <c r="I15" s="28" t="s">
        <v>53</v>
      </c>
      <c r="J15" s="29">
        <v>5</v>
      </c>
      <c r="K15" s="29"/>
      <c r="L15" s="29">
        <v>5</v>
      </c>
    </row>
    <row r="16" spans="1:12" x14ac:dyDescent="0.25">
      <c r="A16" s="28" t="s">
        <v>43</v>
      </c>
      <c r="B16" s="29">
        <v>2</v>
      </c>
      <c r="C16" s="29">
        <v>8</v>
      </c>
      <c r="D16" s="29">
        <v>4</v>
      </c>
      <c r="E16" s="29">
        <v>14</v>
      </c>
      <c r="I16" s="28" t="s">
        <v>43</v>
      </c>
      <c r="J16" s="29">
        <v>8</v>
      </c>
      <c r="K16" s="29">
        <v>2</v>
      </c>
      <c r="L16" s="29">
        <v>10</v>
      </c>
    </row>
    <row r="17" spans="1:12" x14ac:dyDescent="0.25">
      <c r="A17" s="28" t="s">
        <v>72</v>
      </c>
      <c r="B17" s="29"/>
      <c r="C17" s="29">
        <v>1</v>
      </c>
      <c r="D17" s="29"/>
      <c r="E17" s="29">
        <v>1</v>
      </c>
      <c r="I17" s="28" t="s">
        <v>72</v>
      </c>
      <c r="J17" s="29">
        <v>1</v>
      </c>
      <c r="K17" s="29"/>
      <c r="L17" s="29">
        <v>1</v>
      </c>
    </row>
    <row r="18" spans="1:12" x14ac:dyDescent="0.25">
      <c r="A18" s="28" t="s">
        <v>18</v>
      </c>
      <c r="B18" s="29"/>
      <c r="C18" s="29">
        <v>5</v>
      </c>
      <c r="D18" s="29"/>
      <c r="E18" s="29">
        <v>5</v>
      </c>
      <c r="I18" s="28" t="s">
        <v>18</v>
      </c>
      <c r="J18" s="29">
        <v>5</v>
      </c>
      <c r="K18" s="29"/>
      <c r="L18" s="29">
        <v>5</v>
      </c>
    </row>
    <row r="19" spans="1:12" x14ac:dyDescent="0.25">
      <c r="A19" s="28" t="s">
        <v>14</v>
      </c>
      <c r="B19" s="29"/>
      <c r="C19" s="29">
        <v>26</v>
      </c>
      <c r="D19" s="29"/>
      <c r="E19" s="29">
        <v>26</v>
      </c>
      <c r="I19" s="28" t="s">
        <v>14</v>
      </c>
      <c r="J19" s="29">
        <v>24</v>
      </c>
      <c r="K19" s="29"/>
      <c r="L19" s="29">
        <v>24</v>
      </c>
    </row>
    <row r="20" spans="1:12" x14ac:dyDescent="0.25">
      <c r="A20" s="28" t="s">
        <v>57</v>
      </c>
      <c r="B20" s="29"/>
      <c r="C20" s="29">
        <v>9</v>
      </c>
      <c r="D20" s="29"/>
      <c r="E20" s="29">
        <v>9</v>
      </c>
      <c r="I20" s="28" t="s">
        <v>39</v>
      </c>
      <c r="J20" s="29">
        <v>5</v>
      </c>
      <c r="K20" s="29"/>
      <c r="L20" s="29">
        <v>5</v>
      </c>
    </row>
    <row r="21" spans="1:12" x14ac:dyDescent="0.25">
      <c r="A21" s="28" t="s">
        <v>39</v>
      </c>
      <c r="B21" s="29"/>
      <c r="C21" s="29">
        <v>5</v>
      </c>
      <c r="D21" s="29"/>
      <c r="E21" s="29">
        <v>5</v>
      </c>
      <c r="I21" s="28" t="s">
        <v>46</v>
      </c>
      <c r="J21" s="29">
        <v>1</v>
      </c>
      <c r="K21" s="29"/>
      <c r="L21" s="29">
        <v>1</v>
      </c>
    </row>
    <row r="22" spans="1:12" x14ac:dyDescent="0.25">
      <c r="A22" s="28" t="s">
        <v>58</v>
      </c>
      <c r="B22" s="29">
        <v>1</v>
      </c>
      <c r="C22" s="29"/>
      <c r="D22" s="29"/>
      <c r="E22" s="29">
        <v>1</v>
      </c>
      <c r="I22" s="28" t="s">
        <v>70</v>
      </c>
      <c r="J22" s="29">
        <v>1</v>
      </c>
      <c r="K22" s="29"/>
      <c r="L22" s="29">
        <v>1</v>
      </c>
    </row>
    <row r="23" spans="1:12" x14ac:dyDescent="0.25">
      <c r="A23" s="28" t="s">
        <v>46</v>
      </c>
      <c r="B23" s="29"/>
      <c r="C23" s="29">
        <v>1</v>
      </c>
      <c r="D23" s="29"/>
      <c r="E23" s="29">
        <v>1</v>
      </c>
      <c r="I23" s="28" t="s">
        <v>97</v>
      </c>
      <c r="J23" s="29">
        <v>157</v>
      </c>
      <c r="K23" s="29">
        <v>5</v>
      </c>
      <c r="L23" s="29">
        <v>162</v>
      </c>
    </row>
    <row r="24" spans="1:12" x14ac:dyDescent="0.25">
      <c r="A24" s="28" t="s">
        <v>70</v>
      </c>
      <c r="B24" s="29"/>
      <c r="C24" s="29">
        <v>1</v>
      </c>
      <c r="D24" s="29"/>
      <c r="E24" s="29">
        <v>1</v>
      </c>
    </row>
    <row r="25" spans="1:12" x14ac:dyDescent="0.25">
      <c r="A25" s="28" t="s">
        <v>97</v>
      </c>
      <c r="B25" s="29">
        <v>14</v>
      </c>
      <c r="C25" s="29">
        <v>181</v>
      </c>
      <c r="D25" s="29">
        <v>8</v>
      </c>
      <c r="E25" s="29">
        <v>203</v>
      </c>
    </row>
    <row r="28" spans="1:12" x14ac:dyDescent="0.25">
      <c r="J28">
        <f>27+5</f>
        <v>32</v>
      </c>
    </row>
    <row r="32" spans="1:12" x14ac:dyDescent="0.25">
      <c r="A32" s="27" t="s">
        <v>11</v>
      </c>
      <c r="B32" t="s">
        <v>100</v>
      </c>
    </row>
    <row r="33" spans="1:10" x14ac:dyDescent="0.25">
      <c r="A33" s="27" t="s">
        <v>5</v>
      </c>
      <c r="B33" t="s">
        <v>95</v>
      </c>
    </row>
    <row r="35" spans="1:10" x14ac:dyDescent="0.25">
      <c r="A35" s="27" t="s">
        <v>99</v>
      </c>
      <c r="B35" s="27" t="s">
        <v>98</v>
      </c>
    </row>
    <row r="36" spans="1:10" x14ac:dyDescent="0.25">
      <c r="A36" s="27" t="s">
        <v>96</v>
      </c>
      <c r="B36" t="s">
        <v>60</v>
      </c>
      <c r="C36" t="s">
        <v>76</v>
      </c>
      <c r="D36" t="s">
        <v>97</v>
      </c>
    </row>
    <row r="37" spans="1:10" x14ac:dyDescent="0.25">
      <c r="A37" s="28" t="s">
        <v>15</v>
      </c>
      <c r="B37" s="29"/>
      <c r="C37" s="29">
        <v>1</v>
      </c>
      <c r="D37" s="29">
        <v>1</v>
      </c>
    </row>
    <row r="38" spans="1:10" x14ac:dyDescent="0.25">
      <c r="A38" s="28" t="s">
        <v>28</v>
      </c>
      <c r="B38" s="29">
        <v>1</v>
      </c>
      <c r="C38" s="29"/>
      <c r="D38" s="29">
        <v>1</v>
      </c>
    </row>
    <row r="39" spans="1:10" x14ac:dyDescent="0.25">
      <c r="A39" s="28" t="s">
        <v>33</v>
      </c>
      <c r="B39" s="29">
        <v>8</v>
      </c>
      <c r="C39" s="29"/>
      <c r="D39" s="29">
        <v>8</v>
      </c>
    </row>
    <row r="40" spans="1:10" x14ac:dyDescent="0.25">
      <c r="A40" s="28" t="s">
        <v>27</v>
      </c>
      <c r="B40" s="29">
        <v>2</v>
      </c>
      <c r="C40" s="29"/>
      <c r="D40" s="29">
        <v>2</v>
      </c>
      <c r="J40">
        <f>574-8</f>
        <v>566</v>
      </c>
    </row>
    <row r="41" spans="1:10" x14ac:dyDescent="0.25">
      <c r="A41" s="28" t="s">
        <v>53</v>
      </c>
      <c r="B41" s="29">
        <v>2</v>
      </c>
      <c r="C41" s="29"/>
      <c r="D41" s="29">
        <v>2</v>
      </c>
    </row>
    <row r="42" spans="1:10" x14ac:dyDescent="0.25">
      <c r="A42" s="28" t="s">
        <v>43</v>
      </c>
      <c r="B42" s="29"/>
      <c r="C42" s="29">
        <v>2</v>
      </c>
      <c r="D42" s="29">
        <v>2</v>
      </c>
    </row>
    <row r="43" spans="1:10" x14ac:dyDescent="0.25">
      <c r="A43" s="28" t="s">
        <v>14</v>
      </c>
      <c r="B43" s="29">
        <v>2</v>
      </c>
      <c r="C43" s="29"/>
      <c r="D43" s="29">
        <v>2</v>
      </c>
    </row>
    <row r="44" spans="1:10" x14ac:dyDescent="0.25">
      <c r="A44" s="28" t="s">
        <v>57</v>
      </c>
      <c r="B44" s="29">
        <v>9</v>
      </c>
      <c r="C44" s="29"/>
      <c r="D44" s="29">
        <v>9</v>
      </c>
    </row>
    <row r="45" spans="1:10" x14ac:dyDescent="0.25">
      <c r="A45" s="28" t="s">
        <v>97</v>
      </c>
      <c r="B45" s="29">
        <v>24</v>
      </c>
      <c r="C45" s="29">
        <v>3</v>
      </c>
      <c r="D45" s="29">
        <v>27</v>
      </c>
    </row>
    <row r="69" spans="9:9" x14ac:dyDescent="0.25">
      <c r="I69">
        <v>17</v>
      </c>
    </row>
    <row r="70" spans="9:9" x14ac:dyDescent="0.25">
      <c r="I70">
        <v>12</v>
      </c>
    </row>
    <row r="71" spans="9:9" x14ac:dyDescent="0.25">
      <c r="I71">
        <f>+I69-I70</f>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tabSelected="1" workbookViewId="0">
      <selection activeCell="N39" sqref="N39"/>
    </sheetView>
  </sheetViews>
  <sheetFormatPr baseColWidth="10" defaultRowHeight="15" x14ac:dyDescent="0.25"/>
  <cols>
    <col min="1" max="1" width="42.140625" customWidth="1"/>
  </cols>
  <sheetData>
    <row r="2" spans="1:10" x14ac:dyDescent="0.25">
      <c r="A2" s="32" t="s">
        <v>85</v>
      </c>
      <c r="B2" s="32"/>
      <c r="C2" s="32"/>
      <c r="D2" s="32"/>
      <c r="E2" s="32"/>
      <c r="F2" s="32"/>
      <c r="G2" s="32"/>
      <c r="H2" s="32"/>
      <c r="I2" s="32"/>
      <c r="J2" s="32"/>
    </row>
    <row r="3" spans="1:10" x14ac:dyDescent="0.25">
      <c r="A3" s="32" t="s">
        <v>86</v>
      </c>
      <c r="B3" s="32"/>
      <c r="C3" s="32"/>
      <c r="D3" s="32"/>
      <c r="E3" s="32"/>
      <c r="F3" s="32"/>
      <c r="G3" s="32"/>
      <c r="H3" s="32"/>
      <c r="I3" s="32"/>
      <c r="J3" s="32"/>
    </row>
    <row r="4" spans="1:10" x14ac:dyDescent="0.25">
      <c r="A4" s="32" t="s">
        <v>1179</v>
      </c>
      <c r="B4" s="32"/>
      <c r="C4" s="32"/>
      <c r="D4" s="32"/>
      <c r="E4" s="32"/>
      <c r="F4" s="32"/>
      <c r="G4" s="32"/>
      <c r="H4" s="32"/>
      <c r="I4" s="32"/>
      <c r="J4" s="32"/>
    </row>
    <row r="5" spans="1:10" x14ac:dyDescent="0.25">
      <c r="A5" s="32" t="s">
        <v>1188</v>
      </c>
      <c r="B5" s="32"/>
      <c r="C5" s="32"/>
      <c r="D5" s="32"/>
      <c r="E5" s="32"/>
      <c r="F5" s="32"/>
      <c r="G5" s="32"/>
      <c r="H5" s="32"/>
      <c r="I5" s="32"/>
      <c r="J5" s="32"/>
    </row>
    <row r="6" spans="1:10" ht="15.75" thickBot="1" x14ac:dyDescent="0.3">
      <c r="A6" s="1"/>
    </row>
    <row r="7" spans="1:10" ht="23.45" customHeight="1" x14ac:dyDescent="0.25">
      <c r="A7" s="9"/>
      <c r="B7" s="33" t="s">
        <v>1189</v>
      </c>
      <c r="C7" s="34"/>
      <c r="D7" s="34"/>
      <c r="E7" s="35"/>
      <c r="F7" s="36" t="s">
        <v>1190</v>
      </c>
      <c r="G7" s="37"/>
      <c r="H7" s="37"/>
      <c r="I7" s="37"/>
      <c r="J7" s="38"/>
    </row>
    <row r="8" spans="1:10" ht="36" x14ac:dyDescent="0.25">
      <c r="A8" s="10" t="s">
        <v>87</v>
      </c>
      <c r="B8" s="11" t="s">
        <v>88</v>
      </c>
      <c r="C8" s="12" t="s">
        <v>89</v>
      </c>
      <c r="D8" s="12" t="s">
        <v>90</v>
      </c>
      <c r="E8" s="13" t="s">
        <v>91</v>
      </c>
      <c r="F8" s="14" t="s">
        <v>88</v>
      </c>
      <c r="G8" s="15" t="s">
        <v>89</v>
      </c>
      <c r="H8" s="15" t="s">
        <v>90</v>
      </c>
      <c r="I8" s="15" t="s">
        <v>92</v>
      </c>
      <c r="J8" s="16" t="s">
        <v>93</v>
      </c>
    </row>
    <row r="9" spans="1:10" x14ac:dyDescent="0.25">
      <c r="A9" s="31" t="s">
        <v>42</v>
      </c>
      <c r="B9" s="18">
        <v>0</v>
      </c>
      <c r="C9" s="18">
        <v>0</v>
      </c>
      <c r="D9" s="18">
        <v>0</v>
      </c>
      <c r="E9" s="19" t="s">
        <v>109</v>
      </c>
      <c r="F9" s="20">
        <f>+VLOOKUP(A9,TD!$A$6:$E$25,5,FALSE)</f>
        <v>1</v>
      </c>
      <c r="G9" s="20">
        <f>+VLOOKUP(A9,TD!$A$6:$E$25,3,FALSE)</f>
        <v>1</v>
      </c>
      <c r="H9" s="20">
        <f>+VLOOKUP($A9,TD!$A$6:$E$24,4,FALSE)</f>
        <v>0</v>
      </c>
      <c r="I9" s="20">
        <f>+VLOOKUP(A9,TD!$A$6:$E$24,2,FALSE)</f>
        <v>0</v>
      </c>
      <c r="J9" s="21">
        <f t="shared" ref="J9:J41" si="0">+G9/F9</f>
        <v>1</v>
      </c>
    </row>
    <row r="10" spans="1:10" x14ac:dyDescent="0.25">
      <c r="A10" s="31" t="s">
        <v>43</v>
      </c>
      <c r="B10" s="18">
        <f>+VLOOKUP(A10,TD!$A$36:$D$45,4,FALSE)+VLOOKUP(A10,TD!$I$6:$K$23,3,FALSE)</f>
        <v>4</v>
      </c>
      <c r="C10" s="18">
        <f>+VLOOKUP(A10,TD!$A$36:$D$44,2,FALSE)</f>
        <v>0</v>
      </c>
      <c r="D10" s="18">
        <f>+VLOOKUP(A10,TD!$A$36:$D$45,3,FALSE)+VLOOKUP(A10,TD!$I$6:$L$23,3,FALSE)</f>
        <v>4</v>
      </c>
      <c r="E10" s="19">
        <f t="shared" ref="E10:E24" si="1">+C10/B10</f>
        <v>0</v>
      </c>
      <c r="F10" s="20">
        <f>+VLOOKUP(A10,TD!$A$6:$E$25,5,FALSE)</f>
        <v>14</v>
      </c>
      <c r="G10" s="20">
        <f>+VLOOKUP(A10,TD!$A$6:$E$25,3,FALSE)</f>
        <v>8</v>
      </c>
      <c r="H10" s="20">
        <f>+VLOOKUP($A10,TD!$A$6:$E$24,4,FALSE)</f>
        <v>4</v>
      </c>
      <c r="I10" s="20">
        <f>+VLOOKUP(A10,TD!$A$6:$E$24,2,FALSE)</f>
        <v>2</v>
      </c>
      <c r="J10" s="21">
        <f t="shared" si="0"/>
        <v>0.5714285714285714</v>
      </c>
    </row>
    <row r="11" spans="1:10" x14ac:dyDescent="0.25">
      <c r="A11" s="31" t="s">
        <v>52</v>
      </c>
      <c r="B11" s="18">
        <v>0</v>
      </c>
      <c r="C11" s="18">
        <v>0</v>
      </c>
      <c r="D11" s="18">
        <v>0</v>
      </c>
      <c r="E11" s="19" t="s">
        <v>109</v>
      </c>
      <c r="F11" s="20">
        <v>0</v>
      </c>
      <c r="G11" s="20">
        <v>0</v>
      </c>
      <c r="H11" s="20">
        <v>0</v>
      </c>
      <c r="I11" s="20">
        <v>0</v>
      </c>
      <c r="J11" s="21" t="s">
        <v>109</v>
      </c>
    </row>
    <row r="12" spans="1:10" x14ac:dyDescent="0.25">
      <c r="A12" s="31" t="s">
        <v>79</v>
      </c>
      <c r="B12" s="18">
        <v>0</v>
      </c>
      <c r="C12" s="18">
        <v>0</v>
      </c>
      <c r="D12" s="18">
        <v>0</v>
      </c>
      <c r="E12" s="19" t="s">
        <v>109</v>
      </c>
      <c r="F12" s="20">
        <v>0</v>
      </c>
      <c r="G12" s="20">
        <v>0</v>
      </c>
      <c r="H12" s="20">
        <v>0</v>
      </c>
      <c r="I12" s="20">
        <v>0</v>
      </c>
      <c r="J12" s="21" t="s">
        <v>109</v>
      </c>
    </row>
    <row r="13" spans="1:10" x14ac:dyDescent="0.25">
      <c r="A13" s="31" t="s">
        <v>72</v>
      </c>
      <c r="B13" s="18">
        <v>0</v>
      </c>
      <c r="C13" s="18">
        <v>0</v>
      </c>
      <c r="D13" s="18">
        <v>0</v>
      </c>
      <c r="E13" s="19" t="s">
        <v>109</v>
      </c>
      <c r="F13" s="20">
        <f>+VLOOKUP(A13,TD!$A$6:$E$25,5,FALSE)</f>
        <v>1</v>
      </c>
      <c r="G13" s="20">
        <f>+VLOOKUP(A13,TD!$A$6:$E$25,3,FALSE)</f>
        <v>1</v>
      </c>
      <c r="H13" s="20">
        <f>+VLOOKUP($A13,TD!$A$6:$E$24,4,FALSE)</f>
        <v>0</v>
      </c>
      <c r="I13" s="20">
        <f>+VLOOKUP(A13,TD!$A$6:$E$24,2,FALSE)</f>
        <v>0</v>
      </c>
      <c r="J13" s="21">
        <f t="shared" ref="J13:J40" si="2">+G13/F13</f>
        <v>1</v>
      </c>
    </row>
    <row r="14" spans="1:10" x14ac:dyDescent="0.25">
      <c r="A14" s="31" t="s">
        <v>81</v>
      </c>
      <c r="B14" s="18">
        <v>0</v>
      </c>
      <c r="C14" s="18">
        <v>0</v>
      </c>
      <c r="D14" s="18">
        <v>0</v>
      </c>
      <c r="E14" s="19" t="s">
        <v>109</v>
      </c>
      <c r="F14" s="20">
        <v>0</v>
      </c>
      <c r="G14" s="20">
        <v>0</v>
      </c>
      <c r="H14" s="20">
        <v>0</v>
      </c>
      <c r="I14" s="20">
        <v>0</v>
      </c>
      <c r="J14" s="21" t="s">
        <v>109</v>
      </c>
    </row>
    <row r="15" spans="1:10" ht="22.5" x14ac:dyDescent="0.25">
      <c r="A15" s="31" t="s">
        <v>18</v>
      </c>
      <c r="B15" s="18">
        <v>0</v>
      </c>
      <c r="C15" s="18">
        <v>0</v>
      </c>
      <c r="D15" s="18">
        <v>0</v>
      </c>
      <c r="E15" s="19" t="s">
        <v>109</v>
      </c>
      <c r="F15" s="20">
        <f>+VLOOKUP(A15,TD!$A$6:$E$25,5,FALSE)</f>
        <v>5</v>
      </c>
      <c r="G15" s="20">
        <f>+VLOOKUP(A15,TD!$A$6:$E$25,3,FALSE)</f>
        <v>5</v>
      </c>
      <c r="H15" s="20">
        <f>+VLOOKUP($A15,TD!$A$6:$E$24,4,FALSE)</f>
        <v>0</v>
      </c>
      <c r="I15" s="20">
        <f>+VLOOKUP(A15,TD!$A$6:$E$24,2,FALSE)</f>
        <v>0</v>
      </c>
      <c r="J15" s="21">
        <f t="shared" si="2"/>
        <v>1</v>
      </c>
    </row>
    <row r="16" spans="1:10" x14ac:dyDescent="0.25">
      <c r="A16" s="31" t="s">
        <v>14</v>
      </c>
      <c r="B16" s="18">
        <f>+VLOOKUP(A16,TD!$A$36:$D$45,4,FALSE)+VLOOKUP(A16,TD!$I$6:$K$23,3,FALSE)</f>
        <v>2</v>
      </c>
      <c r="C16" s="18">
        <f>+VLOOKUP(A16,TD!$A$36:$D$44,2,FALSE)</f>
        <v>2</v>
      </c>
      <c r="D16" s="18">
        <f>+VLOOKUP(A16,TD!$A$36:$D$45,3,FALSE)</f>
        <v>0</v>
      </c>
      <c r="E16" s="19" t="s">
        <v>109</v>
      </c>
      <c r="F16" s="20">
        <f>+VLOOKUP(A16,TD!$A$6:$E$25,5,FALSE)</f>
        <v>26</v>
      </c>
      <c r="G16" s="20">
        <f>+VLOOKUP(A16,TD!$A$6:$E$25,3,FALSE)</f>
        <v>26</v>
      </c>
      <c r="H16" s="20">
        <f>+VLOOKUP($A16,TD!$A$6:$E$24,4,FALSE)</f>
        <v>0</v>
      </c>
      <c r="I16" s="20">
        <f>+VLOOKUP(A16,TD!$A$6:$E$24,2,FALSE)</f>
        <v>0</v>
      </c>
      <c r="J16" s="21">
        <f t="shared" si="2"/>
        <v>1</v>
      </c>
    </row>
    <row r="17" spans="1:10" x14ac:dyDescent="0.25">
      <c r="A17" s="31" t="s">
        <v>57</v>
      </c>
      <c r="B17" s="18">
        <f>+VLOOKUP(A17,TD!$A$36:$D$45,4,FALSE)</f>
        <v>9</v>
      </c>
      <c r="C17" s="18">
        <f>+VLOOKUP(A17,TD!$A$36:$D$44,2,FALSE)</f>
        <v>9</v>
      </c>
      <c r="D17" s="18">
        <f>+VLOOKUP(A17,TD!$A$36:$D$45,3,FALSE)</f>
        <v>0</v>
      </c>
      <c r="E17" s="19" t="s">
        <v>109</v>
      </c>
      <c r="F17" s="20">
        <f>+VLOOKUP(A17,TD!$A$6:$E$25,5,FALSE)</f>
        <v>9</v>
      </c>
      <c r="G17" s="20">
        <f>+VLOOKUP(A17,TD!$A$6:$E$25,3,FALSE)</f>
        <v>9</v>
      </c>
      <c r="H17" s="20">
        <f>+VLOOKUP($A17,TD!$A$6:$E$24,4,FALSE)</f>
        <v>0</v>
      </c>
      <c r="I17" s="20">
        <f>+VLOOKUP(A17,TD!$A$6:$E$24,2,FALSE)</f>
        <v>0</v>
      </c>
      <c r="J17" s="21">
        <f t="shared" si="2"/>
        <v>1</v>
      </c>
    </row>
    <row r="18" spans="1:10" ht="22.5" x14ac:dyDescent="0.25">
      <c r="A18" s="31" t="s">
        <v>45</v>
      </c>
      <c r="B18" s="18">
        <v>0</v>
      </c>
      <c r="C18" s="18">
        <v>0</v>
      </c>
      <c r="D18" s="18">
        <v>0</v>
      </c>
      <c r="E18" s="19" t="s">
        <v>109</v>
      </c>
      <c r="F18" s="20">
        <v>0</v>
      </c>
      <c r="G18" s="20">
        <v>0</v>
      </c>
      <c r="H18" s="20">
        <v>0</v>
      </c>
      <c r="I18" s="20">
        <v>0</v>
      </c>
      <c r="J18" s="21" t="s">
        <v>109</v>
      </c>
    </row>
    <row r="19" spans="1:10" x14ac:dyDescent="0.25">
      <c r="A19" s="31" t="s">
        <v>24</v>
      </c>
      <c r="B19" s="18">
        <v>0</v>
      </c>
      <c r="C19" s="18">
        <v>0</v>
      </c>
      <c r="D19" s="18">
        <v>0</v>
      </c>
      <c r="E19" s="19" t="s">
        <v>109</v>
      </c>
      <c r="F19" s="20">
        <f>+VLOOKUP(A19,TD!$A$6:$E$25,5,FALSE)</f>
        <v>1</v>
      </c>
      <c r="G19" s="20">
        <f>+VLOOKUP(A19,TD!$A$6:$E$25,3,FALSE)</f>
        <v>1</v>
      </c>
      <c r="H19" s="20">
        <f>+VLOOKUP($A19,TD!$A$6:$E$24,4,FALSE)</f>
        <v>0</v>
      </c>
      <c r="I19" s="20">
        <f>+VLOOKUP(A19,TD!$A$6:$E$24,2,FALSE)</f>
        <v>0</v>
      </c>
      <c r="J19" s="21">
        <f t="shared" si="2"/>
        <v>1</v>
      </c>
    </row>
    <row r="20" spans="1:10" x14ac:dyDescent="0.25">
      <c r="A20" s="31" t="s">
        <v>27</v>
      </c>
      <c r="B20" s="18">
        <v>2</v>
      </c>
      <c r="C20" s="18">
        <f>+VLOOKUP(A20,TD!$A$36:$D$44,2,FALSE)</f>
        <v>2</v>
      </c>
      <c r="D20" s="18">
        <v>0</v>
      </c>
      <c r="E20" s="19">
        <f t="shared" si="1"/>
        <v>1</v>
      </c>
      <c r="F20" s="20">
        <f>+VLOOKUP(A20,TD!$A$6:$E$25,5,FALSE)</f>
        <v>28</v>
      </c>
      <c r="G20" s="20">
        <v>28</v>
      </c>
      <c r="H20" s="20">
        <v>0</v>
      </c>
      <c r="I20" s="20">
        <f>+VLOOKUP(A20,TD!$A$6:$E$24,2,FALSE)</f>
        <v>0</v>
      </c>
      <c r="J20" s="21">
        <f t="shared" si="2"/>
        <v>1</v>
      </c>
    </row>
    <row r="21" spans="1:10" x14ac:dyDescent="0.25">
      <c r="A21" s="31" t="s">
        <v>20</v>
      </c>
      <c r="B21" s="18">
        <v>0</v>
      </c>
      <c r="C21" s="18">
        <v>0</v>
      </c>
      <c r="D21" s="18">
        <v>0</v>
      </c>
      <c r="E21" s="19" t="s">
        <v>109</v>
      </c>
      <c r="F21" s="20">
        <f>+VLOOKUP(A21,TD!$A$6:$E$25,5,FALSE)</f>
        <v>1</v>
      </c>
      <c r="G21" s="20">
        <f>+VLOOKUP(A21,TD!$A$6:$E$25,3,FALSE)</f>
        <v>1</v>
      </c>
      <c r="H21" s="20">
        <f>+VLOOKUP($A21,TD!$A$6:$E$24,4,FALSE)</f>
        <v>0</v>
      </c>
      <c r="I21" s="20">
        <f>+VLOOKUP(A21,TD!$A$6:$E$24,2,FALSE)</f>
        <v>0</v>
      </c>
      <c r="J21" s="21">
        <f t="shared" si="2"/>
        <v>1</v>
      </c>
    </row>
    <row r="22" spans="1:10" x14ac:dyDescent="0.25">
      <c r="A22" s="31" t="s">
        <v>22</v>
      </c>
      <c r="B22" s="18">
        <f>+VLOOKUP(A22,TD!$I$6:$K$23,3,FALSE)</f>
        <v>2</v>
      </c>
      <c r="C22" s="18">
        <v>0</v>
      </c>
      <c r="D22" s="18">
        <f>+VLOOKUP(A22,TD!$I$6:$L$23,3,FALSE)</f>
        <v>2</v>
      </c>
      <c r="E22" s="19" t="s">
        <v>109</v>
      </c>
      <c r="F22" s="20">
        <f>+VLOOKUP(A22,TD!$A$6:$E$25,5,FALSE)</f>
        <v>15</v>
      </c>
      <c r="G22" s="20">
        <f>+VLOOKUP(A22,TD!$A$6:$E$25,3,FALSE)</f>
        <v>13</v>
      </c>
      <c r="H22" s="20">
        <f>+VLOOKUP($A22,TD!$A$6:$E$24,4,FALSE)</f>
        <v>2</v>
      </c>
      <c r="I22" s="20">
        <f>+VLOOKUP(A22,TD!$A$6:$E$24,2,FALSE)</f>
        <v>0</v>
      </c>
      <c r="J22" s="21">
        <f t="shared" si="2"/>
        <v>0.8666666666666667</v>
      </c>
    </row>
    <row r="23" spans="1:10" x14ac:dyDescent="0.25">
      <c r="A23" s="31" t="s">
        <v>15</v>
      </c>
      <c r="B23" s="18">
        <f>+VLOOKUP(A23,TD!$A$36:$D$45,4,FALSE)+VLOOKUP(A23,TD!$I$6:$K$23,3,FALSE)</f>
        <v>1</v>
      </c>
      <c r="C23" s="18">
        <f>+VLOOKUP(A23,TD!$A$36:$D$44,2,FALSE)</f>
        <v>0</v>
      </c>
      <c r="D23" s="18">
        <f>+VLOOKUP(A23,TD!$A$36:$D$45,3,FALSE)+VLOOKUP(A23,TD!$I$6:$L$23,3,FALSE)</f>
        <v>1</v>
      </c>
      <c r="E23" s="19">
        <f t="shared" si="1"/>
        <v>0</v>
      </c>
      <c r="F23" s="20">
        <f>+VLOOKUP(A23,TD!$A$6:$E$25,5,FALSE)</f>
        <v>59</v>
      </c>
      <c r="G23" s="20">
        <f>+VLOOKUP(A23,TD!$A$6:$E$25,3,FALSE)</f>
        <v>51</v>
      </c>
      <c r="H23" s="20">
        <f>+VLOOKUP($A23,TD!$A$6:$E$24,4,FALSE)</f>
        <v>1</v>
      </c>
      <c r="I23" s="20">
        <f>+VLOOKUP(A23,TD!$A$6:$E$24,2,FALSE)</f>
        <v>7</v>
      </c>
      <c r="J23" s="21">
        <f t="shared" si="2"/>
        <v>0.86440677966101698</v>
      </c>
    </row>
    <row r="24" spans="1:10" x14ac:dyDescent="0.25">
      <c r="A24" s="31" t="s">
        <v>33</v>
      </c>
      <c r="B24" s="18">
        <f>+VLOOKUP(A24,TD!$A$36:$D$45,4,FALSE)+VLOOKUP(A24,TD!$I$6:$K$23,3,FALSE)</f>
        <v>8</v>
      </c>
      <c r="C24" s="18">
        <f>+VLOOKUP(A24,TD!$A$36:$D$44,2,FALSE)</f>
        <v>8</v>
      </c>
      <c r="D24" s="18">
        <f>+VLOOKUP(A24,TD!$A$36:$D$45,3,FALSE)+VLOOKUP(A24,TD!$I$6:$L$23,3,FALSE)</f>
        <v>0</v>
      </c>
      <c r="E24" s="19">
        <f t="shared" si="1"/>
        <v>1</v>
      </c>
      <c r="F24" s="20">
        <f>+VLOOKUP(A24,TD!$A$6:$E$25,5,FALSE)</f>
        <v>17</v>
      </c>
      <c r="G24" s="20">
        <f>+VLOOKUP(A24,TD!$A$6:$E$25,3,FALSE)</f>
        <v>14</v>
      </c>
      <c r="H24" s="20">
        <f>+VLOOKUP($A24,TD!$A$6:$E$24,4,FALSE)</f>
        <v>0</v>
      </c>
      <c r="I24" s="20">
        <f>+VLOOKUP(A24,TD!$A$6:$E$24,2,FALSE)</f>
        <v>3</v>
      </c>
      <c r="J24" s="21">
        <f t="shared" si="2"/>
        <v>0.82352941176470584</v>
      </c>
    </row>
    <row r="25" spans="1:10" x14ac:dyDescent="0.25">
      <c r="A25" s="31" t="s">
        <v>28</v>
      </c>
      <c r="B25" s="18">
        <f>+VLOOKUP(A25,TD!$A$36:$D$45,4,FALSE)+VLOOKUP(A25,TD!$I$6:$K$23,3,FALSE)</f>
        <v>1</v>
      </c>
      <c r="C25" s="18">
        <f>+VLOOKUP(A25,TD!$A$36:$D$44,2,FALSE)</f>
        <v>1</v>
      </c>
      <c r="D25" s="18">
        <f>+VLOOKUP(A25,TD!$A$36:$D$45,3,FALSE)+VLOOKUP(A25,TD!$I$6:$L$23,3,FALSE)</f>
        <v>0</v>
      </c>
      <c r="E25" s="19" t="s">
        <v>109</v>
      </c>
      <c r="F25" s="20">
        <f>+VLOOKUP(A25,TD!$A$6:$E$25,5,FALSE)</f>
        <v>11</v>
      </c>
      <c r="G25" s="20">
        <f>+VLOOKUP(A25,TD!$A$6:$E$25,3,FALSE)</f>
        <v>10</v>
      </c>
      <c r="H25" s="20">
        <f>+VLOOKUP($A25,TD!$A$6:$E$24,4,FALSE)</f>
        <v>0</v>
      </c>
      <c r="I25" s="20">
        <f>+VLOOKUP(A25,TD!$A$6:$E$24,2,FALSE)</f>
        <v>1</v>
      </c>
      <c r="J25" s="21">
        <f t="shared" si="2"/>
        <v>0.90909090909090906</v>
      </c>
    </row>
    <row r="26" spans="1:10" x14ac:dyDescent="0.25">
      <c r="A26" s="31" t="s">
        <v>50</v>
      </c>
      <c r="B26" s="18">
        <v>0</v>
      </c>
      <c r="C26" s="18">
        <v>0</v>
      </c>
      <c r="D26" s="18">
        <v>0</v>
      </c>
      <c r="E26" s="19" t="s">
        <v>109</v>
      </c>
      <c r="F26" s="20">
        <v>0</v>
      </c>
      <c r="G26" s="20">
        <v>0</v>
      </c>
      <c r="H26" s="20">
        <v>0</v>
      </c>
      <c r="I26" s="20">
        <v>0</v>
      </c>
      <c r="J26" s="21" t="s">
        <v>109</v>
      </c>
    </row>
    <row r="27" spans="1:10" x14ac:dyDescent="0.25">
      <c r="A27" s="31" t="s">
        <v>53</v>
      </c>
      <c r="B27" s="18">
        <f>+VLOOKUP(A27,TD!$A$36:$D$45,4,FALSE)+VLOOKUP(A27,TD!$I$6:$K$23,3,FALSE)</f>
        <v>2</v>
      </c>
      <c r="C27" s="18">
        <f>+VLOOKUP(A27,TD!$A$36:$D$44,2,FALSE)</f>
        <v>2</v>
      </c>
      <c r="D27" s="18">
        <f>+VLOOKUP(A27,TD!$A$36:$D$45,3,FALSE)+VLOOKUP(A27,TD!$I$6:$L$23,3,FALSE)</f>
        <v>0</v>
      </c>
      <c r="E27" s="19" t="s">
        <v>109</v>
      </c>
      <c r="F27" s="20">
        <f>+VLOOKUP(A27,TD!$A$6:$E$25,5,FALSE)</f>
        <v>7</v>
      </c>
      <c r="G27" s="20">
        <f>+VLOOKUP(A27,TD!$A$6:$E$25,3,FALSE)</f>
        <v>7</v>
      </c>
      <c r="H27" s="20">
        <f>+VLOOKUP($A27,TD!$A$6:$E$24,4,FALSE)</f>
        <v>0</v>
      </c>
      <c r="I27" s="20">
        <f>+VLOOKUP(A27,TD!$A$6:$E$24,2,FALSE)</f>
        <v>0</v>
      </c>
      <c r="J27" s="21">
        <f t="shared" si="2"/>
        <v>1</v>
      </c>
    </row>
    <row r="28" spans="1:10" ht="22.5" x14ac:dyDescent="0.25">
      <c r="A28" s="31" t="s">
        <v>30</v>
      </c>
      <c r="B28" s="18">
        <v>0</v>
      </c>
      <c r="C28" s="18">
        <v>0</v>
      </c>
      <c r="D28" s="18">
        <v>0</v>
      </c>
      <c r="E28" s="19" t="s">
        <v>109</v>
      </c>
      <c r="F28" s="20">
        <v>0</v>
      </c>
      <c r="G28" s="20">
        <v>0</v>
      </c>
      <c r="H28" s="20">
        <v>0</v>
      </c>
      <c r="I28" s="20">
        <v>0</v>
      </c>
      <c r="J28" s="21" t="s">
        <v>109</v>
      </c>
    </row>
    <row r="29" spans="1:10" x14ac:dyDescent="0.25">
      <c r="A29" s="31" t="s">
        <v>55</v>
      </c>
      <c r="B29" s="18">
        <v>0</v>
      </c>
      <c r="C29" s="18">
        <v>0</v>
      </c>
      <c r="D29" s="18">
        <v>0</v>
      </c>
      <c r="E29" s="19" t="s">
        <v>109</v>
      </c>
      <c r="F29" s="20">
        <v>0</v>
      </c>
      <c r="G29" s="20">
        <v>0</v>
      </c>
      <c r="H29" s="20">
        <v>0</v>
      </c>
      <c r="I29" s="20">
        <v>0</v>
      </c>
      <c r="J29" s="21" t="s">
        <v>109</v>
      </c>
    </row>
    <row r="30" spans="1:10" x14ac:dyDescent="0.25">
      <c r="A30" s="31" t="s">
        <v>62</v>
      </c>
      <c r="B30" s="18">
        <v>0</v>
      </c>
      <c r="C30" s="18">
        <v>0</v>
      </c>
      <c r="D30" s="18">
        <v>0</v>
      </c>
      <c r="E30" s="19" t="s">
        <v>109</v>
      </c>
      <c r="F30" s="20">
        <v>0</v>
      </c>
      <c r="G30" s="20">
        <v>0</v>
      </c>
      <c r="H30" s="20">
        <v>0</v>
      </c>
      <c r="I30" s="20">
        <v>0</v>
      </c>
      <c r="J30" s="21" t="s">
        <v>109</v>
      </c>
    </row>
    <row r="31" spans="1:10" x14ac:dyDescent="0.25">
      <c r="A31" s="31" t="s">
        <v>77</v>
      </c>
      <c r="B31" s="18">
        <v>0</v>
      </c>
      <c r="C31" s="18">
        <v>0</v>
      </c>
      <c r="D31" s="18">
        <v>0</v>
      </c>
      <c r="E31" s="19" t="s">
        <v>109</v>
      </c>
      <c r="F31" s="20">
        <v>0</v>
      </c>
      <c r="G31" s="20">
        <v>0</v>
      </c>
      <c r="H31" s="20">
        <v>0</v>
      </c>
      <c r="I31" s="20">
        <v>0</v>
      </c>
      <c r="J31" s="21" t="s">
        <v>109</v>
      </c>
    </row>
    <row r="32" spans="1:10" ht="22.5" x14ac:dyDescent="0.25">
      <c r="A32" s="31" t="s">
        <v>68</v>
      </c>
      <c r="B32" s="18">
        <v>0</v>
      </c>
      <c r="C32" s="18">
        <v>0</v>
      </c>
      <c r="D32" s="18">
        <v>0</v>
      </c>
      <c r="E32" s="19" t="s">
        <v>109</v>
      </c>
      <c r="F32" s="20">
        <v>0</v>
      </c>
      <c r="G32" s="20">
        <v>0</v>
      </c>
      <c r="H32" s="20">
        <v>0</v>
      </c>
      <c r="I32" s="20">
        <v>0</v>
      </c>
      <c r="J32" s="21" t="s">
        <v>109</v>
      </c>
    </row>
    <row r="33" spans="1:10" x14ac:dyDescent="0.25">
      <c r="A33" s="31" t="s">
        <v>83</v>
      </c>
      <c r="B33" s="18">
        <v>0</v>
      </c>
      <c r="C33" s="18">
        <v>0</v>
      </c>
      <c r="D33" s="18">
        <v>0</v>
      </c>
      <c r="E33" s="19" t="s">
        <v>109</v>
      </c>
      <c r="F33" s="20">
        <v>0</v>
      </c>
      <c r="G33" s="20">
        <v>0</v>
      </c>
      <c r="H33" s="20">
        <v>0</v>
      </c>
      <c r="I33" s="20">
        <v>0</v>
      </c>
      <c r="J33" s="21" t="s">
        <v>109</v>
      </c>
    </row>
    <row r="34" spans="1:10" x14ac:dyDescent="0.25">
      <c r="A34" s="31" t="s">
        <v>36</v>
      </c>
      <c r="B34" s="18">
        <v>0</v>
      </c>
      <c r="C34" s="18">
        <v>0</v>
      </c>
      <c r="D34" s="18">
        <v>0</v>
      </c>
      <c r="E34" s="19" t="s">
        <v>109</v>
      </c>
      <c r="F34" s="20">
        <v>0</v>
      </c>
      <c r="G34" s="20">
        <v>0</v>
      </c>
      <c r="H34" s="20">
        <v>0</v>
      </c>
      <c r="I34" s="20">
        <v>0</v>
      </c>
      <c r="J34" s="21" t="s">
        <v>109</v>
      </c>
    </row>
    <row r="35" spans="1:10" x14ac:dyDescent="0.25">
      <c r="A35" s="31" t="s">
        <v>78</v>
      </c>
      <c r="B35" s="18">
        <v>0</v>
      </c>
      <c r="C35" s="18">
        <v>0</v>
      </c>
      <c r="D35" s="18">
        <v>0</v>
      </c>
      <c r="E35" s="19" t="s">
        <v>109</v>
      </c>
      <c r="F35" s="20">
        <v>0</v>
      </c>
      <c r="G35" s="20">
        <v>0</v>
      </c>
      <c r="H35" s="20">
        <v>0</v>
      </c>
      <c r="I35" s="20">
        <v>0</v>
      </c>
      <c r="J35" s="21" t="s">
        <v>109</v>
      </c>
    </row>
    <row r="36" spans="1:10" x14ac:dyDescent="0.25">
      <c r="A36" s="31" t="s">
        <v>39</v>
      </c>
      <c r="B36" s="18">
        <v>0</v>
      </c>
      <c r="C36" s="18">
        <v>0</v>
      </c>
      <c r="D36" s="18">
        <v>0</v>
      </c>
      <c r="E36" s="19" t="s">
        <v>109</v>
      </c>
      <c r="F36" s="20">
        <f>+VLOOKUP(A36,TD!$A$6:$E$25,5,FALSE)</f>
        <v>5</v>
      </c>
      <c r="G36" s="20">
        <f>+VLOOKUP(A36,TD!$A$6:$E$25,3,FALSE)</f>
        <v>5</v>
      </c>
      <c r="H36" s="20">
        <f>+VLOOKUP($A36,TD!$A$6:$E$24,4,FALSE)</f>
        <v>0</v>
      </c>
      <c r="I36" s="20">
        <f>+VLOOKUP(A36,TD!$A$6:$E$24,2,FALSE)</f>
        <v>0</v>
      </c>
      <c r="J36" s="21">
        <f t="shared" si="2"/>
        <v>1</v>
      </c>
    </row>
    <row r="37" spans="1:10" x14ac:dyDescent="0.25">
      <c r="A37" s="31" t="s">
        <v>58</v>
      </c>
      <c r="B37" s="18">
        <v>0</v>
      </c>
      <c r="C37" s="18">
        <v>0</v>
      </c>
      <c r="D37" s="18">
        <v>0</v>
      </c>
      <c r="E37" s="19" t="s">
        <v>109</v>
      </c>
      <c r="F37" s="20">
        <f>+VLOOKUP(A37,TD!$A$6:$E$25,5,FALSE)</f>
        <v>1</v>
      </c>
      <c r="G37" s="20">
        <f>+VLOOKUP(A37,TD!$A$6:$E$25,3,FALSE)</f>
        <v>0</v>
      </c>
      <c r="H37" s="20">
        <f>+VLOOKUP($A37,TD!$A$6:$E$24,4,FALSE)</f>
        <v>0</v>
      </c>
      <c r="I37" s="20">
        <f>+VLOOKUP(A37,TD!$A$6:$E$24,2,FALSE)</f>
        <v>1</v>
      </c>
      <c r="J37" s="21">
        <f t="shared" si="2"/>
        <v>0</v>
      </c>
    </row>
    <row r="38" spans="1:10" x14ac:dyDescent="0.25">
      <c r="A38" s="17" t="s">
        <v>64</v>
      </c>
      <c r="B38" s="18">
        <v>0</v>
      </c>
      <c r="C38" s="18">
        <v>0</v>
      </c>
      <c r="D38" s="18">
        <v>0</v>
      </c>
      <c r="E38" s="19" t="s">
        <v>109</v>
      </c>
      <c r="F38" s="20">
        <v>0</v>
      </c>
      <c r="G38" s="20">
        <v>0</v>
      </c>
      <c r="H38" s="20">
        <v>0</v>
      </c>
      <c r="I38" s="20">
        <v>0</v>
      </c>
      <c r="J38" s="21" t="s">
        <v>109</v>
      </c>
    </row>
    <row r="39" spans="1:10" x14ac:dyDescent="0.25">
      <c r="A39" s="17" t="s">
        <v>46</v>
      </c>
      <c r="B39" s="18">
        <v>0</v>
      </c>
      <c r="C39" s="18">
        <v>0</v>
      </c>
      <c r="D39" s="18">
        <v>0</v>
      </c>
      <c r="E39" s="19" t="s">
        <v>109</v>
      </c>
      <c r="F39" s="20">
        <f>+VLOOKUP(A39,TD!$A$6:$E$25,5,FALSE)</f>
        <v>1</v>
      </c>
      <c r="G39" s="20">
        <f>+VLOOKUP(A39,TD!$A$6:$E$25,3,FALSE)</f>
        <v>1</v>
      </c>
      <c r="H39" s="20">
        <f>+VLOOKUP($A39,TD!$A$6:$E$24,4,FALSE)</f>
        <v>0</v>
      </c>
      <c r="I39" s="20">
        <f>+VLOOKUP(A39,TD!$A$6:$E$24,2,FALSE)</f>
        <v>0</v>
      </c>
      <c r="J39" s="21">
        <f t="shared" si="2"/>
        <v>1</v>
      </c>
    </row>
    <row r="40" spans="1:10" ht="15.75" thickBot="1" x14ac:dyDescent="0.3">
      <c r="A40" s="22" t="s">
        <v>70</v>
      </c>
      <c r="B40" s="18">
        <v>0</v>
      </c>
      <c r="C40" s="18">
        <v>0</v>
      </c>
      <c r="D40" s="18">
        <v>0</v>
      </c>
      <c r="E40" s="19" t="s">
        <v>109</v>
      </c>
      <c r="F40" s="20">
        <f>+VLOOKUP(A40,TD!$A$6:$E$25,5,FALSE)</f>
        <v>1</v>
      </c>
      <c r="G40" s="20">
        <f>+VLOOKUP(A40,TD!$A$6:$E$25,3,FALSE)</f>
        <v>1</v>
      </c>
      <c r="H40" s="20">
        <f>+VLOOKUP($A40,TD!$A$6:$E$24,4,FALSE)</f>
        <v>0</v>
      </c>
      <c r="I40" s="20">
        <f>+VLOOKUP(A40,TD!$A$6:$E$24,2,FALSE)</f>
        <v>0</v>
      </c>
      <c r="J40" s="21">
        <f t="shared" si="2"/>
        <v>1</v>
      </c>
    </row>
    <row r="41" spans="1:10" ht="15.75" thickBot="1" x14ac:dyDescent="0.3">
      <c r="A41" s="23" t="s">
        <v>94</v>
      </c>
      <c r="B41" s="24">
        <f>SUM(B9:B40)</f>
        <v>31</v>
      </c>
      <c r="C41" s="24">
        <f t="shared" ref="C41:D41" si="3">SUM(C9:C40)</f>
        <v>24</v>
      </c>
      <c r="D41" s="24">
        <f t="shared" si="3"/>
        <v>7</v>
      </c>
      <c r="E41" s="30">
        <f>+C41/B41</f>
        <v>0.77419354838709675</v>
      </c>
      <c r="F41" s="25">
        <f>SUM(F9:F40)</f>
        <v>203</v>
      </c>
      <c r="G41" s="25">
        <f>SUM(G9:G40)</f>
        <v>182</v>
      </c>
      <c r="H41" s="25">
        <f>SUM(H9:H40)</f>
        <v>7</v>
      </c>
      <c r="I41" s="25">
        <f>SUM(I9:I40)</f>
        <v>14</v>
      </c>
      <c r="J41" s="26">
        <f t="shared" si="0"/>
        <v>0.89655172413793105</v>
      </c>
    </row>
    <row r="42" spans="1:10" x14ac:dyDescent="0.25">
      <c r="A42" s="1"/>
    </row>
    <row r="43" spans="1:10" x14ac:dyDescent="0.25">
      <c r="A43" s="1"/>
    </row>
    <row r="44" spans="1:10" x14ac:dyDescent="0.25">
      <c r="A44" s="1"/>
    </row>
    <row r="45" spans="1:10" x14ac:dyDescent="0.25">
      <c r="A45" s="1"/>
    </row>
    <row r="46" spans="1:10" x14ac:dyDescent="0.25">
      <c r="A46" s="1"/>
    </row>
    <row r="47" spans="1:10" x14ac:dyDescent="0.25">
      <c r="A47" s="1"/>
    </row>
    <row r="48" spans="1:10" x14ac:dyDescent="0.25">
      <c r="A48" s="1"/>
    </row>
    <row r="49" spans="1:1" x14ac:dyDescent="0.25">
      <c r="A49" s="1"/>
    </row>
  </sheetData>
  <autoFilter ref="A8:J41"/>
  <mergeCells count="6">
    <mergeCell ref="A2:J2"/>
    <mergeCell ref="A3:J3"/>
    <mergeCell ref="A4:J4"/>
    <mergeCell ref="A5:J5"/>
    <mergeCell ref="B7:E7"/>
    <mergeCell ref="F7:J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de Datos EXTERNOS</vt:lpstr>
      <vt:lpstr>TD</vt:lpstr>
      <vt:lpstr>INDICADOR EXTERNO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Nohra Lucia Forero Cespedes</dc:creator>
  <cp:lastModifiedBy>Ismael Martinez Guerrero</cp:lastModifiedBy>
  <dcterms:created xsi:type="dcterms:W3CDTF">2018-01-04T19:47:46Z</dcterms:created>
  <dcterms:modified xsi:type="dcterms:W3CDTF">2018-08-17T22:35:41Z</dcterms:modified>
</cp:coreProperties>
</file>